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mc:AlternateContent xmlns:mc="http://schemas.openxmlformats.org/markup-compatibility/2006">
    <mc:Choice Requires="x15">
      <x15ac:absPath xmlns:x15ac="http://schemas.microsoft.com/office/spreadsheetml/2010/11/ac" url="https://unhcr365-my.sharepoint.com/personal/celi_unhcr_org/Documents/Desktop/Procurement/PSP ITALY/2021_BIDS/005_DM creative/Docs sent/"/>
    </mc:Choice>
  </mc:AlternateContent>
  <xr:revisionPtr revIDLastSave="52" documentId="8_{68DBCF34-EAF1-4FA5-9A8D-DD5354B20913}" xr6:coauthVersionLast="46" xr6:coauthVersionMax="46" xr10:uidLastSave="{E55F74A9-2B5F-439C-809C-78CE4EAD4095}"/>
  <bookViews>
    <workbookView xWindow="-120" yWindow="-120" windowWidth="29040" windowHeight="15840" tabRatio="756" activeTab="1" xr2:uid="{00000000-000D-0000-FFFF-FFFF00000000}"/>
  </bookViews>
  <sheets>
    <sheet name="Instructions" sheetId="12" r:id="rId1"/>
    <sheet name="Financial Offer" sheetId="11" r:id="rId2"/>
  </sheets>
  <definedNames>
    <definedName name="_xlnm.Print_Area" localSheetId="1">'Financial Offer'!$A$1:$U$59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42" i="11" l="1"/>
  <c r="P41" i="11"/>
  <c r="J43" i="11"/>
  <c r="J42" i="11"/>
  <c r="J41" i="11"/>
  <c r="P43" i="11"/>
  <c r="Q43" i="11" s="1"/>
  <c r="D43" i="11"/>
  <c r="P37" i="11"/>
  <c r="J37" i="11"/>
  <c r="D28" i="11"/>
  <c r="D37" i="11"/>
  <c r="P28" i="11"/>
  <c r="J28" i="11"/>
  <c r="O23" i="11"/>
  <c r="P23" i="11" s="1"/>
  <c r="J23" i="11"/>
  <c r="O22" i="11"/>
  <c r="P22" i="11" s="1"/>
  <c r="P47" i="11"/>
  <c r="P48" i="11" s="1"/>
  <c r="Q48" i="11" s="1"/>
  <c r="S48" i="11" s="1"/>
  <c r="T48" i="11" s="1"/>
  <c r="O36" i="11"/>
  <c r="P36" i="11" s="1"/>
  <c r="J36" i="11"/>
  <c r="O35" i="11"/>
  <c r="P35" i="11" s="1"/>
  <c r="J35" i="11"/>
  <c r="O34" i="11"/>
  <c r="P34" i="11" s="1"/>
  <c r="J34" i="11"/>
  <c r="O33" i="11"/>
  <c r="P33" i="11"/>
  <c r="J33" i="11"/>
  <c r="O32" i="11"/>
  <c r="P32" i="11" s="1"/>
  <c r="J32" i="11"/>
  <c r="O41" i="11"/>
  <c r="J22" i="11"/>
  <c r="D16" i="11"/>
  <c r="J27" i="11"/>
  <c r="J26" i="11"/>
  <c r="J25" i="11"/>
  <c r="J24" i="11"/>
  <c r="O27" i="11"/>
  <c r="P27" i="11" s="1"/>
  <c r="O24" i="11"/>
  <c r="P24" i="11"/>
  <c r="O25" i="11"/>
  <c r="P25" i="11" s="1"/>
  <c r="O26" i="11"/>
  <c r="P26" i="11" s="1"/>
  <c r="O11" i="11"/>
  <c r="P11" i="11" s="1"/>
  <c r="O12" i="11"/>
  <c r="P12" i="11" s="1"/>
  <c r="O13" i="11"/>
  <c r="P13" i="11" s="1"/>
  <c r="O14" i="11"/>
  <c r="P14" i="11"/>
  <c r="O15" i="11"/>
  <c r="P15" i="11" s="1"/>
  <c r="J11" i="11"/>
  <c r="J12" i="11"/>
  <c r="J13" i="11"/>
  <c r="J14" i="11"/>
  <c r="J15" i="11"/>
  <c r="S43" i="11" l="1"/>
  <c r="T43" i="11" s="1"/>
  <c r="P16" i="11"/>
  <c r="Q16" i="11" s="1"/>
  <c r="J16" i="11"/>
  <c r="S16" i="11" l="1"/>
  <c r="T16" i="11" s="1"/>
  <c r="Q28" i="11"/>
  <c r="S28" i="11" s="1"/>
  <c r="T28" i="11" s="1"/>
  <c r="Q37" i="11"/>
  <c r="S37" i="11" s="1"/>
  <c r="T37" i="11" s="1"/>
  <c r="T49" i="11" l="1"/>
</calcChain>
</file>

<file path=xl/sharedStrings.xml><?xml version="1.0" encoding="utf-8"?>
<sst xmlns="http://schemas.openxmlformats.org/spreadsheetml/2006/main" count="219" uniqueCount="60">
  <si>
    <t>YEARLY COST</t>
  </si>
  <si>
    <t>Total  cost</t>
  </si>
  <si>
    <t>PRODUCTION TIME (hours)</t>
  </si>
  <si>
    <t>COST (hourly)</t>
  </si>
  <si>
    <t>Materials (no. of activities per year)</t>
  </si>
  <si>
    <t>TOTAL COSTS</t>
  </si>
  <si>
    <t>-</t>
  </si>
  <si>
    <t>Total  cost (Sample)</t>
  </si>
  <si>
    <t>TOTALS</t>
  </si>
  <si>
    <t xml:space="preserve">A. CREATIVE CONCEPT DEVELOPMENT </t>
  </si>
  <si>
    <t xml:space="preserve">B. GRAPHIC WORK  </t>
  </si>
  <si>
    <t xml:space="preserve">C. COPYWRITING   </t>
  </si>
  <si>
    <t>** Based on donor segmentation (for specific materials and especially letters) it will be required to tailor main creativity and copy to specific segments. Insert expected production time for each individual additional creative.</t>
  </si>
  <si>
    <t>NAME OF THE COMPANY:</t>
  </si>
  <si>
    <t>DATE OF FINANCIAL OFFER:</t>
  </si>
  <si>
    <t>EMERGENCY FORMAT</t>
  </si>
  <si>
    <t>5.    Lift item</t>
  </si>
  <si>
    <t>1.    Letter + donation form</t>
  </si>
  <si>
    <t>2.    Envelope</t>
  </si>
  <si>
    <t>3.    Return Envelope</t>
  </si>
  <si>
    <t>4.    Flyer</t>
  </si>
  <si>
    <t>DIRECT MAILING APPEALS (Sample)</t>
  </si>
  <si>
    <t>DIRECT MAILING APPEALS (standard)</t>
  </si>
  <si>
    <r>
      <t xml:space="preserve">The below list is based on Annex A Terms of Reference. Bidder is requested to complete this form and return it as part of their proposal submission in PDF format. No alterations to its format shall be permitted. Failure to submit the completed form may result in disqualification from the evaluation process. Prices are to provided </t>
    </r>
    <r>
      <rPr>
        <b/>
        <u/>
        <sz val="11"/>
        <color indexed="10"/>
        <rFont val="Arial"/>
        <family val="2"/>
      </rPr>
      <t>without VA</t>
    </r>
    <r>
      <rPr>
        <b/>
        <sz val="11"/>
        <color indexed="10"/>
        <rFont val="Arial"/>
        <family val="2"/>
      </rPr>
      <t>T.</t>
    </r>
  </si>
  <si>
    <t>PRODUCTION TIME (hours for each additional segment)**</t>
  </si>
  <si>
    <t>Total required additional segments</t>
  </si>
  <si>
    <t>COST (hourly for each additional segment)*</t>
  </si>
  <si>
    <t>* Based on donor segmentation (for specific materials and especially letters) it will be required to develop creativity and copy to specific segments. Insert hourly cost to create each individual additional creative segment.</t>
  </si>
  <si>
    <t>DIRECT MAILING APPEALS MIDDLE DONORS AND HVD</t>
  </si>
  <si>
    <t>COPYWRITING SERVICES FOR NEWSLETTER</t>
  </si>
  <si>
    <t>TO BE FILLED IN BY THE SUPPLIER</t>
  </si>
  <si>
    <t>STRATEGIC SERVICES (such as propensity models, strategic plans, analysis services, etc…)  - HOURLY COST</t>
  </si>
  <si>
    <t>OTHER SERVICES</t>
  </si>
  <si>
    <t>COST</t>
  </si>
  <si>
    <t>COLOUR PROOF - SINGLE PROOF COST</t>
  </si>
  <si>
    <t>Each additional rework beyond the 5 included in your quotation - COST PER EACH VARIATION</t>
  </si>
  <si>
    <t>Letter + donation form</t>
  </si>
  <si>
    <t>Envelope</t>
  </si>
  <si>
    <t>Return Envelope</t>
  </si>
  <si>
    <t>Flyer</t>
  </si>
  <si>
    <t>Brochure</t>
  </si>
  <si>
    <t>Lift item (report, project proposal)</t>
  </si>
  <si>
    <r>
      <rPr>
        <sz val="10"/>
        <rFont val="Times New Roman"/>
        <family val="1"/>
      </rPr>
      <t>A</t>
    </r>
    <r>
      <rPr>
        <sz val="10"/>
        <rFont val="Arial"/>
        <family val="2"/>
      </rPr>
      <t xml:space="preserve">uto bagging pack </t>
    </r>
  </si>
  <si>
    <t>TOTAL COST FOR 2+1 YEARS COSTS</t>
  </si>
  <si>
    <t>Instructions</t>
  </si>
  <si>
    <t>Please fill in only the yellow cells.</t>
  </si>
  <si>
    <t>Fees for Creative Concept Development can be expressed in estimated number of hours and hourly fees OR in a lump sum. In the latter case, please fill in directly the cell of "Total Cost".</t>
  </si>
  <si>
    <t>Under production times, please idicate the estimated number of hours you need to provide the service as required, based on your experience.</t>
  </si>
  <si>
    <t>For the additional hours for each segment, please consider that generally and on average about 4 rounds of revisions/corrections are required. Initial first or second reviews can be more substantial while the rest are small edits/corrections.</t>
  </si>
  <si>
    <t>●</t>
  </si>
  <si>
    <r>
      <t xml:space="preserve">Do not change formulas nor add/delete columns or rows. Should you spot an error, please write to </t>
    </r>
    <r>
      <rPr>
        <u/>
        <sz val="10"/>
        <color indexed="12"/>
        <rFont val="Arial"/>
        <family val="2"/>
      </rPr>
      <t>celi@unhcr.org</t>
    </r>
    <r>
      <rPr>
        <sz val="10"/>
        <rFont val="Arial"/>
        <family val="2"/>
      </rPr>
      <t>. Should you need to add comments, please feel free to do so in a separate sheet or as from column U.</t>
    </r>
  </si>
  <si>
    <t>Lift item (PhotoCard, Greeting Card and other gadget)</t>
  </si>
  <si>
    <r>
      <t>Tax Letter (resoconto donazioni)</t>
    </r>
    <r>
      <rPr>
        <sz val="10"/>
        <color rgb="FFFF0000"/>
        <rFont val="Arial"/>
        <family val="2"/>
      </rPr>
      <t>***</t>
    </r>
  </si>
  <si>
    <r>
      <t>COST (hourly for each additional segment)</t>
    </r>
    <r>
      <rPr>
        <b/>
        <sz val="8"/>
        <color rgb="FFFF0000"/>
        <rFont val="Arial"/>
        <family val="2"/>
      </rPr>
      <t>*</t>
    </r>
  </si>
  <si>
    <r>
      <t>PRODUCTION TIME (hours for each additional segment)</t>
    </r>
    <r>
      <rPr>
        <b/>
        <sz val="8"/>
        <color rgb="FFFF0000"/>
        <rFont val="Arial"/>
        <family val="2"/>
      </rPr>
      <t>**</t>
    </r>
  </si>
  <si>
    <t>*** Tax letter is only required for the tax mailing developped in Feb/Mar of each year. The cost of the tax letter (resoconto donazioni) will be removed from the mailing when such product is not required.</t>
  </si>
  <si>
    <t>FINANCIAL OFFER FORM</t>
  </si>
  <si>
    <t>PSP/IT/2021/005 - CREATIVE SERVICES FOR DIRECT MAILING 2022-2024</t>
  </si>
  <si>
    <t>PSP/IT/2021/005 CREATIVE SERVICES FOR DIRECT MAILING 2022-2024</t>
  </si>
  <si>
    <t>2+1 YEAR COSTS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</si>
</sst>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2]\ * #,##0.00_-;\-[$€-2]\ * #,##0.00_-;_-[$€-2]\ * &quot;-&quot;??_-;_-@_-"/>
    <numFmt numFmtId="165" formatCode="[$€-410]\ #,##0.00"/>
  </numFmts>
  <fonts count="25" x14ac:knownFonts="1">
    <font>
      <sz val="10"/>
      <name val="Arial"/>
      <family val="2"/>
    </font>
    <font>
      <b/>
      <sz val="10"/>
      <name val="Arial"/>
      <family val="2"/>
    </font>
    <font>
      <u/>
      <sz val="10"/>
      <color indexed="12"/>
      <name val="Arial"/>
      <family val="2"/>
    </font>
    <font>
      <sz val="8"/>
      <name val="Arial"/>
      <family val="2"/>
    </font>
    <font>
      <sz val="10"/>
      <name val="Times New Roman"/>
      <family val="1"/>
    </font>
    <font>
      <b/>
      <sz val="8"/>
      <name val="Arial"/>
      <family val="2"/>
    </font>
    <font>
      <sz val="11"/>
      <name val="Arial"/>
      <family val="2"/>
    </font>
    <font>
      <b/>
      <sz val="11"/>
      <color indexed="10"/>
      <name val="Arial"/>
      <family val="2"/>
    </font>
    <font>
      <b/>
      <u/>
      <sz val="11"/>
      <color indexed="10"/>
      <name val="Arial"/>
      <family val="2"/>
    </font>
    <font>
      <b/>
      <sz val="14"/>
      <name val="Arial"/>
      <family val="2"/>
    </font>
    <font>
      <sz val="10"/>
      <name val="Arial"/>
      <family val="1"/>
    </font>
    <font>
      <sz val="10"/>
      <color rgb="FFFF0066"/>
      <name val="Arial"/>
      <family val="2"/>
    </font>
    <font>
      <b/>
      <sz val="10"/>
      <color rgb="FFFF0066"/>
      <name val="Arial"/>
      <family val="2"/>
    </font>
    <font>
      <b/>
      <sz val="10"/>
      <color rgb="FFFF0000"/>
      <name val="Arial"/>
      <family val="2"/>
    </font>
    <font>
      <b/>
      <sz val="8"/>
      <color rgb="FFFF0000"/>
      <name val="Arial"/>
      <family val="2"/>
    </font>
    <font>
      <sz val="10"/>
      <color rgb="FFFF0000"/>
      <name val="Arial"/>
      <family val="2"/>
    </font>
    <font>
      <b/>
      <sz val="8"/>
      <color theme="0"/>
      <name val="Arial"/>
      <family val="2"/>
    </font>
    <font>
      <sz val="10"/>
      <color rgb="FFC00000"/>
      <name val="Arial"/>
      <family val="2"/>
    </font>
    <font>
      <b/>
      <sz val="8"/>
      <color theme="1"/>
      <name val="Arial"/>
      <family val="2"/>
    </font>
    <font>
      <b/>
      <sz val="8"/>
      <color rgb="FFC00000"/>
      <name val="Arial"/>
      <family val="2"/>
    </font>
    <font>
      <sz val="8"/>
      <color rgb="FFC00000"/>
      <name val="Arial"/>
      <family val="2"/>
    </font>
    <font>
      <b/>
      <sz val="10"/>
      <color rgb="FFC00000"/>
      <name val="Arial"/>
      <family val="2"/>
    </font>
    <font>
      <b/>
      <sz val="10"/>
      <color theme="1"/>
      <name val="Arial"/>
      <family val="2"/>
    </font>
    <font>
      <b/>
      <sz val="10"/>
      <color theme="0"/>
      <name val="Arial"/>
      <family val="2"/>
    </font>
    <font>
      <b/>
      <sz val="11"/>
      <color rgb="FFC00000"/>
      <name val="Arial"/>
      <family val="2"/>
    </font>
  </fonts>
  <fills count="11">
    <fill>
      <patternFill patternType="none"/>
    </fill>
    <fill>
      <patternFill patternType="gray125"/>
    </fill>
    <fill>
      <patternFill patternType="solid">
        <fgColor theme="4" tint="0.79998168889431442"/>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1" tint="0.14999847407452621"/>
        <bgColor indexed="64"/>
      </patternFill>
    </fill>
    <fill>
      <patternFill patternType="solid">
        <fgColor theme="0"/>
        <bgColor indexed="64"/>
      </patternFill>
    </fill>
    <fill>
      <patternFill patternType="solid">
        <fgColor theme="1" tint="0.499984740745262"/>
        <bgColor indexed="64"/>
      </patternFill>
    </fill>
    <fill>
      <patternFill patternType="solid">
        <fgColor rgb="FFFFFF99"/>
        <bgColor indexed="64"/>
      </patternFill>
    </fill>
  </fills>
  <borders count="48">
    <border>
      <left/>
      <right/>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right/>
      <top style="medium">
        <color indexed="64"/>
      </top>
      <bottom style="medium">
        <color indexed="64"/>
      </bottom>
      <diagonal/>
    </border>
    <border>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s>
  <cellStyleXfs count="1">
    <xf numFmtId="0" fontId="0" fillId="0" borderId="0"/>
  </cellStyleXfs>
  <cellXfs count="213">
    <xf numFmtId="0" fontId="0" fillId="0" borderId="0" xfId="0"/>
    <xf numFmtId="165" fontId="3" fillId="0" borderId="0" xfId="0" applyNumberFormat="1" applyFont="1" applyAlignment="1">
      <alignment horizontal="right" vertical="center" wrapText="1"/>
    </xf>
    <xf numFmtId="2" fontId="3" fillId="0" borderId="0" xfId="0" applyNumberFormat="1" applyFont="1" applyAlignment="1">
      <alignment horizontal="right" vertical="center" wrapText="1"/>
    </xf>
    <xf numFmtId="165" fontId="3" fillId="0" borderId="0" xfId="0" applyNumberFormat="1" applyFont="1" applyFill="1" applyAlignment="1">
      <alignment horizontal="right" vertical="center" wrapText="1"/>
    </xf>
    <xf numFmtId="0" fontId="0" fillId="0" borderId="0" xfId="0" applyFill="1" applyAlignment="1">
      <alignment vertical="center" wrapText="1"/>
    </xf>
    <xf numFmtId="165" fontId="3" fillId="0" borderId="0" xfId="0" applyNumberFormat="1" applyFont="1" applyBorder="1" applyAlignment="1">
      <alignment horizontal="right" vertical="center" wrapText="1"/>
    </xf>
    <xf numFmtId="2" fontId="3" fillId="0" borderId="0" xfId="0" applyNumberFormat="1" applyFont="1" applyBorder="1" applyAlignment="1">
      <alignment horizontal="right" vertical="center" wrapText="1"/>
    </xf>
    <xf numFmtId="0" fontId="0" fillId="0" borderId="0" xfId="0" applyFont="1" applyFill="1" applyAlignment="1">
      <alignment vertical="center" wrapText="1"/>
    </xf>
    <xf numFmtId="0" fontId="11" fillId="0" borderId="0" xfId="0" applyFont="1" applyFill="1" applyAlignment="1">
      <alignment vertical="center" wrapText="1"/>
    </xf>
    <xf numFmtId="0" fontId="12" fillId="0" borderId="0" xfId="0" applyFont="1" applyFill="1" applyAlignment="1">
      <alignment vertical="center" wrapText="1"/>
    </xf>
    <xf numFmtId="0" fontId="13" fillId="0" borderId="0" xfId="0" applyFont="1" applyFill="1" applyBorder="1" applyAlignment="1">
      <alignment vertical="center" wrapText="1"/>
    </xf>
    <xf numFmtId="165" fontId="14" fillId="0" borderId="0" xfId="0" applyNumberFormat="1" applyFont="1" applyFill="1" applyBorder="1" applyAlignment="1">
      <alignment horizontal="right" vertical="center" wrapText="1"/>
    </xf>
    <xf numFmtId="2" fontId="14" fillId="0" borderId="0" xfId="0" applyNumberFormat="1" applyFont="1" applyFill="1" applyBorder="1" applyAlignment="1">
      <alignment horizontal="right" vertical="center" wrapText="1"/>
    </xf>
    <xf numFmtId="1" fontId="14" fillId="0" borderId="0" xfId="0" applyNumberFormat="1" applyFont="1" applyFill="1" applyBorder="1" applyAlignment="1">
      <alignment horizontal="right" vertical="center" wrapText="1"/>
    </xf>
    <xf numFmtId="0" fontId="13" fillId="0" borderId="0" xfId="0" applyFont="1" applyFill="1" applyAlignment="1">
      <alignment vertical="center" wrapText="1"/>
    </xf>
    <xf numFmtId="0" fontId="0" fillId="0" borderId="1" xfId="0" applyFont="1" applyBorder="1" applyAlignment="1">
      <alignment horizontal="left" vertical="center" wrapText="1"/>
    </xf>
    <xf numFmtId="164" fontId="3" fillId="2" borderId="2" xfId="0" applyNumberFormat="1" applyFont="1" applyFill="1" applyBorder="1" applyAlignment="1">
      <alignment horizontal="right" vertical="center" wrapText="1"/>
    </xf>
    <xf numFmtId="165" fontId="3" fillId="3" borderId="2" xfId="0" applyNumberFormat="1" applyFont="1" applyFill="1" applyBorder="1" applyAlignment="1">
      <alignment horizontal="right" vertical="center" wrapText="1"/>
    </xf>
    <xf numFmtId="0" fontId="0" fillId="0" borderId="3" xfId="0" applyFont="1" applyBorder="1" applyAlignment="1">
      <alignment horizontal="left" vertical="center" wrapText="1"/>
    </xf>
    <xf numFmtId="164" fontId="3" fillId="2" borderId="4" xfId="0" applyNumberFormat="1" applyFont="1" applyFill="1" applyBorder="1" applyAlignment="1">
      <alignment horizontal="right" vertical="center" wrapText="1"/>
    </xf>
    <xf numFmtId="165" fontId="3" fillId="3" borderId="4" xfId="0" applyNumberFormat="1" applyFont="1" applyFill="1" applyBorder="1" applyAlignment="1">
      <alignment horizontal="right" vertical="center" wrapText="1"/>
    </xf>
    <xf numFmtId="0" fontId="1" fillId="0" borderId="0" xfId="0" applyFont="1" applyFill="1" applyAlignment="1">
      <alignment vertical="center" wrapText="1"/>
    </xf>
    <xf numFmtId="165" fontId="3" fillId="3" borderId="6" xfId="0" applyNumberFormat="1" applyFont="1" applyFill="1" applyBorder="1" applyAlignment="1">
      <alignment horizontal="right" vertical="center" wrapText="1"/>
    </xf>
    <xf numFmtId="0" fontId="0" fillId="0" borderId="0" xfId="0" applyFont="1" applyFill="1" applyAlignment="1">
      <alignment horizontal="left" vertical="center" wrapText="1"/>
    </xf>
    <xf numFmtId="0" fontId="0" fillId="0" borderId="0" xfId="0" applyFont="1" applyAlignment="1">
      <alignment vertical="center" wrapText="1"/>
    </xf>
    <xf numFmtId="0" fontId="0" fillId="0" borderId="0" xfId="0" applyFont="1" applyFill="1" applyAlignment="1">
      <alignment horizontal="center" vertical="center" wrapText="1"/>
    </xf>
    <xf numFmtId="0" fontId="1" fillId="0" borderId="0" xfId="0" applyFont="1" applyFill="1" applyAlignment="1">
      <alignment horizontal="center" vertical="center"/>
    </xf>
    <xf numFmtId="2" fontId="5" fillId="4" borderId="8" xfId="0" applyNumberFormat="1" applyFont="1" applyFill="1" applyBorder="1" applyAlignment="1">
      <alignment horizontal="center" vertical="center" wrapText="1"/>
    </xf>
    <xf numFmtId="165" fontId="5" fillId="4" borderId="9" xfId="0" applyNumberFormat="1" applyFont="1" applyFill="1" applyBorder="1" applyAlignment="1">
      <alignment horizontal="center" vertical="center" wrapText="1"/>
    </xf>
    <xf numFmtId="165" fontId="5" fillId="2" borderId="8" xfId="0" applyNumberFormat="1" applyFont="1" applyFill="1" applyBorder="1" applyAlignment="1">
      <alignment horizontal="center" vertical="center" wrapText="1"/>
    </xf>
    <xf numFmtId="2" fontId="5" fillId="2" borderId="8" xfId="0" applyNumberFormat="1" applyFont="1" applyFill="1" applyBorder="1" applyAlignment="1">
      <alignment horizontal="center" vertical="center" wrapText="1"/>
    </xf>
    <xf numFmtId="165" fontId="5" fillId="2" borderId="9" xfId="0" applyNumberFormat="1" applyFont="1" applyFill="1" applyBorder="1" applyAlignment="1">
      <alignment horizontal="center" vertical="center" wrapText="1"/>
    </xf>
    <xf numFmtId="165" fontId="5" fillId="3" borderId="10" xfId="0" applyNumberFormat="1" applyFont="1" applyFill="1" applyBorder="1" applyAlignment="1">
      <alignment horizontal="center" vertical="center" wrapText="1"/>
    </xf>
    <xf numFmtId="2" fontId="5" fillId="3" borderId="8" xfId="0" applyNumberFormat="1" applyFont="1" applyFill="1" applyBorder="1" applyAlignment="1">
      <alignment horizontal="center" vertical="center" wrapText="1"/>
    </xf>
    <xf numFmtId="165" fontId="5" fillId="3" borderId="9" xfId="0" applyNumberFormat="1" applyFont="1" applyFill="1" applyBorder="1" applyAlignment="1">
      <alignment horizontal="center" vertical="center" wrapText="1"/>
    </xf>
    <xf numFmtId="165" fontId="5" fillId="5" borderId="11" xfId="0" applyNumberFormat="1" applyFont="1" applyFill="1" applyBorder="1" applyAlignment="1">
      <alignment horizontal="center" vertical="center" wrapText="1"/>
    </xf>
    <xf numFmtId="1" fontId="5" fillId="5" borderId="8" xfId="0" applyNumberFormat="1" applyFont="1" applyFill="1" applyBorder="1" applyAlignment="1">
      <alignment horizontal="center" vertical="center" wrapText="1"/>
    </xf>
    <xf numFmtId="165" fontId="5" fillId="5" borderId="12" xfId="0" applyNumberFormat="1" applyFont="1" applyFill="1" applyBorder="1" applyAlignment="1">
      <alignment horizontal="center" vertical="center" wrapText="1"/>
    </xf>
    <xf numFmtId="165" fontId="3" fillId="0" borderId="13" xfId="0" applyNumberFormat="1" applyFont="1" applyBorder="1" applyAlignment="1">
      <alignment horizontal="right" vertical="center" wrapText="1"/>
    </xf>
    <xf numFmtId="2" fontId="3" fillId="0" borderId="13" xfId="0" applyNumberFormat="1" applyFont="1" applyBorder="1" applyAlignment="1">
      <alignment horizontal="right" vertical="center" wrapText="1"/>
    </xf>
    <xf numFmtId="165" fontId="3" fillId="0" borderId="14" xfId="0" applyNumberFormat="1" applyFont="1" applyBorder="1" applyAlignment="1">
      <alignment horizontal="right" vertical="center" wrapText="1"/>
    </xf>
    <xf numFmtId="2" fontId="3" fillId="0" borderId="14" xfId="0" applyNumberFormat="1" applyFont="1" applyBorder="1" applyAlignment="1">
      <alignment horizontal="right" vertical="center" wrapText="1"/>
    </xf>
    <xf numFmtId="0" fontId="1" fillId="0" borderId="13" xfId="0" applyFont="1" applyFill="1" applyBorder="1" applyAlignment="1">
      <alignment vertical="center"/>
    </xf>
    <xf numFmtId="0" fontId="1" fillId="0" borderId="13" xfId="0" applyFont="1" applyFill="1" applyBorder="1" applyAlignment="1">
      <alignment vertical="center" wrapText="1"/>
    </xf>
    <xf numFmtId="0" fontId="1" fillId="0" borderId="14" xfId="0" applyFont="1" applyFill="1" applyBorder="1" applyAlignment="1">
      <alignment vertical="center"/>
    </xf>
    <xf numFmtId="0" fontId="1" fillId="0" borderId="14" xfId="0" applyFont="1" applyFill="1" applyBorder="1" applyAlignment="1">
      <alignment vertical="center" wrapText="1"/>
    </xf>
    <xf numFmtId="1" fontId="3" fillId="0" borderId="0" xfId="0" applyNumberFormat="1" applyFont="1" applyAlignment="1">
      <alignment horizontal="center" vertical="center" wrapText="1"/>
    </xf>
    <xf numFmtId="1" fontId="3" fillId="0" borderId="0" xfId="0" applyNumberFormat="1" applyFont="1" applyBorder="1" applyAlignment="1">
      <alignment horizontal="center" vertical="center" wrapText="1"/>
    </xf>
    <xf numFmtId="1" fontId="14" fillId="0" borderId="0" xfId="0" applyNumberFormat="1" applyFont="1" applyFill="1" applyBorder="1" applyAlignment="1">
      <alignment horizontal="center" vertical="center" wrapText="1"/>
    </xf>
    <xf numFmtId="2" fontId="3" fillId="0" borderId="0" xfId="0" applyNumberFormat="1" applyFont="1" applyAlignment="1">
      <alignment horizontal="center" vertical="center" wrapText="1"/>
    </xf>
    <xf numFmtId="2" fontId="3" fillId="0" borderId="0" xfId="0" applyNumberFormat="1" applyFont="1" applyBorder="1" applyAlignment="1">
      <alignment horizontal="center" vertical="center" wrapText="1"/>
    </xf>
    <xf numFmtId="2" fontId="3" fillId="0" borderId="0" xfId="0" applyNumberFormat="1" applyFont="1" applyBorder="1" applyAlignment="1" applyProtection="1">
      <alignment horizontal="center" vertical="center" wrapText="1"/>
    </xf>
    <xf numFmtId="165" fontId="14" fillId="0" borderId="0" xfId="0" applyNumberFormat="1" applyFont="1" applyFill="1" applyBorder="1" applyAlignment="1">
      <alignment horizontal="center" vertical="center" wrapText="1"/>
    </xf>
    <xf numFmtId="2" fontId="3" fillId="0" borderId="0" xfId="0" applyNumberFormat="1" applyFont="1" applyAlignment="1">
      <alignment horizontal="left" vertical="center" wrapText="1"/>
    </xf>
    <xf numFmtId="165" fontId="14" fillId="0" borderId="0" xfId="0" applyNumberFormat="1" applyFont="1" applyAlignment="1">
      <alignment horizontal="left" vertical="center"/>
    </xf>
    <xf numFmtId="0" fontId="15" fillId="0" borderId="0" xfId="0" applyFont="1" applyFill="1" applyAlignment="1">
      <alignment horizontal="left" vertical="center"/>
    </xf>
    <xf numFmtId="165" fontId="5" fillId="0" borderId="11" xfId="0" applyNumberFormat="1" applyFont="1" applyFill="1" applyBorder="1" applyAlignment="1">
      <alignment horizontal="right" vertical="center" wrapText="1"/>
    </xf>
    <xf numFmtId="0" fontId="1" fillId="0" borderId="0" xfId="0" applyFont="1" applyFill="1" applyBorder="1" applyAlignment="1">
      <alignment vertical="center"/>
    </xf>
    <xf numFmtId="0" fontId="1" fillId="0" borderId="0" xfId="0" applyFont="1" applyFill="1" applyBorder="1" applyAlignment="1">
      <alignment vertical="center" wrapText="1"/>
    </xf>
    <xf numFmtId="0" fontId="6" fillId="0" borderId="0" xfId="0" applyFont="1" applyFill="1" applyAlignment="1">
      <alignment vertical="center"/>
    </xf>
    <xf numFmtId="164" fontId="16" fillId="6" borderId="9" xfId="0" applyNumberFormat="1" applyFont="1" applyFill="1" applyBorder="1" applyAlignment="1">
      <alignment horizontal="right" vertical="center" wrapText="1"/>
    </xf>
    <xf numFmtId="164" fontId="16" fillId="6" borderId="12" xfId="0" applyNumberFormat="1" applyFont="1" applyFill="1" applyBorder="1" applyAlignment="1">
      <alignment horizontal="right" vertical="center" wrapText="1"/>
    </xf>
    <xf numFmtId="0" fontId="17" fillId="0" borderId="0" xfId="0" applyFont="1" applyFill="1" applyAlignment="1">
      <alignment vertical="center" wrapText="1"/>
    </xf>
    <xf numFmtId="1" fontId="3" fillId="0" borderId="0" xfId="0" applyNumberFormat="1" applyFont="1" applyFill="1" applyAlignment="1">
      <alignment horizontal="center" vertical="center" wrapText="1"/>
    </xf>
    <xf numFmtId="0" fontId="17" fillId="0" borderId="0" xfId="0" applyFont="1" applyFill="1" applyAlignment="1">
      <alignment horizontal="center" vertical="center" wrapText="1"/>
    </xf>
    <xf numFmtId="0" fontId="0" fillId="0" borderId="0" xfId="0" applyFill="1" applyAlignment="1">
      <alignment horizontal="center" vertical="center" wrapText="1"/>
    </xf>
    <xf numFmtId="1" fontId="16" fillId="6" borderId="8" xfId="0" applyNumberFormat="1" applyFont="1" applyFill="1" applyBorder="1" applyAlignment="1">
      <alignment horizontal="center" vertical="center" wrapText="1"/>
    </xf>
    <xf numFmtId="0" fontId="9" fillId="0" borderId="0" xfId="0" applyFont="1" applyFill="1" applyAlignment="1">
      <alignment horizontal="left" vertical="center"/>
    </xf>
    <xf numFmtId="164" fontId="3" fillId="7" borderId="15" xfId="0" applyNumberFormat="1" applyFont="1" applyFill="1" applyBorder="1" applyAlignment="1">
      <alignment horizontal="right" vertical="center" wrapText="1"/>
    </xf>
    <xf numFmtId="2" fontId="3" fillId="7" borderId="15" xfId="0" applyNumberFormat="1" applyFont="1" applyFill="1" applyBorder="1" applyAlignment="1">
      <alignment horizontal="center" vertical="center" wrapText="1"/>
    </xf>
    <xf numFmtId="1" fontId="3" fillId="7" borderId="15" xfId="0" applyNumberFormat="1" applyFont="1" applyFill="1" applyBorder="1" applyAlignment="1">
      <alignment horizontal="center" vertical="center" wrapText="1"/>
    </xf>
    <xf numFmtId="164" fontId="3" fillId="7" borderId="13" xfId="0" applyNumberFormat="1" applyFont="1" applyFill="1" applyBorder="1" applyAlignment="1">
      <alignment horizontal="right" vertical="center" wrapText="1"/>
    </xf>
    <xf numFmtId="164" fontId="16" fillId="7" borderId="10" xfId="0" applyNumberFormat="1" applyFont="1" applyFill="1" applyBorder="1" applyAlignment="1">
      <alignment horizontal="right" vertical="center" wrapText="1"/>
    </xf>
    <xf numFmtId="2" fontId="16" fillId="7" borderId="8" xfId="0" applyNumberFormat="1" applyFont="1" applyFill="1" applyBorder="1" applyAlignment="1">
      <alignment horizontal="right" vertical="center" wrapText="1"/>
    </xf>
    <xf numFmtId="164" fontId="16" fillId="7" borderId="9" xfId="0" applyNumberFormat="1" applyFont="1" applyFill="1" applyBorder="1" applyAlignment="1">
      <alignment horizontal="right" vertical="center" wrapText="1"/>
    </xf>
    <xf numFmtId="164" fontId="16" fillId="7" borderId="8" xfId="0" applyNumberFormat="1" applyFont="1" applyFill="1" applyBorder="1" applyAlignment="1">
      <alignment horizontal="right" vertical="center" wrapText="1"/>
    </xf>
    <xf numFmtId="1" fontId="16" fillId="7" borderId="8" xfId="0" applyNumberFormat="1" applyFont="1" applyFill="1" applyBorder="1" applyAlignment="1">
      <alignment horizontal="center" vertical="center" wrapText="1"/>
    </xf>
    <xf numFmtId="164" fontId="16" fillId="7" borderId="16" xfId="0" applyNumberFormat="1" applyFont="1" applyFill="1" applyBorder="1" applyAlignment="1">
      <alignment horizontal="right" vertical="center" wrapText="1"/>
    </xf>
    <xf numFmtId="165" fontId="5" fillId="4" borderId="17" xfId="0" applyNumberFormat="1" applyFont="1" applyFill="1" applyBorder="1" applyAlignment="1">
      <alignment horizontal="center" vertical="center" wrapText="1"/>
    </xf>
    <xf numFmtId="164" fontId="3" fillId="8" borderId="0" xfId="0" applyNumberFormat="1" applyFont="1" applyFill="1" applyBorder="1" applyAlignment="1">
      <alignment vertical="center" wrapText="1"/>
    </xf>
    <xf numFmtId="165" fontId="3" fillId="8" borderId="0" xfId="0" applyNumberFormat="1" applyFont="1" applyFill="1" applyBorder="1" applyAlignment="1">
      <alignment vertical="center" wrapText="1"/>
    </xf>
    <xf numFmtId="164" fontId="3" fillId="8" borderId="18" xfId="0" applyNumberFormat="1" applyFont="1" applyFill="1" applyBorder="1" applyAlignment="1">
      <alignment vertical="center" wrapText="1"/>
    </xf>
    <xf numFmtId="165" fontId="3" fillId="8" borderId="19" xfId="0" applyNumberFormat="1" applyFont="1" applyFill="1" applyBorder="1" applyAlignment="1">
      <alignment vertical="center" wrapText="1"/>
    </xf>
    <xf numFmtId="164" fontId="3" fillId="8" borderId="20" xfId="0" applyNumberFormat="1" applyFont="1" applyFill="1" applyBorder="1" applyAlignment="1">
      <alignment vertical="center" wrapText="1"/>
    </xf>
    <xf numFmtId="164" fontId="3" fillId="8" borderId="21" xfId="0" applyNumberFormat="1" applyFont="1" applyFill="1" applyBorder="1" applyAlignment="1">
      <alignment vertical="center" wrapText="1"/>
    </xf>
    <xf numFmtId="164" fontId="3" fillId="8" borderId="22" xfId="0" applyNumberFormat="1" applyFont="1" applyFill="1" applyBorder="1" applyAlignment="1">
      <alignment vertical="center" wrapText="1"/>
    </xf>
    <xf numFmtId="165" fontId="3" fillId="8" borderId="23" xfId="0" applyNumberFormat="1" applyFont="1" applyFill="1" applyBorder="1" applyAlignment="1">
      <alignment vertical="center" wrapText="1"/>
    </xf>
    <xf numFmtId="164" fontId="3" fillId="8" borderId="24" xfId="0" applyNumberFormat="1" applyFont="1" applyFill="1" applyBorder="1" applyAlignment="1">
      <alignment vertical="center" wrapText="1"/>
    </xf>
    <xf numFmtId="1" fontId="3" fillId="2" borderId="25" xfId="0" applyNumberFormat="1" applyFont="1" applyFill="1" applyBorder="1" applyAlignment="1">
      <alignment horizontal="center" vertical="center" wrapText="1"/>
    </xf>
    <xf numFmtId="1" fontId="3" fillId="2" borderId="26" xfId="0" applyNumberFormat="1" applyFont="1" applyFill="1" applyBorder="1" applyAlignment="1">
      <alignment horizontal="center" vertical="center" wrapText="1"/>
    </xf>
    <xf numFmtId="1" fontId="3" fillId="3" borderId="25" xfId="0" applyNumberFormat="1" applyFont="1" applyFill="1" applyBorder="1" applyAlignment="1">
      <alignment horizontal="center" vertical="center" wrapText="1"/>
    </xf>
    <xf numFmtId="1" fontId="3" fillId="3" borderId="26" xfId="0" applyNumberFormat="1" applyFont="1" applyFill="1" applyBorder="1" applyAlignment="1">
      <alignment horizontal="center" vertical="center" wrapText="1"/>
    </xf>
    <xf numFmtId="1" fontId="3" fillId="2" borderId="28" xfId="0" applyNumberFormat="1" applyFont="1" applyFill="1" applyBorder="1" applyAlignment="1">
      <alignment horizontal="center" vertical="center" wrapText="1"/>
    </xf>
    <xf numFmtId="1" fontId="3" fillId="3" borderId="28" xfId="0" applyNumberFormat="1" applyFont="1" applyFill="1" applyBorder="1" applyAlignment="1">
      <alignment horizontal="center" vertical="center" wrapText="1"/>
    </xf>
    <xf numFmtId="1" fontId="3" fillId="2" borderId="15" xfId="0" applyNumberFormat="1" applyFont="1" applyFill="1" applyBorder="1" applyAlignment="1">
      <alignment horizontal="center" vertical="center" wrapText="1"/>
    </xf>
    <xf numFmtId="1" fontId="3" fillId="3" borderId="15" xfId="0" applyNumberFormat="1" applyFont="1" applyFill="1" applyBorder="1" applyAlignment="1">
      <alignment horizontal="center" vertical="center" wrapText="1"/>
    </xf>
    <xf numFmtId="164" fontId="18" fillId="2" borderId="8" xfId="0" applyNumberFormat="1" applyFont="1" applyFill="1" applyBorder="1" applyAlignment="1">
      <alignment horizontal="right" vertical="center" wrapText="1"/>
    </xf>
    <xf numFmtId="1" fontId="18" fillId="2" borderId="8" xfId="0" applyNumberFormat="1" applyFont="1" applyFill="1" applyBorder="1" applyAlignment="1">
      <alignment horizontal="center" vertical="center" wrapText="1"/>
    </xf>
    <xf numFmtId="164" fontId="18" fillId="2" borderId="16" xfId="0" applyNumberFormat="1" applyFont="1" applyFill="1" applyBorder="1" applyAlignment="1">
      <alignment horizontal="right" vertical="center" wrapText="1"/>
    </xf>
    <xf numFmtId="164" fontId="18" fillId="3" borderId="10" xfId="0" applyNumberFormat="1" applyFont="1" applyFill="1" applyBorder="1" applyAlignment="1">
      <alignment horizontal="right" vertical="center" wrapText="1"/>
    </xf>
    <xf numFmtId="165" fontId="18" fillId="3" borderId="30" xfId="0" applyNumberFormat="1" applyFont="1" applyFill="1" applyBorder="1" applyAlignment="1">
      <alignment horizontal="center" vertical="center" wrapText="1"/>
    </xf>
    <xf numFmtId="164" fontId="18" fillId="3" borderId="30" xfId="0" applyNumberFormat="1" applyFont="1" applyFill="1" applyBorder="1" applyAlignment="1">
      <alignment horizontal="right" vertical="center" wrapText="1"/>
    </xf>
    <xf numFmtId="165" fontId="18" fillId="3" borderId="12" xfId="0" applyNumberFormat="1" applyFont="1" applyFill="1" applyBorder="1" applyAlignment="1">
      <alignment horizontal="right" vertical="center" wrapText="1"/>
    </xf>
    <xf numFmtId="164" fontId="18" fillId="4" borderId="9" xfId="0" applyNumberFormat="1" applyFont="1" applyFill="1" applyBorder="1" applyAlignment="1">
      <alignment horizontal="right" vertical="center" wrapText="1"/>
    </xf>
    <xf numFmtId="1" fontId="5" fillId="2" borderId="8" xfId="0" applyNumberFormat="1" applyFont="1" applyFill="1" applyBorder="1" applyAlignment="1">
      <alignment horizontal="center" vertical="center" wrapText="1"/>
    </xf>
    <xf numFmtId="165" fontId="5" fillId="3" borderId="8" xfId="0" applyNumberFormat="1" applyFont="1" applyFill="1" applyBorder="1" applyAlignment="1">
      <alignment horizontal="center" vertical="center" wrapText="1"/>
    </xf>
    <xf numFmtId="1" fontId="5" fillId="3" borderId="8" xfId="0" applyNumberFormat="1" applyFont="1" applyFill="1" applyBorder="1" applyAlignment="1">
      <alignment horizontal="center" vertical="center" wrapText="1"/>
    </xf>
    <xf numFmtId="0" fontId="1" fillId="0" borderId="31" xfId="0" applyFont="1" applyFill="1" applyBorder="1" applyAlignment="1">
      <alignment vertical="center" wrapText="1"/>
    </xf>
    <xf numFmtId="0" fontId="1" fillId="0" borderId="16" xfId="0" applyFont="1" applyFill="1" applyBorder="1" applyAlignment="1">
      <alignment vertical="center" wrapText="1"/>
    </xf>
    <xf numFmtId="0" fontId="1" fillId="0" borderId="9" xfId="0" applyFont="1" applyFill="1" applyBorder="1" applyAlignment="1">
      <alignment vertical="center" wrapText="1"/>
    </xf>
    <xf numFmtId="0" fontId="1" fillId="0" borderId="23" xfId="0" applyFont="1" applyFill="1" applyBorder="1" applyAlignment="1">
      <alignment vertical="center" wrapText="1"/>
    </xf>
    <xf numFmtId="165" fontId="5" fillId="4" borderId="8" xfId="0" applyNumberFormat="1" applyFont="1" applyFill="1" applyBorder="1" applyAlignment="1">
      <alignment horizontal="center" vertical="center" wrapText="1"/>
    </xf>
    <xf numFmtId="2" fontId="19" fillId="4" borderId="8" xfId="0" applyNumberFormat="1" applyFont="1" applyFill="1" applyBorder="1" applyAlignment="1">
      <alignment horizontal="right" vertical="center" wrapText="1"/>
    </xf>
    <xf numFmtId="165" fontId="19" fillId="4" borderId="9" xfId="0" applyNumberFormat="1" applyFont="1" applyFill="1" applyBorder="1" applyAlignment="1">
      <alignment horizontal="right" vertical="center" wrapText="1"/>
    </xf>
    <xf numFmtId="164" fontId="20" fillId="2" borderId="15" xfId="0" applyNumberFormat="1" applyFont="1" applyFill="1" applyBorder="1" applyAlignment="1">
      <alignment horizontal="right" vertical="center" wrapText="1"/>
    </xf>
    <xf numFmtId="2" fontId="20" fillId="2" borderId="15" xfId="0" applyNumberFormat="1" applyFont="1" applyFill="1" applyBorder="1" applyAlignment="1">
      <alignment horizontal="center" vertical="center" wrapText="1"/>
    </xf>
    <xf numFmtId="1" fontId="20" fillId="2" borderId="15" xfId="0" applyNumberFormat="1" applyFont="1" applyFill="1" applyBorder="1" applyAlignment="1">
      <alignment horizontal="center" vertical="center" wrapText="1"/>
    </xf>
    <xf numFmtId="164" fontId="20" fillId="2" borderId="4" xfId="0" applyNumberFormat="1" applyFont="1" applyFill="1" applyBorder="1" applyAlignment="1">
      <alignment horizontal="right" vertical="center" wrapText="1"/>
    </xf>
    <xf numFmtId="1" fontId="20" fillId="2" borderId="26" xfId="0" applyNumberFormat="1" applyFont="1" applyFill="1" applyBorder="1" applyAlignment="1">
      <alignment horizontal="center" vertical="center" wrapText="1"/>
    </xf>
    <xf numFmtId="1" fontId="19" fillId="2" borderId="8" xfId="0" applyNumberFormat="1" applyFont="1" applyFill="1" applyBorder="1" applyAlignment="1">
      <alignment horizontal="right" vertical="center" wrapText="1"/>
    </xf>
    <xf numFmtId="1" fontId="19" fillId="2" borderId="8" xfId="0" applyNumberFormat="1" applyFont="1" applyFill="1" applyBorder="1" applyAlignment="1">
      <alignment horizontal="center" vertical="center" wrapText="1"/>
    </xf>
    <xf numFmtId="165" fontId="19" fillId="2" borderId="16" xfId="0" applyNumberFormat="1" applyFont="1" applyFill="1" applyBorder="1" applyAlignment="1">
      <alignment horizontal="right" vertical="center" wrapText="1"/>
    </xf>
    <xf numFmtId="164" fontId="20" fillId="3" borderId="15" xfId="0" applyNumberFormat="1" applyFont="1" applyFill="1" applyBorder="1" applyAlignment="1">
      <alignment horizontal="right" vertical="center" wrapText="1"/>
    </xf>
    <xf numFmtId="2" fontId="20" fillId="3" borderId="15" xfId="0" applyNumberFormat="1" applyFont="1" applyFill="1" applyBorder="1" applyAlignment="1">
      <alignment horizontal="center" vertical="center" wrapText="1"/>
    </xf>
    <xf numFmtId="1" fontId="20" fillId="3" borderId="15" xfId="0" applyNumberFormat="1" applyFont="1" applyFill="1" applyBorder="1" applyAlignment="1">
      <alignment horizontal="center" vertical="center" wrapText="1"/>
    </xf>
    <xf numFmtId="164" fontId="20" fillId="3" borderId="4" xfId="0" applyNumberFormat="1" applyFont="1" applyFill="1" applyBorder="1" applyAlignment="1">
      <alignment horizontal="right" vertical="center" wrapText="1"/>
    </xf>
    <xf numFmtId="1" fontId="20" fillId="3" borderId="26" xfId="0" applyNumberFormat="1" applyFont="1" applyFill="1" applyBorder="1" applyAlignment="1">
      <alignment horizontal="center" vertical="center" wrapText="1"/>
    </xf>
    <xf numFmtId="165" fontId="19" fillId="3" borderId="10" xfId="0" applyNumberFormat="1" applyFont="1" applyFill="1" applyBorder="1" applyAlignment="1">
      <alignment horizontal="right" vertical="center" wrapText="1"/>
    </xf>
    <xf numFmtId="165" fontId="19" fillId="3" borderId="30" xfId="0" applyNumberFormat="1" applyFont="1" applyFill="1" applyBorder="1" applyAlignment="1">
      <alignment horizontal="center" vertical="center" wrapText="1"/>
    </xf>
    <xf numFmtId="165" fontId="19" fillId="3" borderId="30" xfId="0" applyNumberFormat="1" applyFont="1" applyFill="1" applyBorder="1" applyAlignment="1">
      <alignment horizontal="right" vertical="center" wrapText="1"/>
    </xf>
    <xf numFmtId="165" fontId="19" fillId="3" borderId="12" xfId="0" applyNumberFormat="1" applyFont="1" applyFill="1" applyBorder="1" applyAlignment="1">
      <alignment horizontal="right" vertical="center" wrapText="1"/>
    </xf>
    <xf numFmtId="165" fontId="19" fillId="4" borderId="8" xfId="0" applyNumberFormat="1" applyFont="1" applyFill="1" applyBorder="1" applyAlignment="1">
      <alignment horizontal="right" vertical="center" wrapText="1"/>
    </xf>
    <xf numFmtId="0" fontId="17" fillId="8" borderId="32" xfId="0" applyFont="1" applyFill="1" applyBorder="1" applyAlignment="1">
      <alignment horizontal="left" vertical="center" wrapText="1"/>
    </xf>
    <xf numFmtId="0" fontId="17" fillId="8" borderId="33" xfId="0" applyFont="1" applyFill="1" applyBorder="1" applyAlignment="1">
      <alignment horizontal="left" vertical="center" wrapText="1"/>
    </xf>
    <xf numFmtId="0" fontId="17" fillId="8" borderId="34" xfId="0" applyFont="1" applyFill="1" applyBorder="1" applyAlignment="1">
      <alignment horizontal="left" vertical="center" wrapText="1"/>
    </xf>
    <xf numFmtId="0" fontId="21" fillId="8" borderId="11" xfId="0" applyFont="1" applyFill="1" applyBorder="1" applyAlignment="1">
      <alignment vertical="center" wrapText="1"/>
    </xf>
    <xf numFmtId="164" fontId="16" fillId="9" borderId="9" xfId="0" applyNumberFormat="1" applyFont="1" applyFill="1" applyBorder="1" applyAlignment="1">
      <alignment horizontal="right" vertical="center" wrapText="1"/>
    </xf>
    <xf numFmtId="1" fontId="16" fillId="9" borderId="8" xfId="0" applyNumberFormat="1" applyFont="1" applyFill="1" applyBorder="1" applyAlignment="1">
      <alignment horizontal="center" vertical="center" wrapText="1"/>
    </xf>
    <xf numFmtId="164" fontId="16" fillId="9" borderId="12" xfId="0" applyNumberFormat="1" applyFont="1" applyFill="1" applyBorder="1" applyAlignment="1">
      <alignment horizontal="right" vertical="center" wrapText="1"/>
    </xf>
    <xf numFmtId="165" fontId="5" fillId="10" borderId="8" xfId="0" applyNumberFormat="1" applyFont="1" applyFill="1" applyBorder="1" applyAlignment="1">
      <alignment horizontal="center" vertical="center" wrapText="1"/>
    </xf>
    <xf numFmtId="2" fontId="5" fillId="10" borderId="8" xfId="0" applyNumberFormat="1" applyFont="1" applyFill="1" applyBorder="1" applyAlignment="1">
      <alignment horizontal="center" vertical="center" wrapText="1"/>
    </xf>
    <xf numFmtId="164" fontId="3" fillId="10" borderId="25" xfId="0" applyNumberFormat="1" applyFont="1" applyFill="1" applyBorder="1" applyAlignment="1">
      <alignment horizontal="right" vertical="center" wrapText="1"/>
    </xf>
    <xf numFmtId="2" fontId="3" fillId="10" borderId="25" xfId="0" applyNumberFormat="1" applyFont="1" applyFill="1" applyBorder="1" applyAlignment="1">
      <alignment horizontal="center" vertical="center" wrapText="1"/>
    </xf>
    <xf numFmtId="164" fontId="3" fillId="10" borderId="15" xfId="0" applyNumberFormat="1" applyFont="1" applyFill="1" applyBorder="1" applyAlignment="1">
      <alignment horizontal="right" vertical="center" wrapText="1"/>
    </xf>
    <xf numFmtId="2" fontId="3" fillId="10" borderId="15" xfId="0" applyNumberFormat="1" applyFont="1" applyFill="1" applyBorder="1" applyAlignment="1">
      <alignment horizontal="center" vertical="center" wrapText="1"/>
    </xf>
    <xf numFmtId="164" fontId="16" fillId="10" borderId="10" xfId="0" applyNumberFormat="1" applyFont="1" applyFill="1" applyBorder="1" applyAlignment="1">
      <alignment horizontal="right" vertical="center" wrapText="1"/>
    </xf>
    <xf numFmtId="2" fontId="16" fillId="10" borderId="8" xfId="0" applyNumberFormat="1" applyFont="1" applyFill="1" applyBorder="1" applyAlignment="1">
      <alignment horizontal="right" vertical="center" wrapText="1"/>
    </xf>
    <xf numFmtId="165" fontId="5" fillId="4" borderId="19" xfId="0" applyNumberFormat="1" applyFont="1" applyFill="1" applyBorder="1" applyAlignment="1">
      <alignment horizontal="center" vertical="center" wrapText="1"/>
    </xf>
    <xf numFmtId="164" fontId="3" fillId="8" borderId="19" xfId="0" applyNumberFormat="1" applyFont="1" applyFill="1" applyBorder="1" applyAlignment="1">
      <alignment vertical="center" wrapText="1"/>
    </xf>
    <xf numFmtId="164" fontId="3" fillId="8" borderId="23" xfId="0" applyNumberFormat="1" applyFont="1" applyFill="1" applyBorder="1" applyAlignment="1">
      <alignment vertical="center" wrapText="1"/>
    </xf>
    <xf numFmtId="164" fontId="18" fillId="3" borderId="8" xfId="0" applyNumberFormat="1" applyFont="1" applyFill="1" applyBorder="1" applyAlignment="1">
      <alignment horizontal="right" vertical="center" wrapText="1"/>
    </xf>
    <xf numFmtId="165" fontId="5" fillId="5" borderId="9" xfId="0" applyNumberFormat="1" applyFont="1" applyFill="1" applyBorder="1" applyAlignment="1">
      <alignment horizontal="center" vertical="center" wrapText="1"/>
    </xf>
    <xf numFmtId="164" fontId="3" fillId="7" borderId="35" xfId="0" applyNumberFormat="1" applyFont="1" applyFill="1" applyBorder="1" applyAlignment="1">
      <alignment vertical="center" wrapText="1"/>
    </xf>
    <xf numFmtId="165" fontId="3" fillId="7" borderId="36" xfId="0" applyNumberFormat="1" applyFont="1" applyFill="1" applyBorder="1" applyAlignment="1">
      <alignment vertical="center" wrapText="1"/>
    </xf>
    <xf numFmtId="164" fontId="3" fillId="7" borderId="37" xfId="0" applyNumberFormat="1" applyFont="1" applyFill="1" applyBorder="1" applyAlignment="1">
      <alignment vertical="center" wrapText="1"/>
    </xf>
    <xf numFmtId="165" fontId="5" fillId="10" borderId="10" xfId="0" applyNumberFormat="1" applyFont="1" applyFill="1" applyBorder="1" applyAlignment="1">
      <alignment horizontal="center" vertical="center" wrapText="1"/>
    </xf>
    <xf numFmtId="164" fontId="3" fillId="10" borderId="38" xfId="0" applyNumberFormat="1" applyFont="1" applyFill="1" applyBorder="1" applyAlignment="1">
      <alignment horizontal="right" vertical="center" wrapText="1"/>
    </xf>
    <xf numFmtId="164" fontId="3" fillId="10" borderId="39" xfId="0" applyNumberFormat="1" applyFont="1" applyFill="1" applyBorder="1" applyAlignment="1">
      <alignment horizontal="right" vertical="center" wrapText="1"/>
    </xf>
    <xf numFmtId="164" fontId="3" fillId="2" borderId="6" xfId="0" applyNumberFormat="1" applyFont="1" applyFill="1" applyBorder="1" applyAlignment="1">
      <alignment horizontal="right" vertical="center" wrapText="1"/>
    </xf>
    <xf numFmtId="164" fontId="18" fillId="2" borderId="10" xfId="0" applyNumberFormat="1" applyFont="1" applyFill="1" applyBorder="1" applyAlignment="1">
      <alignment horizontal="right" vertical="center" wrapText="1"/>
    </xf>
    <xf numFmtId="164" fontId="18" fillId="2" borderId="9" xfId="0" applyNumberFormat="1" applyFont="1" applyFill="1" applyBorder="1" applyAlignment="1">
      <alignment horizontal="right" vertical="center" wrapText="1"/>
    </xf>
    <xf numFmtId="0" fontId="1" fillId="0" borderId="11" xfId="0" applyFont="1" applyFill="1" applyBorder="1" applyAlignment="1">
      <alignment vertical="center" wrapText="1"/>
    </xf>
    <xf numFmtId="165" fontId="14" fillId="10" borderId="40" xfId="0" applyNumberFormat="1" applyFont="1" applyFill="1" applyBorder="1" applyAlignment="1">
      <alignment horizontal="center" vertical="center" wrapText="1"/>
    </xf>
    <xf numFmtId="165" fontId="5" fillId="4" borderId="5" xfId="0" applyNumberFormat="1" applyFont="1" applyFill="1" applyBorder="1" applyAlignment="1">
      <alignment horizontal="center" vertical="center" wrapText="1"/>
    </xf>
    <xf numFmtId="165" fontId="3" fillId="10" borderId="6" xfId="0" applyNumberFormat="1" applyFont="1" applyFill="1" applyBorder="1" applyAlignment="1">
      <alignment horizontal="right" vertical="center" wrapText="1"/>
    </xf>
    <xf numFmtId="164" fontId="0" fillId="10" borderId="7" xfId="0" applyNumberFormat="1" applyFont="1" applyFill="1" applyBorder="1" applyAlignment="1">
      <alignment vertical="center" wrapText="1"/>
    </xf>
    <xf numFmtId="164" fontId="3" fillId="10" borderId="41" xfId="0" applyNumberFormat="1" applyFont="1" applyFill="1" applyBorder="1" applyAlignment="1">
      <alignment horizontal="right" vertical="center" wrapText="1"/>
    </xf>
    <xf numFmtId="2" fontId="3" fillId="10" borderId="42" xfId="0" applyNumberFormat="1" applyFont="1" applyFill="1" applyBorder="1" applyAlignment="1">
      <alignment horizontal="center" vertical="center" wrapText="1"/>
    </xf>
    <xf numFmtId="164" fontId="3" fillId="10" borderId="42" xfId="0" applyNumberFormat="1" applyFont="1" applyFill="1" applyBorder="1" applyAlignment="1">
      <alignment horizontal="right" vertical="center" wrapText="1"/>
    </xf>
    <xf numFmtId="1" fontId="3" fillId="2" borderId="43" xfId="0" applyNumberFormat="1" applyFont="1" applyFill="1" applyBorder="1" applyAlignment="1">
      <alignment horizontal="center" vertical="center" wrapText="1"/>
    </xf>
    <xf numFmtId="1" fontId="3" fillId="3" borderId="43" xfId="0" applyNumberFormat="1" applyFont="1" applyFill="1" applyBorder="1" applyAlignment="1">
      <alignment horizontal="center" vertical="center" wrapText="1"/>
    </xf>
    <xf numFmtId="0" fontId="4" fillId="0" borderId="3" xfId="0" applyFont="1" applyBorder="1" applyAlignment="1">
      <alignment horizontal="left" vertical="center" wrapText="1"/>
    </xf>
    <xf numFmtId="0" fontId="10" fillId="0" borderId="3" xfId="0" applyFont="1" applyBorder="1" applyAlignment="1">
      <alignment horizontal="left" vertical="center" wrapText="1"/>
    </xf>
    <xf numFmtId="0" fontId="23" fillId="6" borderId="31" xfId="0" applyFont="1" applyFill="1" applyBorder="1" applyAlignment="1">
      <alignment horizontal="center" vertical="center" wrapText="1"/>
    </xf>
    <xf numFmtId="0" fontId="23" fillId="6" borderId="16" xfId="0" applyFont="1" applyFill="1" applyBorder="1" applyAlignment="1">
      <alignment horizontal="center" vertical="center" wrapText="1"/>
    </xf>
    <xf numFmtId="0" fontId="23" fillId="6" borderId="9" xfId="0" applyFont="1" applyFill="1" applyBorder="1" applyAlignment="1">
      <alignment horizontal="center" vertical="center" wrapText="1"/>
    </xf>
    <xf numFmtId="0" fontId="22" fillId="4" borderId="18" xfId="0" applyFont="1" applyFill="1" applyBorder="1" applyAlignment="1">
      <alignment horizontal="center" vertical="center" wrapText="1"/>
    </xf>
    <xf numFmtId="0" fontId="22" fillId="4" borderId="19" xfId="0" applyFont="1" applyFill="1" applyBorder="1" applyAlignment="1">
      <alignment horizontal="center" vertical="center" wrapText="1"/>
    </xf>
    <xf numFmtId="0" fontId="22" fillId="4" borderId="17" xfId="0" applyFont="1" applyFill="1" applyBorder="1" applyAlignment="1">
      <alignment horizontal="center" vertical="center" wrapText="1"/>
    </xf>
    <xf numFmtId="0" fontId="22" fillId="2" borderId="19" xfId="0" applyFont="1" applyFill="1" applyBorder="1" applyAlignment="1">
      <alignment horizontal="center" vertical="center" wrapText="1"/>
    </xf>
    <xf numFmtId="0" fontId="22" fillId="2" borderId="17" xfId="0" applyFont="1" applyFill="1" applyBorder="1" applyAlignment="1">
      <alignment horizontal="center" vertical="center" wrapText="1"/>
    </xf>
    <xf numFmtId="0" fontId="22" fillId="3" borderId="19" xfId="0" applyFont="1" applyFill="1" applyBorder="1" applyAlignment="1">
      <alignment horizontal="center" vertical="center" wrapText="1"/>
    </xf>
    <xf numFmtId="0" fontId="22" fillId="3" borderId="17" xfId="0" applyFont="1" applyFill="1" applyBorder="1" applyAlignment="1">
      <alignment horizontal="center" vertical="center" wrapText="1"/>
    </xf>
    <xf numFmtId="0" fontId="22" fillId="2" borderId="18" xfId="0" applyFont="1" applyFill="1" applyBorder="1" applyAlignment="1">
      <alignment horizontal="center" vertical="center" wrapText="1"/>
    </xf>
    <xf numFmtId="165" fontId="14" fillId="10" borderId="31" xfId="0" applyNumberFormat="1" applyFont="1" applyFill="1" applyBorder="1" applyAlignment="1">
      <alignment horizontal="center" vertical="center" wrapText="1"/>
    </xf>
    <xf numFmtId="165" fontId="14" fillId="10" borderId="16" xfId="0" applyNumberFormat="1" applyFont="1" applyFill="1" applyBorder="1" applyAlignment="1">
      <alignment horizontal="center" vertical="center" wrapText="1"/>
    </xf>
    <xf numFmtId="165" fontId="14" fillId="10" borderId="9" xfId="0" applyNumberFormat="1" applyFont="1" applyFill="1" applyBorder="1" applyAlignment="1">
      <alignment horizontal="center" vertical="center" wrapText="1"/>
    </xf>
    <xf numFmtId="0" fontId="1" fillId="0" borderId="46" xfId="0" applyFont="1" applyFill="1" applyBorder="1" applyAlignment="1">
      <alignment horizontal="center" vertical="center" wrapText="1"/>
    </xf>
    <xf numFmtId="0" fontId="1" fillId="0" borderId="28" xfId="0" applyFont="1" applyFill="1" applyBorder="1" applyAlignment="1">
      <alignment horizontal="center" vertical="center" wrapText="1"/>
    </xf>
    <xf numFmtId="0" fontId="1" fillId="8" borderId="38" xfId="0" applyFont="1" applyFill="1" applyBorder="1" applyAlignment="1">
      <alignment horizontal="center" vertical="center" wrapText="1"/>
    </xf>
    <xf numFmtId="0" fontId="1" fillId="8" borderId="27" xfId="0" applyFont="1" applyFill="1" applyBorder="1" applyAlignment="1">
      <alignment horizontal="center" vertical="center" wrapText="1"/>
    </xf>
    <xf numFmtId="0" fontId="22" fillId="3" borderId="18" xfId="0" applyFont="1" applyFill="1" applyBorder="1" applyAlignment="1">
      <alignment horizontal="center" vertical="center" wrapText="1"/>
    </xf>
    <xf numFmtId="0" fontId="22" fillId="4" borderId="31" xfId="0" applyFont="1" applyFill="1" applyBorder="1" applyAlignment="1">
      <alignment horizontal="center" vertical="center" wrapText="1"/>
    </xf>
    <xf numFmtId="0" fontId="22" fillId="4" borderId="16" xfId="0" applyFont="1" applyFill="1" applyBorder="1" applyAlignment="1">
      <alignment horizontal="center" vertical="center" wrapText="1"/>
    </xf>
    <xf numFmtId="0" fontId="22" fillId="4" borderId="9" xfId="0" applyFont="1" applyFill="1" applyBorder="1" applyAlignment="1">
      <alignment horizontal="center" vertical="center" wrapText="1"/>
    </xf>
    <xf numFmtId="164" fontId="3" fillId="8" borderId="18" xfId="0" applyNumberFormat="1" applyFont="1" applyFill="1" applyBorder="1" applyAlignment="1">
      <alignment horizontal="center" vertical="center" wrapText="1"/>
    </xf>
    <xf numFmtId="164" fontId="3" fillId="8" borderId="19" xfId="0" applyNumberFormat="1" applyFont="1" applyFill="1" applyBorder="1" applyAlignment="1">
      <alignment horizontal="center" vertical="center" wrapText="1"/>
    </xf>
    <xf numFmtId="164" fontId="3" fillId="8" borderId="17" xfId="0" applyNumberFormat="1" applyFont="1" applyFill="1" applyBorder="1" applyAlignment="1">
      <alignment horizontal="center" vertical="center" wrapText="1"/>
    </xf>
    <xf numFmtId="164" fontId="3" fillId="8" borderId="22" xfId="0" applyNumberFormat="1" applyFont="1" applyFill="1" applyBorder="1" applyAlignment="1">
      <alignment horizontal="center" vertical="center" wrapText="1"/>
    </xf>
    <xf numFmtId="164" fontId="3" fillId="8" borderId="23" xfId="0" applyNumberFormat="1" applyFont="1" applyFill="1" applyBorder="1" applyAlignment="1">
      <alignment horizontal="center" vertical="center" wrapText="1"/>
    </xf>
    <xf numFmtId="164" fontId="3" fillId="8" borderId="24" xfId="0" applyNumberFormat="1" applyFont="1" applyFill="1" applyBorder="1" applyAlignment="1">
      <alignment horizontal="center" vertical="center" wrapText="1"/>
    </xf>
    <xf numFmtId="0" fontId="15" fillId="0" borderId="0" xfId="0" applyFont="1" applyFill="1" applyAlignment="1">
      <alignment horizontal="left" vertical="center"/>
    </xf>
    <xf numFmtId="0" fontId="15" fillId="0" borderId="0" xfId="0" applyFont="1" applyFill="1" applyAlignment="1">
      <alignment horizontal="left" vertical="center" wrapText="1"/>
    </xf>
    <xf numFmtId="0" fontId="24" fillId="0" borderId="0" xfId="0" applyFont="1" applyBorder="1" applyAlignment="1">
      <alignment horizontal="left" vertical="center" wrapText="1"/>
    </xf>
    <xf numFmtId="0" fontId="21" fillId="8" borderId="40" xfId="0" applyFont="1" applyFill="1" applyBorder="1" applyAlignment="1">
      <alignment horizontal="center" vertical="center" wrapText="1"/>
    </xf>
    <xf numFmtId="0" fontId="21" fillId="8" borderId="47" xfId="0" applyFont="1" applyFill="1" applyBorder="1" applyAlignment="1">
      <alignment horizontal="center" vertical="center" wrapText="1"/>
    </xf>
    <xf numFmtId="0" fontId="1" fillId="8" borderId="44" xfId="0" applyFont="1" applyFill="1" applyBorder="1" applyAlignment="1">
      <alignment horizontal="center" vertical="center" wrapText="1"/>
    </xf>
    <xf numFmtId="0" fontId="1" fillId="8" borderId="26" xfId="0" applyFont="1" applyFill="1" applyBorder="1" applyAlignment="1">
      <alignment horizontal="center" vertical="center" wrapText="1"/>
    </xf>
    <xf numFmtId="0" fontId="1" fillId="0" borderId="45" xfId="0" applyFont="1" applyFill="1" applyBorder="1" applyAlignment="1">
      <alignment horizontal="center" vertical="center" wrapText="1"/>
    </xf>
    <xf numFmtId="0" fontId="1" fillId="0" borderId="29" xfId="0" applyFont="1" applyFill="1" applyBorder="1" applyAlignment="1">
      <alignment horizontal="center" vertical="center" wrapText="1"/>
    </xf>
    <xf numFmtId="1" fontId="14" fillId="10" borderId="31" xfId="0" applyNumberFormat="1" applyFont="1" applyFill="1" applyBorder="1" applyAlignment="1">
      <alignment horizontal="center" vertical="center" wrapText="1"/>
    </xf>
    <xf numFmtId="1" fontId="14" fillId="10" borderId="16" xfId="0" applyNumberFormat="1" applyFont="1" applyFill="1" applyBorder="1" applyAlignment="1">
      <alignment horizontal="center" vertical="center" wrapText="1"/>
    </xf>
    <xf numFmtId="1" fontId="14" fillId="10" borderId="9" xfId="0" applyNumberFormat="1" applyFont="1" applyFill="1" applyBorder="1" applyAlignment="1">
      <alignment horizontal="center" vertical="center" wrapText="1"/>
    </xf>
  </cellXfs>
  <cellStyles count="1">
    <cellStyle name="Normal" xfId="0" builtinId="0"/>
  </cellStyles>
  <dxfs count="0"/>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0</xdr:col>
      <xdr:colOff>76200</xdr:colOff>
      <xdr:row>10</xdr:row>
      <xdr:rowOff>95613</xdr:rowOff>
    </xdr:from>
    <xdr:to>
      <xdr:col>20</xdr:col>
      <xdr:colOff>37646</xdr:colOff>
      <xdr:row>15</xdr:row>
      <xdr:rowOff>40382</xdr:rowOff>
    </xdr:to>
    <xdr:sp macro="" textlink="">
      <xdr:nvSpPr>
        <xdr:cNvPr id="2" name="Rectangle 1">
          <a:extLst>
            <a:ext uri="{FF2B5EF4-FFF2-40B4-BE49-F238E27FC236}">
              <a16:creationId xmlns:a16="http://schemas.microsoft.com/office/drawing/2014/main" id="{D8749F9B-AADE-4B35-877D-C213902E2300}"/>
            </a:ext>
          </a:extLst>
        </xdr:cNvPr>
        <xdr:cNvSpPr/>
      </xdr:nvSpPr>
      <xdr:spPr>
        <a:xfrm>
          <a:off x="76200" y="3694793"/>
          <a:ext cx="19214646" cy="1095376"/>
        </a:xfrm>
        <a:prstGeom prst="rect">
          <a:avLst/>
        </a:prstGeom>
        <a:noFill/>
        <a:ln>
          <a:noFill/>
        </a:ln>
      </xdr:spPr>
      <xdr:style>
        <a:lnRef idx="1">
          <a:schemeClr val="accent1"/>
        </a:lnRef>
        <a:fillRef idx="3">
          <a:schemeClr val="accent1"/>
        </a:fillRef>
        <a:effectRef idx="2">
          <a:schemeClr val="accent1"/>
        </a:effectRef>
        <a:fontRef idx="minor">
          <a:schemeClr val="lt1"/>
        </a:fontRef>
      </xdr:style>
      <xdr:txBody>
        <a:bodyPr vertOverflow="clip" horzOverflow="clip" rtlCol="0" anchor="ctr"/>
        <a:lstStyle/>
        <a:p>
          <a:pPr algn="ctr"/>
          <a:r>
            <a:rPr lang="en-GB" sz="10000">
              <a:solidFill>
                <a:schemeClr val="bg1">
                  <a:lumMod val="75000"/>
                  <a:alpha val="49000"/>
                </a:schemeClr>
              </a:solidFill>
            </a:rPr>
            <a:t>SAMPLE</a:t>
          </a:r>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B8"/>
  <sheetViews>
    <sheetView workbookViewId="0">
      <selection activeCell="F5" sqref="F5"/>
    </sheetView>
  </sheetViews>
  <sheetFormatPr defaultRowHeight="12.75" x14ac:dyDescent="0.2"/>
  <cols>
    <col min="1" max="1" width="3.42578125" customWidth="1"/>
  </cols>
  <sheetData>
    <row r="1" spans="1:2" ht="18" x14ac:dyDescent="0.2">
      <c r="A1" s="67" t="s">
        <v>57</v>
      </c>
    </row>
    <row r="2" spans="1:2" x14ac:dyDescent="0.2">
      <c r="A2" t="s">
        <v>44</v>
      </c>
    </row>
    <row r="4" spans="1:2" x14ac:dyDescent="0.2">
      <c r="A4" t="s">
        <v>49</v>
      </c>
      <c r="B4" t="s">
        <v>45</v>
      </c>
    </row>
    <row r="5" spans="1:2" x14ac:dyDescent="0.2">
      <c r="A5" t="s">
        <v>49</v>
      </c>
      <c r="B5" t="s">
        <v>50</v>
      </c>
    </row>
    <row r="6" spans="1:2" x14ac:dyDescent="0.2">
      <c r="A6" t="s">
        <v>49</v>
      </c>
      <c r="B6" t="s">
        <v>46</v>
      </c>
    </row>
    <row r="7" spans="1:2" x14ac:dyDescent="0.2">
      <c r="A7" t="s">
        <v>49</v>
      </c>
      <c r="B7" t="s">
        <v>47</v>
      </c>
    </row>
    <row r="8" spans="1:2" x14ac:dyDescent="0.2">
      <c r="A8" t="s">
        <v>49</v>
      </c>
      <c r="B8" t="s">
        <v>48</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24"/>
    <pageSetUpPr fitToPage="1"/>
  </sheetPr>
  <dimension ref="A1:U59"/>
  <sheetViews>
    <sheetView tabSelected="1" topLeftCell="A37" zoomScaleNormal="100" workbookViewId="0">
      <selection activeCell="O51" sqref="O51"/>
    </sheetView>
  </sheetViews>
  <sheetFormatPr defaultColWidth="11.42578125" defaultRowHeight="12.75" x14ac:dyDescent="0.2"/>
  <cols>
    <col min="1" max="1" width="42.140625" style="25" customWidth="1"/>
    <col min="2" max="2" width="26.28515625" style="24" customWidth="1"/>
    <col min="3" max="3" width="17" style="1" bestFit="1" customWidth="1"/>
    <col min="4" max="4" width="10.7109375" style="2" customWidth="1"/>
    <col min="5" max="6" width="10.7109375" style="1" customWidth="1"/>
    <col min="7" max="7" width="10.7109375" style="49" customWidth="1"/>
    <col min="8" max="8" width="14.28515625" style="1" customWidth="1"/>
    <col min="9" max="9" width="13" style="49" customWidth="1"/>
    <col min="10" max="10" width="10.7109375" style="46" customWidth="1"/>
    <col min="11" max="12" width="10.7109375" style="1" customWidth="1"/>
    <col min="13" max="13" width="10.7109375" style="49" customWidth="1"/>
    <col min="14" max="14" width="14.5703125" style="1" customWidth="1"/>
    <col min="15" max="15" width="15.28515625" style="49" customWidth="1"/>
    <col min="16" max="16" width="10.7109375" style="46" customWidth="1"/>
    <col min="17" max="17" width="10.7109375" style="1" customWidth="1"/>
    <col min="18" max="18" width="11.7109375" style="1" customWidth="1"/>
    <col min="19" max="19" width="9.42578125" style="63" customWidth="1"/>
    <col min="20" max="20" width="10.7109375" style="3" customWidth="1"/>
    <col min="21" max="21" width="12.5703125" style="3" customWidth="1"/>
    <col min="22" max="16384" width="11.42578125" style="4"/>
  </cols>
  <sheetData>
    <row r="1" spans="1:21" ht="19.5" customHeight="1" x14ac:dyDescent="0.2">
      <c r="A1" s="67" t="s">
        <v>58</v>
      </c>
    </row>
    <row r="2" spans="1:21" ht="19.5" customHeight="1" x14ac:dyDescent="0.2">
      <c r="A2" s="67" t="s">
        <v>56</v>
      </c>
    </row>
    <row r="3" spans="1:21" x14ac:dyDescent="0.2">
      <c r="A3" s="26"/>
      <c r="G3" s="53"/>
      <c r="H3" s="54"/>
    </row>
    <row r="4" spans="1:21" ht="18.75" customHeight="1" x14ac:dyDescent="0.2">
      <c r="A4" s="42" t="s">
        <v>13</v>
      </c>
      <c r="B4" s="43"/>
      <c r="C4" s="38"/>
      <c r="D4" s="39"/>
      <c r="E4" s="38"/>
    </row>
    <row r="5" spans="1:21" ht="19.5" customHeight="1" x14ac:dyDescent="0.2">
      <c r="A5" s="44" t="s">
        <v>14</v>
      </c>
      <c r="B5" s="45"/>
      <c r="C5" s="40"/>
      <c r="D5" s="41"/>
      <c r="E5" s="40"/>
    </row>
    <row r="6" spans="1:21" ht="19.5" customHeight="1" x14ac:dyDescent="0.2">
      <c r="A6" s="57"/>
      <c r="B6" s="58"/>
      <c r="C6" s="5"/>
      <c r="D6" s="6"/>
      <c r="E6" s="5"/>
    </row>
    <row r="7" spans="1:21" s="59" customFormat="1" ht="33" customHeight="1" x14ac:dyDescent="0.2">
      <c r="A7" s="203" t="s">
        <v>23</v>
      </c>
      <c r="B7" s="203"/>
      <c r="C7" s="203"/>
      <c r="D7" s="203"/>
      <c r="E7" s="203"/>
      <c r="F7" s="203"/>
      <c r="G7" s="203"/>
      <c r="H7" s="203"/>
      <c r="I7" s="203"/>
      <c r="J7" s="203"/>
      <c r="K7" s="203"/>
      <c r="L7" s="203"/>
      <c r="M7" s="203"/>
      <c r="N7" s="203"/>
      <c r="O7" s="203"/>
      <c r="P7" s="203"/>
      <c r="Q7" s="203"/>
      <c r="R7" s="203"/>
      <c r="S7" s="203"/>
      <c r="T7" s="203"/>
    </row>
    <row r="8" spans="1:21" ht="13.5" thickBot="1" x14ac:dyDescent="0.25">
      <c r="A8" s="110"/>
      <c r="B8" s="5"/>
      <c r="C8" s="6"/>
      <c r="D8" s="5"/>
      <c r="E8" s="5"/>
      <c r="F8" s="50"/>
      <c r="G8" s="5"/>
      <c r="H8" s="50"/>
      <c r="I8" s="47"/>
      <c r="J8" s="5"/>
      <c r="K8" s="5"/>
      <c r="L8" s="51"/>
      <c r="M8" s="5"/>
      <c r="N8" s="50"/>
      <c r="O8" s="47"/>
      <c r="P8" s="5"/>
      <c r="Q8" s="5"/>
      <c r="R8" s="63"/>
      <c r="S8" s="3"/>
      <c r="U8" s="4"/>
    </row>
    <row r="9" spans="1:21" s="7" customFormat="1" ht="29.25" customHeight="1" thickBot="1" x14ac:dyDescent="0.25">
      <c r="A9" s="204" t="s">
        <v>21</v>
      </c>
      <c r="B9" s="177" t="s">
        <v>9</v>
      </c>
      <c r="C9" s="177"/>
      <c r="D9" s="178"/>
      <c r="E9" s="179" t="s">
        <v>10</v>
      </c>
      <c r="F9" s="179"/>
      <c r="G9" s="179"/>
      <c r="H9" s="179"/>
      <c r="I9" s="179"/>
      <c r="J9" s="180"/>
      <c r="K9" s="191" t="s">
        <v>11</v>
      </c>
      <c r="L9" s="181"/>
      <c r="M9" s="181"/>
      <c r="N9" s="181"/>
      <c r="O9" s="181"/>
      <c r="P9" s="182"/>
      <c r="Q9" s="173" t="s">
        <v>8</v>
      </c>
      <c r="R9" s="174"/>
      <c r="S9" s="174"/>
      <c r="T9" s="175"/>
    </row>
    <row r="10" spans="1:21" s="25" customFormat="1" ht="60" customHeight="1" thickBot="1" x14ac:dyDescent="0.25">
      <c r="A10" s="205"/>
      <c r="B10" s="111" t="s">
        <v>3</v>
      </c>
      <c r="C10" s="27" t="s">
        <v>2</v>
      </c>
      <c r="D10" s="28" t="s">
        <v>5</v>
      </c>
      <c r="E10" s="29" t="s">
        <v>3</v>
      </c>
      <c r="F10" s="30" t="s">
        <v>2</v>
      </c>
      <c r="G10" s="29" t="s">
        <v>26</v>
      </c>
      <c r="H10" s="30" t="s">
        <v>24</v>
      </c>
      <c r="I10" s="104" t="s">
        <v>25</v>
      </c>
      <c r="J10" s="31" t="s">
        <v>5</v>
      </c>
      <c r="K10" s="32" t="s">
        <v>3</v>
      </c>
      <c r="L10" s="33" t="s">
        <v>2</v>
      </c>
      <c r="M10" s="105" t="s">
        <v>26</v>
      </c>
      <c r="N10" s="33" t="s">
        <v>24</v>
      </c>
      <c r="O10" s="106" t="s">
        <v>25</v>
      </c>
      <c r="P10" s="34" t="s">
        <v>5</v>
      </c>
      <c r="Q10" s="35" t="s">
        <v>5</v>
      </c>
      <c r="R10" s="36" t="s">
        <v>4</v>
      </c>
      <c r="S10" s="37" t="s">
        <v>0</v>
      </c>
      <c r="T10" s="37" t="s">
        <v>59</v>
      </c>
    </row>
    <row r="11" spans="1:21" s="8" customFormat="1" ht="18" customHeight="1" x14ac:dyDescent="0.2">
      <c r="A11" s="132" t="s">
        <v>17</v>
      </c>
      <c r="B11" s="83"/>
      <c r="C11" s="80"/>
      <c r="D11" s="84"/>
      <c r="E11" s="114">
        <v>50</v>
      </c>
      <c r="F11" s="115">
        <v>3</v>
      </c>
      <c r="G11" s="114">
        <v>30</v>
      </c>
      <c r="H11" s="115">
        <v>3</v>
      </c>
      <c r="I11" s="116">
        <v>4</v>
      </c>
      <c r="J11" s="117">
        <f>((E11*F11)+(G11*H11)*I11)</f>
        <v>510</v>
      </c>
      <c r="K11" s="122">
        <v>40</v>
      </c>
      <c r="L11" s="123">
        <v>3</v>
      </c>
      <c r="M11" s="122">
        <v>15</v>
      </c>
      <c r="N11" s="123">
        <v>1</v>
      </c>
      <c r="O11" s="124">
        <f>I11</f>
        <v>4</v>
      </c>
      <c r="P11" s="125">
        <f>((K11*L11)+(M11*N11)*O11)</f>
        <v>180</v>
      </c>
      <c r="Q11" s="62"/>
      <c r="R11" s="64"/>
      <c r="S11" s="62"/>
      <c r="T11" s="62"/>
    </row>
    <row r="12" spans="1:21" s="8" customFormat="1" ht="18" customHeight="1" x14ac:dyDescent="0.2">
      <c r="A12" s="133" t="s">
        <v>18</v>
      </c>
      <c r="B12" s="83"/>
      <c r="C12" s="80"/>
      <c r="D12" s="84"/>
      <c r="E12" s="114">
        <v>50</v>
      </c>
      <c r="F12" s="115">
        <v>0.5</v>
      </c>
      <c r="G12" s="114">
        <v>30</v>
      </c>
      <c r="H12" s="115">
        <v>0.5</v>
      </c>
      <c r="I12" s="118">
        <v>0</v>
      </c>
      <c r="J12" s="117">
        <f>((E12*F12)+(G12*H12)*I12)</f>
        <v>25</v>
      </c>
      <c r="K12" s="122">
        <v>40</v>
      </c>
      <c r="L12" s="123">
        <v>0.5</v>
      </c>
      <c r="M12" s="122">
        <v>15</v>
      </c>
      <c r="N12" s="123">
        <v>0.5</v>
      </c>
      <c r="O12" s="126">
        <f>I12</f>
        <v>0</v>
      </c>
      <c r="P12" s="125">
        <f>((K12*L12)+(M12*N12)*O12)</f>
        <v>20</v>
      </c>
      <c r="Q12" s="62"/>
      <c r="R12" s="64"/>
      <c r="S12" s="62"/>
      <c r="T12" s="62"/>
    </row>
    <row r="13" spans="1:21" s="8" customFormat="1" ht="18" customHeight="1" x14ac:dyDescent="0.2">
      <c r="A13" s="133" t="s">
        <v>19</v>
      </c>
      <c r="B13" s="83"/>
      <c r="C13" s="80"/>
      <c r="D13" s="84"/>
      <c r="E13" s="114">
        <v>50</v>
      </c>
      <c r="F13" s="115">
        <v>0.5</v>
      </c>
      <c r="G13" s="114">
        <v>30</v>
      </c>
      <c r="H13" s="115">
        <v>0.5</v>
      </c>
      <c r="I13" s="118">
        <v>0</v>
      </c>
      <c r="J13" s="117">
        <f>((E13*F13)+(G13*H13)*I13)</f>
        <v>25</v>
      </c>
      <c r="K13" s="122">
        <v>40</v>
      </c>
      <c r="L13" s="123">
        <v>0.5</v>
      </c>
      <c r="M13" s="122">
        <v>15</v>
      </c>
      <c r="N13" s="123">
        <v>0.5</v>
      </c>
      <c r="O13" s="126">
        <f>I13</f>
        <v>0</v>
      </c>
      <c r="P13" s="125">
        <f>((K13*L13)+(M13*N13)*O13)</f>
        <v>20</v>
      </c>
      <c r="Q13" s="62"/>
      <c r="R13" s="64"/>
      <c r="S13" s="62"/>
      <c r="T13" s="62"/>
    </row>
    <row r="14" spans="1:21" s="8" customFormat="1" ht="18" customHeight="1" x14ac:dyDescent="0.2">
      <c r="A14" s="133" t="s">
        <v>20</v>
      </c>
      <c r="B14" s="83"/>
      <c r="C14" s="80"/>
      <c r="D14" s="84"/>
      <c r="E14" s="114">
        <v>50</v>
      </c>
      <c r="F14" s="115">
        <v>2</v>
      </c>
      <c r="G14" s="114">
        <v>30</v>
      </c>
      <c r="H14" s="115">
        <v>2</v>
      </c>
      <c r="I14" s="118">
        <v>1</v>
      </c>
      <c r="J14" s="117">
        <f>((E14*F14)+(G14*H14)*I14)</f>
        <v>160</v>
      </c>
      <c r="K14" s="122">
        <v>40</v>
      </c>
      <c r="L14" s="123">
        <v>2</v>
      </c>
      <c r="M14" s="122">
        <v>15</v>
      </c>
      <c r="N14" s="123">
        <v>1</v>
      </c>
      <c r="O14" s="126">
        <f>I14</f>
        <v>1</v>
      </c>
      <c r="P14" s="125">
        <f>((K14*L14)+(M14*N14)*O14)</f>
        <v>95</v>
      </c>
      <c r="Q14" s="62"/>
      <c r="R14" s="64"/>
      <c r="S14" s="62"/>
      <c r="T14" s="62"/>
    </row>
    <row r="15" spans="1:21" s="8" customFormat="1" ht="18" customHeight="1" thickBot="1" x14ac:dyDescent="0.25">
      <c r="A15" s="134" t="s">
        <v>16</v>
      </c>
      <c r="B15" s="85"/>
      <c r="C15" s="86"/>
      <c r="D15" s="87"/>
      <c r="E15" s="114">
        <v>50</v>
      </c>
      <c r="F15" s="115">
        <v>0.5</v>
      </c>
      <c r="G15" s="114">
        <v>30</v>
      </c>
      <c r="H15" s="115">
        <v>0.5</v>
      </c>
      <c r="I15" s="118">
        <v>1</v>
      </c>
      <c r="J15" s="117">
        <f>((E15*F15)+(G15*H15)*I15)</f>
        <v>40</v>
      </c>
      <c r="K15" s="122">
        <v>40</v>
      </c>
      <c r="L15" s="123">
        <v>0.5</v>
      </c>
      <c r="M15" s="122">
        <v>15</v>
      </c>
      <c r="N15" s="123">
        <v>0.5</v>
      </c>
      <c r="O15" s="126">
        <f>I15</f>
        <v>1</v>
      </c>
      <c r="P15" s="125">
        <f>((K15*L15)+(M15*N15)*O15)</f>
        <v>27.5</v>
      </c>
      <c r="Q15" s="62"/>
      <c r="R15" s="64"/>
      <c r="S15" s="62"/>
      <c r="T15" s="62"/>
    </row>
    <row r="16" spans="1:21" s="9" customFormat="1" ht="18" customHeight="1" thickBot="1" x14ac:dyDescent="0.25">
      <c r="A16" s="135" t="s">
        <v>7</v>
      </c>
      <c r="B16" s="131">
        <v>50</v>
      </c>
      <c r="C16" s="112">
        <v>3</v>
      </c>
      <c r="D16" s="113">
        <f>C16*B16</f>
        <v>150</v>
      </c>
      <c r="E16" s="119" t="s">
        <v>6</v>
      </c>
      <c r="F16" s="120" t="s">
        <v>6</v>
      </c>
      <c r="G16" s="119" t="s">
        <v>6</v>
      </c>
      <c r="H16" s="120" t="s">
        <v>6</v>
      </c>
      <c r="I16" s="120" t="s">
        <v>6</v>
      </c>
      <c r="J16" s="121">
        <f>SUM(J11:J15)</f>
        <v>760</v>
      </c>
      <c r="K16" s="127" t="s">
        <v>6</v>
      </c>
      <c r="L16" s="128" t="s">
        <v>6</v>
      </c>
      <c r="M16" s="129" t="s">
        <v>6</v>
      </c>
      <c r="N16" s="128" t="s">
        <v>6</v>
      </c>
      <c r="O16" s="128" t="s">
        <v>6</v>
      </c>
      <c r="P16" s="130">
        <f>SUM(P11:P15)</f>
        <v>342.5</v>
      </c>
      <c r="Q16" s="136">
        <f>P16+J16+D16</f>
        <v>1252.5</v>
      </c>
      <c r="R16" s="137">
        <v>5</v>
      </c>
      <c r="S16" s="138">
        <f>(P16+J16+D16)*R16</f>
        <v>6262.5</v>
      </c>
      <c r="T16" s="138">
        <f>S16*3</f>
        <v>18787.5</v>
      </c>
    </row>
    <row r="17" spans="1:21" s="14" customFormat="1" ht="17.25" customHeight="1" x14ac:dyDescent="0.2">
      <c r="A17" s="10"/>
      <c r="B17" s="11"/>
      <c r="C17" s="12"/>
      <c r="D17" s="11"/>
      <c r="E17" s="13"/>
      <c r="F17" s="48"/>
      <c r="G17" s="13"/>
      <c r="H17" s="48"/>
      <c r="I17" s="48"/>
      <c r="J17" s="11"/>
      <c r="K17" s="11"/>
      <c r="L17" s="52"/>
      <c r="M17" s="11"/>
      <c r="N17" s="52"/>
      <c r="O17" s="52"/>
      <c r="P17" s="11"/>
      <c r="Q17" s="11"/>
      <c r="R17" s="48"/>
      <c r="S17" s="11"/>
      <c r="T17" s="11"/>
    </row>
    <row r="18" spans="1:21" s="14" customFormat="1" ht="17.25" customHeight="1" thickBot="1" x14ac:dyDescent="0.25">
      <c r="A18" s="10"/>
      <c r="B18" s="11"/>
      <c r="C18" s="12"/>
      <c r="D18" s="11"/>
      <c r="E18" s="13"/>
      <c r="F18" s="48"/>
      <c r="G18" s="13"/>
      <c r="H18" s="48"/>
      <c r="I18" s="48"/>
      <c r="J18" s="11"/>
      <c r="K18" s="11"/>
      <c r="L18" s="52"/>
      <c r="M18" s="11"/>
      <c r="N18" s="52"/>
      <c r="O18" s="52"/>
      <c r="P18" s="11"/>
      <c r="Q18" s="11"/>
      <c r="R18" s="48"/>
      <c r="S18" s="11"/>
      <c r="T18" s="11"/>
    </row>
    <row r="19" spans="1:21" s="14" customFormat="1" ht="17.25" customHeight="1" thickBot="1" x14ac:dyDescent="0.25">
      <c r="A19" s="10"/>
      <c r="B19" s="184" t="s">
        <v>30</v>
      </c>
      <c r="C19" s="186"/>
      <c r="D19" s="11"/>
      <c r="E19" s="210" t="s">
        <v>30</v>
      </c>
      <c r="F19" s="211"/>
      <c r="G19" s="211"/>
      <c r="H19" s="212"/>
      <c r="I19" s="48"/>
      <c r="J19" s="11"/>
      <c r="K19" s="184" t="s">
        <v>30</v>
      </c>
      <c r="L19" s="185"/>
      <c r="M19" s="185"/>
      <c r="N19" s="186"/>
      <c r="O19" s="52"/>
      <c r="P19" s="11"/>
      <c r="Q19" s="11"/>
      <c r="R19" s="48"/>
      <c r="S19" s="11"/>
      <c r="T19" s="11"/>
    </row>
    <row r="20" spans="1:21" s="7" customFormat="1" ht="29.25" customHeight="1" thickBot="1" x14ac:dyDescent="0.25">
      <c r="A20" s="108"/>
      <c r="B20" s="176" t="s">
        <v>9</v>
      </c>
      <c r="C20" s="177"/>
      <c r="D20" s="178"/>
      <c r="E20" s="179" t="s">
        <v>10</v>
      </c>
      <c r="F20" s="179"/>
      <c r="G20" s="179"/>
      <c r="H20" s="179"/>
      <c r="I20" s="179"/>
      <c r="J20" s="180"/>
      <c r="K20" s="191" t="s">
        <v>11</v>
      </c>
      <c r="L20" s="181"/>
      <c r="M20" s="181"/>
      <c r="N20" s="181"/>
      <c r="O20" s="181"/>
      <c r="P20" s="182"/>
      <c r="Q20" s="173" t="s">
        <v>8</v>
      </c>
      <c r="R20" s="174"/>
      <c r="S20" s="174"/>
      <c r="T20" s="175"/>
    </row>
    <row r="21" spans="1:21" s="25" customFormat="1" ht="60" customHeight="1" thickBot="1" x14ac:dyDescent="0.25">
      <c r="A21" s="107" t="s">
        <v>22</v>
      </c>
      <c r="B21" s="155" t="s">
        <v>3</v>
      </c>
      <c r="C21" s="140" t="s">
        <v>2</v>
      </c>
      <c r="D21" s="28" t="s">
        <v>5</v>
      </c>
      <c r="E21" s="139" t="s">
        <v>3</v>
      </c>
      <c r="F21" s="140" t="s">
        <v>2</v>
      </c>
      <c r="G21" s="139" t="s">
        <v>53</v>
      </c>
      <c r="H21" s="139" t="s">
        <v>54</v>
      </c>
      <c r="I21" s="29" t="s">
        <v>25</v>
      </c>
      <c r="J21" s="29" t="s">
        <v>5</v>
      </c>
      <c r="K21" s="139" t="s">
        <v>3</v>
      </c>
      <c r="L21" s="140" t="s">
        <v>2</v>
      </c>
      <c r="M21" s="139" t="s">
        <v>53</v>
      </c>
      <c r="N21" s="139" t="s">
        <v>54</v>
      </c>
      <c r="O21" s="33" t="s">
        <v>25</v>
      </c>
      <c r="P21" s="34" t="s">
        <v>5</v>
      </c>
      <c r="Q21" s="35" t="s">
        <v>5</v>
      </c>
      <c r="R21" s="36" t="s">
        <v>4</v>
      </c>
      <c r="S21" s="37" t="s">
        <v>0</v>
      </c>
      <c r="T21" s="37" t="s">
        <v>59</v>
      </c>
    </row>
    <row r="22" spans="1:21" s="7" customFormat="1" ht="18" customHeight="1" x14ac:dyDescent="0.2">
      <c r="A22" s="15" t="s">
        <v>36</v>
      </c>
      <c r="B22" s="83"/>
      <c r="C22" s="80"/>
      <c r="D22" s="84"/>
      <c r="E22" s="141"/>
      <c r="F22" s="142"/>
      <c r="G22" s="141"/>
      <c r="H22" s="142"/>
      <c r="I22" s="88">
        <v>5</v>
      </c>
      <c r="J22" s="16">
        <f>((E22*F22)+(G22*H22)*I22)</f>
        <v>0</v>
      </c>
      <c r="K22" s="141"/>
      <c r="L22" s="142"/>
      <c r="M22" s="141"/>
      <c r="N22" s="142"/>
      <c r="O22" s="90">
        <f>I22</f>
        <v>5</v>
      </c>
      <c r="P22" s="17">
        <f>((K22*L22)+(M22*N22)*O22)</f>
        <v>0</v>
      </c>
      <c r="Q22" s="25"/>
      <c r="R22" s="25"/>
    </row>
    <row r="23" spans="1:21" ht="33" customHeight="1" x14ac:dyDescent="0.2">
      <c r="A23" s="18" t="s">
        <v>52</v>
      </c>
      <c r="B23" s="83"/>
      <c r="C23" s="80"/>
      <c r="D23" s="79"/>
      <c r="E23" s="157"/>
      <c r="F23" s="144"/>
      <c r="G23" s="143"/>
      <c r="H23" s="144"/>
      <c r="I23" s="92">
        <v>0</v>
      </c>
      <c r="J23" s="158">
        <f t="shared" ref="J23" si="0">((E23*F23)+(G23*H23)*I23)</f>
        <v>0</v>
      </c>
      <c r="K23" s="143"/>
      <c r="L23" s="144"/>
      <c r="M23" s="143"/>
      <c r="N23" s="144"/>
      <c r="O23" s="93">
        <f t="shared" ref="O23" si="1">I23</f>
        <v>0</v>
      </c>
      <c r="P23" s="22">
        <f t="shared" ref="P23" si="2">((K23*L23)+(M23*N23)*O23)</f>
        <v>0</v>
      </c>
      <c r="Q23" s="4"/>
      <c r="R23" s="4"/>
      <c r="S23" s="4"/>
      <c r="T23" s="4"/>
      <c r="U23" s="4"/>
    </row>
    <row r="24" spans="1:21" ht="18" customHeight="1" x14ac:dyDescent="0.2">
      <c r="A24" s="18" t="s">
        <v>37</v>
      </c>
      <c r="B24" s="83"/>
      <c r="C24" s="80"/>
      <c r="D24" s="84"/>
      <c r="E24" s="143"/>
      <c r="F24" s="144"/>
      <c r="G24" s="143"/>
      <c r="H24" s="144"/>
      <c r="I24" s="89">
        <v>0</v>
      </c>
      <c r="J24" s="19">
        <f>((E24*F24)+(G24*H24)*I24)</f>
        <v>0</v>
      </c>
      <c r="K24" s="143"/>
      <c r="L24" s="144"/>
      <c r="M24" s="143"/>
      <c r="N24" s="144"/>
      <c r="O24" s="91">
        <f t="shared" ref="O24:O27" si="3">I24</f>
        <v>0</v>
      </c>
      <c r="P24" s="20">
        <f>((K24*L24)+(M24*N24)*O24)</f>
        <v>0</v>
      </c>
      <c r="Q24" s="65"/>
      <c r="R24" s="65"/>
      <c r="S24" s="4"/>
      <c r="T24" s="4"/>
      <c r="U24" s="4"/>
    </row>
    <row r="25" spans="1:21" ht="18" customHeight="1" x14ac:dyDescent="0.2">
      <c r="A25" s="18" t="s">
        <v>38</v>
      </c>
      <c r="B25" s="83"/>
      <c r="C25" s="80"/>
      <c r="D25" s="84"/>
      <c r="E25" s="143"/>
      <c r="F25" s="144"/>
      <c r="G25" s="143"/>
      <c r="H25" s="144"/>
      <c r="I25" s="89">
        <v>0</v>
      </c>
      <c r="J25" s="19">
        <f>((E25*F25)+(G25*H25)*I25)</f>
        <v>0</v>
      </c>
      <c r="K25" s="143"/>
      <c r="L25" s="144"/>
      <c r="M25" s="143"/>
      <c r="N25" s="144"/>
      <c r="O25" s="91">
        <f t="shared" si="3"/>
        <v>0</v>
      </c>
      <c r="P25" s="20">
        <f>((K25*L25)+(M25*N25)*O25)</f>
        <v>0</v>
      </c>
      <c r="Q25" s="65"/>
      <c r="R25" s="65"/>
      <c r="S25" s="4"/>
      <c r="T25" s="4"/>
      <c r="U25" s="4"/>
    </row>
    <row r="26" spans="1:21" ht="18" customHeight="1" x14ac:dyDescent="0.2">
      <c r="A26" s="18" t="s">
        <v>39</v>
      </c>
      <c r="B26" s="83"/>
      <c r="C26" s="80"/>
      <c r="D26" s="84"/>
      <c r="E26" s="143"/>
      <c r="F26" s="144"/>
      <c r="G26" s="143"/>
      <c r="H26" s="144"/>
      <c r="I26" s="89">
        <v>1</v>
      </c>
      <c r="J26" s="19">
        <f>((E26*F26)+(G26*H26)*I26)</f>
        <v>0</v>
      </c>
      <c r="K26" s="143"/>
      <c r="L26" s="144"/>
      <c r="M26" s="143"/>
      <c r="N26" s="144"/>
      <c r="O26" s="91">
        <f t="shared" si="3"/>
        <v>1</v>
      </c>
      <c r="P26" s="20">
        <f>((K26*L26)+(M26*N26)*O26)</f>
        <v>0</v>
      </c>
      <c r="Q26" s="65"/>
      <c r="R26" s="65"/>
      <c r="S26" s="4"/>
      <c r="T26" s="4"/>
      <c r="U26" s="4"/>
    </row>
    <row r="27" spans="1:21" ht="26.25" thickBot="1" x14ac:dyDescent="0.25">
      <c r="A27" s="18" t="s">
        <v>51</v>
      </c>
      <c r="B27" s="85"/>
      <c r="C27" s="86"/>
      <c r="D27" s="87"/>
      <c r="E27" s="143"/>
      <c r="F27" s="144"/>
      <c r="G27" s="143"/>
      <c r="H27" s="144"/>
      <c r="I27" s="89">
        <v>1</v>
      </c>
      <c r="J27" s="19">
        <f>((E27*F27)+(G27*H27)*I27)</f>
        <v>0</v>
      </c>
      <c r="K27" s="143"/>
      <c r="L27" s="144"/>
      <c r="M27" s="143"/>
      <c r="N27" s="144"/>
      <c r="O27" s="91">
        <f t="shared" si="3"/>
        <v>1</v>
      </c>
      <c r="P27" s="20">
        <f>((K27*L27)+(M27*N27)*O27)</f>
        <v>0</v>
      </c>
      <c r="Q27" s="65"/>
      <c r="R27" s="65"/>
      <c r="S27" s="4"/>
      <c r="T27" s="4"/>
      <c r="U27" s="4"/>
    </row>
    <row r="28" spans="1:21" s="21" customFormat="1" ht="20.25" customHeight="1" thickBot="1" x14ac:dyDescent="0.25">
      <c r="A28" s="107" t="s">
        <v>1</v>
      </c>
      <c r="B28" s="145"/>
      <c r="C28" s="146"/>
      <c r="D28" s="103">
        <f>C28*B28</f>
        <v>0</v>
      </c>
      <c r="E28" s="96" t="s">
        <v>6</v>
      </c>
      <c r="F28" s="97" t="s">
        <v>6</v>
      </c>
      <c r="G28" s="96" t="s">
        <v>6</v>
      </c>
      <c r="H28" s="97" t="s">
        <v>6</v>
      </c>
      <c r="I28" s="97" t="s">
        <v>6</v>
      </c>
      <c r="J28" s="98">
        <f>SUM(J22:J27)</f>
        <v>0</v>
      </c>
      <c r="K28" s="99" t="s">
        <v>6</v>
      </c>
      <c r="L28" s="100" t="s">
        <v>6</v>
      </c>
      <c r="M28" s="101" t="s">
        <v>6</v>
      </c>
      <c r="N28" s="100" t="s">
        <v>6</v>
      </c>
      <c r="O28" s="100" t="s">
        <v>6</v>
      </c>
      <c r="P28" s="102">
        <f>SUM(P22:P27)</f>
        <v>0</v>
      </c>
      <c r="Q28" s="60">
        <f>P28+J28+D28</f>
        <v>0</v>
      </c>
      <c r="R28" s="66">
        <v>5</v>
      </c>
      <c r="S28" s="61">
        <f>Q28*R28</f>
        <v>0</v>
      </c>
      <c r="T28" s="61">
        <f>S28*3</f>
        <v>0</v>
      </c>
    </row>
    <row r="29" spans="1:21" s="21" customFormat="1" ht="20.25" customHeight="1" thickBot="1" x14ac:dyDescent="0.25"/>
    <row r="30" spans="1:21" s="7" customFormat="1" ht="29.25" customHeight="1" thickBot="1" x14ac:dyDescent="0.25">
      <c r="A30" s="21"/>
      <c r="B30" s="192" t="s">
        <v>9</v>
      </c>
      <c r="C30" s="193"/>
      <c r="D30" s="194"/>
      <c r="E30" s="183" t="s">
        <v>10</v>
      </c>
      <c r="F30" s="179"/>
      <c r="G30" s="179"/>
      <c r="H30" s="179"/>
      <c r="I30" s="179"/>
      <c r="J30" s="180"/>
      <c r="K30" s="181" t="s">
        <v>11</v>
      </c>
      <c r="L30" s="181"/>
      <c r="M30" s="181"/>
      <c r="N30" s="181"/>
      <c r="O30" s="181"/>
      <c r="P30" s="182"/>
      <c r="Q30" s="173" t="s">
        <v>8</v>
      </c>
      <c r="R30" s="174"/>
      <c r="S30" s="174"/>
      <c r="T30" s="175"/>
    </row>
    <row r="31" spans="1:21" s="25" customFormat="1" ht="60" customHeight="1" thickBot="1" x14ac:dyDescent="0.25">
      <c r="A31" s="161" t="s">
        <v>28</v>
      </c>
      <c r="B31" s="139" t="s">
        <v>3</v>
      </c>
      <c r="C31" s="140" t="s">
        <v>2</v>
      </c>
      <c r="D31" s="147" t="s">
        <v>5</v>
      </c>
      <c r="E31" s="155" t="s">
        <v>3</v>
      </c>
      <c r="F31" s="140" t="s">
        <v>2</v>
      </c>
      <c r="G31" s="139" t="s">
        <v>53</v>
      </c>
      <c r="H31" s="139" t="s">
        <v>54</v>
      </c>
      <c r="I31" s="29" t="s">
        <v>25</v>
      </c>
      <c r="J31" s="31" t="s">
        <v>5</v>
      </c>
      <c r="K31" s="139" t="s">
        <v>3</v>
      </c>
      <c r="L31" s="140" t="s">
        <v>2</v>
      </c>
      <c r="M31" s="139" t="s">
        <v>53</v>
      </c>
      <c r="N31" s="139" t="s">
        <v>54</v>
      </c>
      <c r="O31" s="33" t="s">
        <v>25</v>
      </c>
      <c r="P31" s="34" t="s">
        <v>5</v>
      </c>
      <c r="Q31" s="35" t="s">
        <v>5</v>
      </c>
      <c r="R31" s="36" t="s">
        <v>4</v>
      </c>
      <c r="S31" s="37" t="s">
        <v>0</v>
      </c>
      <c r="T31" s="37" t="s">
        <v>59</v>
      </c>
    </row>
    <row r="32" spans="1:21" s="21" customFormat="1" ht="20.25" customHeight="1" x14ac:dyDescent="0.2">
      <c r="A32" s="18" t="s">
        <v>36</v>
      </c>
      <c r="B32" s="81"/>
      <c r="C32" s="82"/>
      <c r="D32" s="148"/>
      <c r="E32" s="156"/>
      <c r="F32" s="142"/>
      <c r="G32" s="141"/>
      <c r="H32" s="142"/>
      <c r="I32" s="88">
        <v>5</v>
      </c>
      <c r="J32" s="16">
        <f>((E32*F32)+(G32*H32)*I32)</f>
        <v>0</v>
      </c>
      <c r="K32" s="141"/>
      <c r="L32" s="142"/>
      <c r="M32" s="141"/>
      <c r="N32" s="142"/>
      <c r="O32" s="90">
        <f>I32</f>
        <v>5</v>
      </c>
      <c r="P32" s="17">
        <f>((K32*L32)+(M32*N32)*O32)</f>
        <v>0</v>
      </c>
      <c r="Q32" s="25"/>
      <c r="R32" s="25"/>
      <c r="S32" s="7"/>
      <c r="T32" s="7"/>
    </row>
    <row r="33" spans="1:20" s="21" customFormat="1" ht="20.25" customHeight="1" x14ac:dyDescent="0.2">
      <c r="A33" s="18" t="s">
        <v>37</v>
      </c>
      <c r="B33" s="83"/>
      <c r="C33" s="80"/>
      <c r="D33" s="79"/>
      <c r="E33" s="157"/>
      <c r="F33" s="144"/>
      <c r="G33" s="143"/>
      <c r="H33" s="144"/>
      <c r="I33" s="89">
        <v>0</v>
      </c>
      <c r="J33" s="19">
        <f>((E33*F33)+(G33*H33)*I33)</f>
        <v>0</v>
      </c>
      <c r="K33" s="143"/>
      <c r="L33" s="144"/>
      <c r="M33" s="143"/>
      <c r="N33" s="144"/>
      <c r="O33" s="91">
        <f>I33</f>
        <v>0</v>
      </c>
      <c r="P33" s="20">
        <f>((K33*L33)+(M33*N33)*O33)</f>
        <v>0</v>
      </c>
      <c r="Q33" s="65"/>
      <c r="R33" s="65"/>
      <c r="S33" s="4"/>
      <c r="T33" s="4"/>
    </row>
    <row r="34" spans="1:20" s="21" customFormat="1" ht="20.25" customHeight="1" x14ac:dyDescent="0.2">
      <c r="A34" s="18" t="s">
        <v>38</v>
      </c>
      <c r="B34" s="83"/>
      <c r="C34" s="80"/>
      <c r="D34" s="79"/>
      <c r="E34" s="157"/>
      <c r="F34" s="144"/>
      <c r="G34" s="143"/>
      <c r="H34" s="144"/>
      <c r="I34" s="89">
        <v>0</v>
      </c>
      <c r="J34" s="19">
        <f>((E34*F34)+(G34*H34)*I34)</f>
        <v>0</v>
      </c>
      <c r="K34" s="143"/>
      <c r="L34" s="144"/>
      <c r="M34" s="143"/>
      <c r="N34" s="144"/>
      <c r="O34" s="91">
        <f>I34</f>
        <v>0</v>
      </c>
      <c r="P34" s="20">
        <f>((K34*L34)+(M34*N34)*O34)</f>
        <v>0</v>
      </c>
      <c r="Q34" s="65"/>
      <c r="R34" s="65"/>
      <c r="S34" s="4"/>
      <c r="T34" s="4"/>
    </row>
    <row r="35" spans="1:20" s="21" customFormat="1" ht="20.25" customHeight="1" x14ac:dyDescent="0.2">
      <c r="A35" s="171" t="s">
        <v>40</v>
      </c>
      <c r="B35" s="83"/>
      <c r="C35" s="80"/>
      <c r="D35" s="79"/>
      <c r="E35" s="157"/>
      <c r="F35" s="144"/>
      <c r="G35" s="143"/>
      <c r="H35" s="144"/>
      <c r="I35" s="89">
        <v>1</v>
      </c>
      <c r="J35" s="19">
        <f>((E35*F35)+(G35*H35)*I35)</f>
        <v>0</v>
      </c>
      <c r="K35" s="143"/>
      <c r="L35" s="144"/>
      <c r="M35" s="143"/>
      <c r="N35" s="144"/>
      <c r="O35" s="91">
        <f>I35</f>
        <v>1</v>
      </c>
      <c r="P35" s="20">
        <f>((K35*L35)+(M35*N35)*O35)</f>
        <v>0</v>
      </c>
      <c r="Q35" s="65"/>
      <c r="R35" s="65"/>
      <c r="S35" s="4"/>
      <c r="T35" s="4"/>
    </row>
    <row r="36" spans="1:20" s="21" customFormat="1" ht="20.25" customHeight="1" thickBot="1" x14ac:dyDescent="0.25">
      <c r="A36" s="18" t="s">
        <v>41</v>
      </c>
      <c r="B36" s="85"/>
      <c r="C36" s="86"/>
      <c r="D36" s="149"/>
      <c r="E36" s="157"/>
      <c r="F36" s="144"/>
      <c r="G36" s="143"/>
      <c r="H36" s="144"/>
      <c r="I36" s="89">
        <v>1</v>
      </c>
      <c r="J36" s="19">
        <f>((E36*F36)+(G36*H36)*I36)</f>
        <v>0</v>
      </c>
      <c r="K36" s="143"/>
      <c r="L36" s="144"/>
      <c r="M36" s="143"/>
      <c r="N36" s="144"/>
      <c r="O36" s="91">
        <f>I36</f>
        <v>1</v>
      </c>
      <c r="P36" s="20">
        <f>((K36*L36)+(M36*N36)*O36)</f>
        <v>0</v>
      </c>
      <c r="Q36" s="65"/>
      <c r="R36" s="65"/>
      <c r="S36" s="4"/>
      <c r="T36" s="4"/>
    </row>
    <row r="37" spans="1:20" s="21" customFormat="1" ht="20.25" customHeight="1" thickBot="1" x14ac:dyDescent="0.25">
      <c r="A37" s="107" t="s">
        <v>1</v>
      </c>
      <c r="B37" s="155"/>
      <c r="C37" s="140"/>
      <c r="D37" s="103">
        <f>C37*B37</f>
        <v>0</v>
      </c>
      <c r="E37" s="159" t="s">
        <v>6</v>
      </c>
      <c r="F37" s="97" t="s">
        <v>6</v>
      </c>
      <c r="G37" s="96" t="s">
        <v>6</v>
      </c>
      <c r="H37" s="97" t="s">
        <v>6</v>
      </c>
      <c r="I37" s="97" t="s">
        <v>6</v>
      </c>
      <c r="J37" s="160">
        <f>SUM(J32:J36)</f>
        <v>0</v>
      </c>
      <c r="K37" s="150" t="s">
        <v>6</v>
      </c>
      <c r="L37" s="100" t="s">
        <v>6</v>
      </c>
      <c r="M37" s="101" t="s">
        <v>6</v>
      </c>
      <c r="N37" s="100" t="s">
        <v>6</v>
      </c>
      <c r="O37" s="100" t="s">
        <v>6</v>
      </c>
      <c r="P37" s="102">
        <f>SUM(P32:P36)</f>
        <v>0</v>
      </c>
      <c r="Q37" s="60">
        <f>P37+J37+D37</f>
        <v>0</v>
      </c>
      <c r="R37" s="66">
        <v>4</v>
      </c>
      <c r="S37" s="61">
        <f>Q37*R37</f>
        <v>0</v>
      </c>
      <c r="T37" s="61">
        <f>S37*3</f>
        <v>0</v>
      </c>
    </row>
    <row r="38" spans="1:20" s="21" customFormat="1" ht="20.25" customHeight="1" thickBot="1" x14ac:dyDescent="0.25"/>
    <row r="39" spans="1:20" s="7" customFormat="1" ht="29.25" customHeight="1" thickBot="1" x14ac:dyDescent="0.25">
      <c r="B39" s="176" t="s">
        <v>9</v>
      </c>
      <c r="C39" s="177"/>
      <c r="D39" s="178"/>
      <c r="E39" s="183" t="s">
        <v>10</v>
      </c>
      <c r="F39" s="179"/>
      <c r="G39" s="179"/>
      <c r="H39" s="179"/>
      <c r="I39" s="179"/>
      <c r="J39" s="180"/>
      <c r="K39" s="181" t="s">
        <v>11</v>
      </c>
      <c r="L39" s="181"/>
      <c r="M39" s="181"/>
      <c r="N39" s="181"/>
      <c r="O39" s="181"/>
      <c r="P39" s="182"/>
      <c r="Q39" s="173" t="s">
        <v>8</v>
      </c>
      <c r="R39" s="174"/>
      <c r="S39" s="174"/>
      <c r="T39" s="175"/>
    </row>
    <row r="40" spans="1:20" s="25" customFormat="1" ht="60" customHeight="1" thickBot="1" x14ac:dyDescent="0.25">
      <c r="A40" s="107" t="s">
        <v>15</v>
      </c>
      <c r="B40" s="155" t="s">
        <v>3</v>
      </c>
      <c r="C40" s="140" t="s">
        <v>2</v>
      </c>
      <c r="D40" s="78" t="s">
        <v>5</v>
      </c>
      <c r="E40" s="155" t="s">
        <v>3</v>
      </c>
      <c r="F40" s="140" t="s">
        <v>2</v>
      </c>
      <c r="G40" s="139" t="s">
        <v>53</v>
      </c>
      <c r="H40" s="139" t="s">
        <v>54</v>
      </c>
      <c r="I40" s="29" t="s">
        <v>25</v>
      </c>
      <c r="J40" s="31" t="s">
        <v>5</v>
      </c>
      <c r="K40" s="139" t="s">
        <v>3</v>
      </c>
      <c r="L40" s="140" t="s">
        <v>2</v>
      </c>
      <c r="M40" s="139" t="s">
        <v>53</v>
      </c>
      <c r="N40" s="139" t="s">
        <v>54</v>
      </c>
      <c r="O40" s="33" t="s">
        <v>25</v>
      </c>
      <c r="P40" s="34" t="s">
        <v>5</v>
      </c>
      <c r="Q40" s="35" t="s">
        <v>5</v>
      </c>
      <c r="R40" s="36" t="s">
        <v>4</v>
      </c>
      <c r="S40" s="37" t="s">
        <v>0</v>
      </c>
      <c r="T40" s="37" t="s">
        <v>59</v>
      </c>
    </row>
    <row r="41" spans="1:20" s="7" customFormat="1" ht="28.9" customHeight="1" thickBot="1" x14ac:dyDescent="0.25">
      <c r="A41" s="18" t="s">
        <v>36</v>
      </c>
      <c r="B41" s="195"/>
      <c r="C41" s="196"/>
      <c r="D41" s="197"/>
      <c r="E41" s="156"/>
      <c r="F41" s="142"/>
      <c r="G41" s="141"/>
      <c r="H41" s="142"/>
      <c r="I41" s="94">
        <v>5</v>
      </c>
      <c r="J41" s="19">
        <f>((E41*F41)+(G41*H41)*I41)</f>
        <v>0</v>
      </c>
      <c r="K41" s="141"/>
      <c r="L41" s="142"/>
      <c r="M41" s="141"/>
      <c r="N41" s="142"/>
      <c r="O41" s="95">
        <f>I41</f>
        <v>5</v>
      </c>
      <c r="P41" s="20">
        <f>((K41*L41)+(M41*N41)*O41)</f>
        <v>0</v>
      </c>
    </row>
    <row r="42" spans="1:20" s="7" customFormat="1" ht="28.9" customHeight="1" thickBot="1" x14ac:dyDescent="0.25">
      <c r="A42" s="172" t="s">
        <v>42</v>
      </c>
      <c r="B42" s="198"/>
      <c r="C42" s="199"/>
      <c r="D42" s="200"/>
      <c r="E42" s="166"/>
      <c r="F42" s="167"/>
      <c r="G42" s="168"/>
      <c r="H42" s="167"/>
      <c r="I42" s="169">
        <v>1</v>
      </c>
      <c r="J42" s="19">
        <f>((E42*F42)+(G42*H42)*I42)</f>
        <v>0</v>
      </c>
      <c r="K42" s="168"/>
      <c r="L42" s="167"/>
      <c r="M42" s="168"/>
      <c r="N42" s="167"/>
      <c r="O42" s="170">
        <v>1</v>
      </c>
      <c r="P42" s="20">
        <f>((K42*L42)+(M42*N42)*O42)</f>
        <v>0</v>
      </c>
    </row>
    <row r="43" spans="1:20" s="21" customFormat="1" ht="20.25" customHeight="1" thickBot="1" x14ac:dyDescent="0.25">
      <c r="A43" s="107" t="s">
        <v>1</v>
      </c>
      <c r="B43" s="155"/>
      <c r="C43" s="140"/>
      <c r="D43" s="103">
        <f>C43*B43</f>
        <v>0</v>
      </c>
      <c r="E43" s="159" t="s">
        <v>6</v>
      </c>
      <c r="F43" s="97" t="s">
        <v>6</v>
      </c>
      <c r="G43" s="96" t="s">
        <v>6</v>
      </c>
      <c r="H43" s="97" t="s">
        <v>6</v>
      </c>
      <c r="I43" s="97" t="s">
        <v>6</v>
      </c>
      <c r="J43" s="160">
        <f>SUM(J41:J42)</f>
        <v>0</v>
      </c>
      <c r="K43" s="150" t="s">
        <v>6</v>
      </c>
      <c r="L43" s="100" t="s">
        <v>6</v>
      </c>
      <c r="M43" s="101" t="s">
        <v>6</v>
      </c>
      <c r="N43" s="100" t="s">
        <v>6</v>
      </c>
      <c r="O43" s="100" t="s">
        <v>6</v>
      </c>
      <c r="P43" s="102">
        <f>SUM(P41:P42)</f>
        <v>0</v>
      </c>
      <c r="Q43" s="60">
        <f>P43+J43+D43</f>
        <v>0</v>
      </c>
      <c r="R43" s="66">
        <v>1</v>
      </c>
      <c r="S43" s="61">
        <f>Q43*R43</f>
        <v>0</v>
      </c>
      <c r="T43" s="61">
        <f>S43*3</f>
        <v>0</v>
      </c>
    </row>
    <row r="44" spans="1:20" s="21" customFormat="1" ht="20.25" customHeight="1" thickBot="1" x14ac:dyDescent="0.25"/>
    <row r="45" spans="1:20" s="7" customFormat="1" ht="29.25" customHeight="1" thickBot="1" x14ac:dyDescent="0.25">
      <c r="B45" s="176" t="s">
        <v>9</v>
      </c>
      <c r="C45" s="177"/>
      <c r="D45" s="178"/>
      <c r="E45" s="183" t="s">
        <v>10</v>
      </c>
      <c r="F45" s="179"/>
      <c r="G45" s="179"/>
      <c r="H45" s="179"/>
      <c r="I45" s="179"/>
      <c r="J45" s="180"/>
      <c r="K45" s="191" t="s">
        <v>11</v>
      </c>
      <c r="L45" s="181"/>
      <c r="M45" s="181"/>
      <c r="N45" s="181"/>
      <c r="O45" s="181"/>
      <c r="P45" s="182"/>
      <c r="Q45" s="174" t="s">
        <v>8</v>
      </c>
      <c r="R45" s="174"/>
      <c r="S45" s="174"/>
      <c r="T45" s="175"/>
    </row>
    <row r="46" spans="1:20" s="25" customFormat="1" ht="60" customHeight="1" thickBot="1" x14ac:dyDescent="0.25">
      <c r="A46" s="107" t="s">
        <v>29</v>
      </c>
      <c r="B46" s="155" t="s">
        <v>3</v>
      </c>
      <c r="C46" s="140" t="s">
        <v>2</v>
      </c>
      <c r="D46" s="28" t="s">
        <v>5</v>
      </c>
      <c r="E46" s="155" t="s">
        <v>3</v>
      </c>
      <c r="F46" s="140" t="s">
        <v>2</v>
      </c>
      <c r="G46" s="139" t="s">
        <v>53</v>
      </c>
      <c r="H46" s="139" t="s">
        <v>54</v>
      </c>
      <c r="I46" s="29" t="s">
        <v>25</v>
      </c>
      <c r="J46" s="31" t="s">
        <v>5</v>
      </c>
      <c r="K46" s="155" t="s">
        <v>3</v>
      </c>
      <c r="L46" s="140" t="s">
        <v>2</v>
      </c>
      <c r="M46" s="139" t="s">
        <v>53</v>
      </c>
      <c r="N46" s="139" t="s">
        <v>54</v>
      </c>
      <c r="O46" s="33" t="s">
        <v>25</v>
      </c>
      <c r="P46" s="34" t="s">
        <v>5</v>
      </c>
      <c r="Q46" s="151" t="s">
        <v>5</v>
      </c>
      <c r="R46" s="36" t="s">
        <v>4</v>
      </c>
      <c r="S46" s="37" t="s">
        <v>0</v>
      </c>
      <c r="T46" s="37" t="s">
        <v>59</v>
      </c>
    </row>
    <row r="47" spans="1:20" s="21" customFormat="1" ht="46.15" customHeight="1" thickBot="1" x14ac:dyDescent="0.25">
      <c r="A47" s="18" t="s">
        <v>36</v>
      </c>
      <c r="B47" s="152"/>
      <c r="C47" s="153"/>
      <c r="D47" s="154"/>
      <c r="E47" s="68"/>
      <c r="F47" s="69"/>
      <c r="G47" s="68"/>
      <c r="H47" s="69"/>
      <c r="I47" s="70"/>
      <c r="J47" s="71"/>
      <c r="K47" s="156"/>
      <c r="L47" s="142"/>
      <c r="M47" s="141"/>
      <c r="N47" s="142"/>
      <c r="O47" s="95">
        <v>5</v>
      </c>
      <c r="P47" s="20">
        <f>((K47*L47)+(M47*N47)*O47)</f>
        <v>0</v>
      </c>
      <c r="Q47" s="7"/>
      <c r="R47" s="7"/>
      <c r="S47" s="7"/>
      <c r="T47" s="7"/>
    </row>
    <row r="48" spans="1:20" s="21" customFormat="1" ht="20.25" customHeight="1" thickBot="1" x14ac:dyDescent="0.25">
      <c r="A48" s="107" t="s">
        <v>1</v>
      </c>
      <c r="B48" s="72"/>
      <c r="C48" s="73"/>
      <c r="D48" s="74"/>
      <c r="E48" s="75"/>
      <c r="F48" s="76"/>
      <c r="G48" s="75"/>
      <c r="H48" s="76"/>
      <c r="I48" s="76"/>
      <c r="J48" s="77"/>
      <c r="K48" s="99" t="s">
        <v>6</v>
      </c>
      <c r="L48" s="100" t="s">
        <v>6</v>
      </c>
      <c r="M48" s="101" t="s">
        <v>6</v>
      </c>
      <c r="N48" s="100" t="s">
        <v>6</v>
      </c>
      <c r="O48" s="100" t="s">
        <v>6</v>
      </c>
      <c r="P48" s="102">
        <f>SUM(P47:P47)</f>
        <v>0</v>
      </c>
      <c r="Q48" s="60">
        <f>P48</f>
        <v>0</v>
      </c>
      <c r="R48" s="66">
        <v>3</v>
      </c>
      <c r="S48" s="61">
        <f>Q48*R48</f>
        <v>0</v>
      </c>
      <c r="T48" s="61">
        <f>S48*3</f>
        <v>0</v>
      </c>
    </row>
    <row r="49" spans="1:21" s="21" customFormat="1" ht="20.25" customHeight="1" thickBot="1" x14ac:dyDescent="0.25">
      <c r="A49" s="107" t="s">
        <v>43</v>
      </c>
      <c r="B49" s="108"/>
      <c r="C49" s="108"/>
      <c r="D49" s="108"/>
      <c r="E49" s="108"/>
      <c r="F49" s="108"/>
      <c r="G49" s="108"/>
      <c r="H49" s="108"/>
      <c r="I49" s="108"/>
      <c r="J49" s="108"/>
      <c r="K49" s="110"/>
      <c r="L49" s="110"/>
      <c r="M49" s="110"/>
      <c r="N49" s="110"/>
      <c r="O49" s="110"/>
      <c r="P49" s="110"/>
      <c r="Q49" s="108"/>
      <c r="R49" s="108"/>
      <c r="S49" s="109"/>
      <c r="T49" s="56">
        <f>SUM(T22:T48)</f>
        <v>0</v>
      </c>
    </row>
    <row r="50" spans="1:21" ht="13.5" thickBot="1" x14ac:dyDescent="0.25">
      <c r="A50" s="23"/>
    </row>
    <row r="51" spans="1:21" ht="23.25" thickBot="1" x14ac:dyDescent="0.25">
      <c r="A51" s="23"/>
      <c r="C51" s="162" t="s">
        <v>30</v>
      </c>
    </row>
    <row r="52" spans="1:21" ht="26.65" customHeight="1" x14ac:dyDescent="0.2">
      <c r="A52" s="189" t="s">
        <v>32</v>
      </c>
      <c r="B52" s="190"/>
      <c r="C52" s="163" t="s">
        <v>33</v>
      </c>
      <c r="D52" s="1"/>
      <c r="F52" s="49"/>
      <c r="G52" s="1"/>
      <c r="H52" s="49"/>
      <c r="I52" s="46"/>
      <c r="J52" s="1"/>
      <c r="L52" s="49"/>
      <c r="M52" s="1"/>
      <c r="N52" s="49"/>
      <c r="O52" s="46"/>
      <c r="P52" s="1"/>
      <c r="R52" s="63"/>
      <c r="S52" s="3"/>
      <c r="U52" s="4"/>
    </row>
    <row r="53" spans="1:21" ht="26.65" customHeight="1" x14ac:dyDescent="0.2">
      <c r="A53" s="206" t="s">
        <v>35</v>
      </c>
      <c r="B53" s="207"/>
      <c r="C53" s="164"/>
      <c r="D53" s="1"/>
      <c r="F53" s="49"/>
      <c r="G53" s="1"/>
      <c r="H53" s="49"/>
      <c r="I53" s="46"/>
      <c r="J53" s="1"/>
      <c r="L53" s="49"/>
      <c r="M53" s="1"/>
      <c r="N53" s="49"/>
      <c r="O53" s="46"/>
      <c r="P53" s="1"/>
      <c r="R53" s="63"/>
      <c r="S53" s="3"/>
      <c r="U53" s="4"/>
    </row>
    <row r="54" spans="1:21" ht="35.25" customHeight="1" x14ac:dyDescent="0.2">
      <c r="A54" s="187" t="s">
        <v>31</v>
      </c>
      <c r="B54" s="188"/>
      <c r="C54" s="164"/>
      <c r="D54" s="1"/>
      <c r="F54" s="49"/>
      <c r="G54" s="1"/>
      <c r="H54" s="49"/>
      <c r="I54" s="46"/>
      <c r="J54" s="1"/>
      <c r="L54" s="49"/>
      <c r="M54" s="1"/>
      <c r="N54" s="49"/>
      <c r="O54" s="46"/>
      <c r="P54" s="1"/>
      <c r="R54" s="63"/>
      <c r="S54" s="3"/>
      <c r="U54" s="4"/>
    </row>
    <row r="55" spans="1:21" ht="13.5" thickBot="1" x14ac:dyDescent="0.25">
      <c r="A55" s="208" t="s">
        <v>34</v>
      </c>
      <c r="B55" s="209"/>
      <c r="C55" s="165"/>
      <c r="D55" s="1"/>
      <c r="F55" s="49"/>
      <c r="G55" s="1"/>
      <c r="H55" s="49"/>
      <c r="I55" s="46"/>
      <c r="J55" s="1"/>
      <c r="L55" s="49"/>
      <c r="M55" s="1"/>
      <c r="N55" s="49"/>
      <c r="O55" s="46"/>
      <c r="P55" s="1"/>
      <c r="R55" s="63"/>
      <c r="S55" s="3"/>
      <c r="U55" s="4"/>
    </row>
    <row r="56" spans="1:21" x14ac:dyDescent="0.2">
      <c r="A56" s="24"/>
      <c r="B56" s="1"/>
      <c r="C56" s="2"/>
      <c r="D56" s="1"/>
      <c r="F56" s="49"/>
      <c r="G56" s="1"/>
      <c r="H56" s="49"/>
      <c r="I56" s="46"/>
      <c r="J56" s="1"/>
      <c r="L56" s="49"/>
      <c r="M56" s="1"/>
      <c r="N56" s="49"/>
      <c r="O56" s="46"/>
      <c r="P56" s="1"/>
      <c r="R56" s="63"/>
      <c r="S56" s="3"/>
      <c r="U56" s="4"/>
    </row>
    <row r="57" spans="1:21" s="7" customFormat="1" ht="17.45" customHeight="1" x14ac:dyDescent="0.2">
      <c r="A57" s="201" t="s">
        <v>27</v>
      </c>
      <c r="B57" s="201"/>
      <c r="C57" s="201"/>
      <c r="D57" s="201"/>
      <c r="E57" s="201"/>
      <c r="F57" s="201"/>
      <c r="G57" s="201"/>
      <c r="H57" s="201"/>
      <c r="I57" s="201"/>
      <c r="J57" s="201"/>
      <c r="K57" s="201"/>
      <c r="L57" s="201"/>
      <c r="M57" s="201"/>
      <c r="N57" s="201"/>
      <c r="O57" s="201"/>
      <c r="P57" s="201"/>
      <c r="Q57" s="201"/>
      <c r="R57" s="201"/>
      <c r="S57" s="201"/>
      <c r="T57" s="201"/>
      <c r="U57" s="3"/>
    </row>
    <row r="58" spans="1:21" s="7" customFormat="1" ht="17.45" customHeight="1" x14ac:dyDescent="0.2">
      <c r="A58" s="202" t="s">
        <v>12</v>
      </c>
      <c r="B58" s="202"/>
      <c r="C58" s="202"/>
      <c r="D58" s="202"/>
      <c r="E58" s="202"/>
      <c r="F58" s="202"/>
      <c r="G58" s="202"/>
      <c r="H58" s="202"/>
      <c r="I58" s="202"/>
      <c r="J58" s="202"/>
      <c r="K58" s="202"/>
      <c r="L58" s="202"/>
      <c r="M58" s="202"/>
      <c r="N58" s="202"/>
      <c r="O58" s="202"/>
      <c r="P58" s="202"/>
      <c r="Q58" s="202"/>
      <c r="R58" s="202"/>
      <c r="S58" s="202"/>
      <c r="T58" s="202"/>
      <c r="U58" s="3"/>
    </row>
    <row r="59" spans="1:21" s="7" customFormat="1" ht="17.45" customHeight="1" x14ac:dyDescent="0.2">
      <c r="A59" s="55" t="s">
        <v>55</v>
      </c>
      <c r="B59" s="24"/>
      <c r="C59" s="1"/>
      <c r="D59" s="2"/>
      <c r="E59" s="1"/>
      <c r="F59" s="1"/>
      <c r="G59" s="49"/>
      <c r="H59" s="1"/>
      <c r="I59" s="49"/>
      <c r="J59" s="46"/>
      <c r="K59" s="1"/>
      <c r="L59" s="1"/>
      <c r="M59" s="49"/>
      <c r="N59" s="1"/>
      <c r="O59" s="49"/>
      <c r="P59" s="46"/>
      <c r="Q59" s="1"/>
      <c r="R59" s="1"/>
      <c r="S59" s="63"/>
      <c r="T59" s="3"/>
      <c r="U59" s="3"/>
    </row>
  </sheetData>
  <mergeCells count="32">
    <mergeCell ref="Q45:T45"/>
    <mergeCell ref="B41:D42"/>
    <mergeCell ref="A57:T57"/>
    <mergeCell ref="A58:T58"/>
    <mergeCell ref="A7:T7"/>
    <mergeCell ref="B9:D9"/>
    <mergeCell ref="E9:J9"/>
    <mergeCell ref="K9:P9"/>
    <mergeCell ref="Q9:T9"/>
    <mergeCell ref="Q20:T20"/>
    <mergeCell ref="A9:A10"/>
    <mergeCell ref="K20:P20"/>
    <mergeCell ref="A53:B53"/>
    <mergeCell ref="A55:B55"/>
    <mergeCell ref="B19:C19"/>
    <mergeCell ref="E19:H19"/>
    <mergeCell ref="K19:N19"/>
    <mergeCell ref="B39:D39"/>
    <mergeCell ref="E39:J39"/>
    <mergeCell ref="A54:B54"/>
    <mergeCell ref="A52:B52"/>
    <mergeCell ref="B45:D45"/>
    <mergeCell ref="E45:J45"/>
    <mergeCell ref="K45:P45"/>
    <mergeCell ref="B30:D30"/>
    <mergeCell ref="Q30:T30"/>
    <mergeCell ref="B20:D20"/>
    <mergeCell ref="E20:J20"/>
    <mergeCell ref="K39:P39"/>
    <mergeCell ref="E30:J30"/>
    <mergeCell ref="K30:P30"/>
    <mergeCell ref="Q39:T39"/>
  </mergeCells>
  <pageMargins left="0.35433070866141736" right="0.35433070866141736" top="0.59055118110236227" bottom="0.39370078740157483" header="0.51181102362204722" footer="0.51181102362204722"/>
  <pageSetup paperSize="9" scale="55" orientation="landscape" r:id="rId1"/>
  <headerFooter alignWithMargins="0"/>
  <ignoredErrors>
    <ignoredError sqref="J16 P16" formula="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F89A6F8B9A68C43B6D8D52DDA2BAAC1" ma:contentTypeVersion="6" ma:contentTypeDescription="Create a new document." ma:contentTypeScope="" ma:versionID="d5e1bd04e95a2730e674698c6426a4a0">
  <xsd:schema xmlns:xsd="http://www.w3.org/2001/XMLSchema" xmlns:xs="http://www.w3.org/2001/XMLSchema" xmlns:p="http://schemas.microsoft.com/office/2006/metadata/properties" xmlns:ns2="ce7f67e0-10c4-4064-8096-c363eae0402d" xmlns:ns3="b92ca212-048f-4b68-a8c2-a575b3ba540c" targetNamespace="http://schemas.microsoft.com/office/2006/metadata/properties" ma:root="true" ma:fieldsID="e7ff460e39aa232a1d1816f7e9a85627" ns2:_="" ns3:_="">
    <xsd:import namespace="ce7f67e0-10c4-4064-8096-c363eae0402d"/>
    <xsd:import namespace="b92ca212-048f-4b68-a8c2-a575b3ba540c"/>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e7f67e0-10c4-4064-8096-c363eae0402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92ca212-048f-4b68-a8c2-a575b3ba540c"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D7373B8-27A5-4385-9DAF-D9D39FBAECC1}">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A064DACB-DC26-4B6D-A61D-361F695A1AA6}">
  <ds:schemaRefs>
    <ds:schemaRef ds:uri="http://schemas.microsoft.com/sharepoint/v3/contenttype/forms"/>
  </ds:schemaRefs>
</ds:datastoreItem>
</file>

<file path=customXml/itemProps3.xml><?xml version="1.0" encoding="utf-8"?>
<ds:datastoreItem xmlns:ds="http://schemas.openxmlformats.org/officeDocument/2006/customXml" ds:itemID="{9DA3178B-B146-4CB7-A16C-0819CE108E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e7f67e0-10c4-4064-8096-c363eae0402d"/>
    <ds:schemaRef ds:uri="b92ca212-048f-4b68-a8c2-a575b3ba54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Instructions</vt:lpstr>
      <vt:lpstr>Financial Offer</vt:lpstr>
      <vt:lpstr>'Financial Offer'!Print_Area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Irene Pagliaccia</dc:creator>
  <cp:lastModifiedBy>Erika Celi</cp:lastModifiedBy>
  <cp:lastPrinted>2016-06-27T11:24:48Z</cp:lastPrinted>
  <dcterms:created xsi:type="dcterms:W3CDTF">2011-10-05T14:59:44Z</dcterms:created>
  <dcterms:modified xsi:type="dcterms:W3CDTF">2021-11-16T10:56:20Z</dcterms:modified>
</cp:coreProperties>
</file>