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nhcr365-my.sharepoint.com/personal/khalilsh_unhcr_org/Documents/Desktop/17 Projects/Annexes D- BOQS Financial Offer Forms of Projects/"/>
    </mc:Choice>
  </mc:AlternateContent>
  <xr:revisionPtr revIDLastSave="10" documentId="13_ncr:1_{FFD4036B-5AB6-471A-A3F9-01493CE14B17}" xr6:coauthVersionLast="47" xr6:coauthVersionMax="47" xr10:uidLastSave="{56083F59-2288-486C-A31D-10CD74A14C2F}"/>
  <bookViews>
    <workbookView xWindow="-120" yWindow="-120" windowWidth="29040" windowHeight="15840" tabRatio="931" activeTab="2" xr2:uid="{00000000-000D-0000-FFFF-FFFF00000000}"/>
  </bookViews>
  <sheets>
    <sheet name="GPS Kalkatak-Civil" sheetId="68" r:id="rId1"/>
    <sheet name="Electrical" sheetId="69" r:id="rId2"/>
    <sheet name="External Street Construction " sheetId="7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lockwork" localSheetId="0">[1]CIV!#REF!</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Anch" localSheetId="0">'[2]MAtt Enamel'!#REF!</definedName>
    <definedName name="C.BW" localSheetId="0">'[2]MAtt Enamel'!#REF!</definedName>
    <definedName name="C.CAB" localSheetId="0">'[2]MAtt Enamel'!#REF!</definedName>
    <definedName name="C.GATE" localSheetId="0">'[2]MAtt Enamel'!#REF!</definedName>
    <definedName name="C.GFC" localSheetId="0">'[2]MAtt Enamel'!#REF!</definedName>
    <definedName name="C.GT1" localSheetId="0">'[2]MAtt Enamel'!#REF!</definedName>
    <definedName name="C.GT2" localSheetId="0">'[2]MAtt Enamel'!#REF!</definedName>
    <definedName name="C.MFC" localSheetId="0">'[2]MAtt Enamel'!#REF!</definedName>
    <definedName name="C.MS50">'[1]P-NS'!$H$199</definedName>
    <definedName name="C.MSH">'[1]P-NS'!$H$631</definedName>
    <definedName name="C.PBL" localSheetId="0">'[2]MAtt Enamel'!#REF!</definedName>
    <definedName name="C.PPR40">'[1]P-NS'!$H$110</definedName>
    <definedName name="C.PPR50">'[1]P-NS'!$H$132</definedName>
    <definedName name="C.PPR63">'[1]P-NS'!$H$154</definedName>
    <definedName name="C.PPR90">'[1]P-NS'!$H$176</definedName>
    <definedName name="C.PT1" localSheetId="0">'[2]MAtt Enamel'!#REF!</definedName>
    <definedName name="C.PT2" localSheetId="0">'[2]MAtt Enamel'!#REF!</definedName>
    <definedName name="C.PVM" localSheetId="0">'[2]MAtt Enamel'!#REF!</definedName>
    <definedName name="C.SAN" localSheetId="0">'[2]MAtt Enamel'!#REF!</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WP" localSheetId="0">'[2]MAtt Enamel'!#REF!</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17.8" localSheetId="0">#REF!</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1n1" localSheetId="0">'[2]MAtt Enamel'!#REF!</definedName>
    <definedName name="c5.11n2" localSheetId="0">'[2]MAtt Enamel'!#REF!</definedName>
    <definedName name="C5.12NS" localSheetId="0">'[2]MAtt Enamel'!#REF!</definedName>
    <definedName name="C5.12NS2" localSheetId="0">'[2]MAtt Enamel'!#REF!</definedName>
    <definedName name="C5.13F">'[1]5'!$H$578</definedName>
    <definedName name="C5.13G">'[1]5'!$H$606</definedName>
    <definedName name="C5.13ns1" localSheetId="0">'[2]MAtt Enamel'!#REF!</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'[3]E-NS'!$H$1671</definedName>
    <definedName name="CE.CT3">'[3]E-NS'!$H$1692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IV" localSheetId="0">[1]SUMM!#REF!</definedName>
    <definedName name="cnsi.1" localSheetId="0">'[2]MAtt Enamel'!#REF!</definedName>
    <definedName name="cnsi.4" localSheetId="0">'[2]MAtt Enamel'!#REF!</definedName>
    <definedName name="COH">[1]LAB!$B$23:$H$23</definedName>
    <definedName name="CONCRETE" localSheetId="0">[1]CIV!#REF!</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[4]MAT!$B$134:$H$134</definedName>
    <definedName name="CR.M">[1]MAT!$B$33:$H$33</definedName>
    <definedName name="CR.M37">[1]MAT!$B$34:$H$34</definedName>
    <definedName name="CRL1.5">[1]MAT!$B$36:$H$36</definedName>
    <definedName name="CRO">[1]LAB!$B$27:$H$27</definedName>
    <definedName name="csr" localSheetId="0">'[5]CSR-1999'!$A:$IV</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oors" localSheetId="0">[1]CIV!#REF!</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LEC" localSheetId="0">[1]SUMM!#REF!</definedName>
    <definedName name="ENS.PAJB">'[1]E-NS'!$H$1554</definedName>
    <definedName name="ENS.PVC100">'[1]E-NS'!$H$1429</definedName>
    <definedName name="ESC40TC">[1]MAT!$B$315:$H$315</definedName>
    <definedName name="external" localSheetId="0">[1]CIV!#REF!</definedName>
    <definedName name="finishing" localSheetId="0">[1]CIV!#REF!</definedName>
    <definedName name="FLG">[1]LAB!$B$40:$H$40</definedName>
    <definedName name="FLI">[1]MAT!$B$43:$H$43</definedName>
    <definedName name="flooring" localSheetId="0">[1]CIV!#REF!</definedName>
    <definedName name="GI.65">[1]MAT!$B$247:$H$247</definedName>
    <definedName name="GI.BN">[6]Material!$A$563:$I$563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[6]Material!$B$595:$I$595</definedName>
    <definedName name="GI.T2">[1]MAT!$B$53:$H$53</definedName>
    <definedName name="GL.P5">[1]MAT!$B$45:$H$45</definedName>
    <definedName name="GL.SH">[1]MAT!$B$246:$H$246</definedName>
    <definedName name="GL.T5">[1]MAT!$B$46:$H$46</definedName>
    <definedName name="GLA">[7]labour!$A$43:$I$43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j.2" localSheetId="0">[1]CIV!#REF!</definedName>
    <definedName name="L.10">[1]CIV!$I$247</definedName>
    <definedName name="L.11" localSheetId="0">[1]CIV!#REF!</definedName>
    <definedName name="L.12" localSheetId="0">[1]CIV!#REF!</definedName>
    <definedName name="L.13" localSheetId="0">[1]CIV!#REF!</definedName>
    <definedName name="L.14" localSheetId="0">[1]CIV!#REF!</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CAB" localSheetId="0">'[2]MAtt Enamel'!#REF!</definedName>
    <definedName name="LM.GFC" localSheetId="0">'[2]MAtt Enamel'!#REF!</definedName>
    <definedName name="LM.GR1" localSheetId="0">'[2]MAtt Enamel'!#REF!</definedName>
    <definedName name="LM.GR2" localSheetId="0">'[2]MAtt Enamel'!#REF!</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17.8" localSheetId="0">#REF!</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lmnsi.1" localSheetId="0">'[2]MAtt Enamel'!#REF!</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[7]Material!$B$813:$I$813</definedName>
    <definedName name="PLA">[1]LAB!$B$58:$H$58</definedName>
    <definedName name="PLT">[1]LAB!$B$59:$H$59</definedName>
    <definedName name="PLU">[1]LAB!$B$61:$H$61</definedName>
    <definedName name="PLUMB" localSheetId="0">[1]SUMM!#REF!</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'GPS Kalkatak-Civil'!$A$1:$H$239</definedName>
    <definedName name="_xlnm.Print_Area">#REF!</definedName>
    <definedName name="PRINT_AREA_MI">#N/A</definedName>
    <definedName name="_xlnm.Print_Titles" localSheetId="0">'GPS Kalkatak-Civil'!$8:$12</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roofing" localSheetId="0">[1]CIV!#REF!</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[6]Material!$B$1051:$I$1051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[8]LAB!$B$77:$H$77</definedName>
    <definedName name="SWE">[1]MAT!$B$108:$H$108</definedName>
    <definedName name="T.ANCH" localSheetId="0">'[2]MAtt Enamel'!#REF!</definedName>
    <definedName name="T.CAB" localSheetId="0">'[2]MAtt Enamel'!#REF!</definedName>
    <definedName name="T.GFC" localSheetId="0">'[2]MAtt Enamel'!#REF!</definedName>
    <definedName name="T.GN2" localSheetId="0">'[2]MAtt Enamel'!#REF!</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2NS" localSheetId="0">'[2]MAtt Enamel'!#REF!</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[7]Material!$B$1117:$I$1117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70" l="1"/>
  <c r="A24" i="70"/>
  <c r="F213" i="68" l="1"/>
  <c r="F89" i="68" l="1"/>
  <c r="F87" i="68"/>
  <c r="A22" i="68" l="1"/>
  <c r="A24" i="68" s="1"/>
  <c r="A26" i="68" s="1"/>
  <c r="A28" i="68" l="1"/>
  <c r="A32" i="68" s="1"/>
  <c r="A34" i="68" s="1"/>
  <c r="A36" i="68" s="1"/>
  <c r="A38" i="68" s="1"/>
  <c r="A40" i="68" s="1"/>
  <c r="A42" i="68" s="1"/>
  <c r="A44" i="68" s="1"/>
  <c r="A46" i="68" s="1"/>
  <c r="A48" i="68" s="1"/>
  <c r="A50" i="68" s="1"/>
  <c r="A52" i="68" s="1"/>
  <c r="A56" i="68" s="1"/>
  <c r="A58" i="68" s="1"/>
  <c r="A62" i="68" s="1"/>
  <c r="A64" i="68" s="1"/>
  <c r="A66" i="68" s="1"/>
  <c r="A71" i="68" l="1"/>
  <c r="A73" i="68" s="1"/>
  <c r="A75" i="68" s="1"/>
  <c r="A77" i="68" s="1"/>
  <c r="A79" i="68" s="1"/>
  <c r="A81" i="68" s="1"/>
  <c r="A83" i="68" s="1"/>
  <c r="A87" i="68" s="1"/>
  <c r="A89" i="68" s="1"/>
  <c r="A91" i="68" s="1"/>
  <c r="A95" i="68" l="1"/>
  <c r="M46" i="68" l="1"/>
  <c r="A97" i="68"/>
  <c r="A99" i="68" s="1"/>
  <c r="A101" i="68" s="1"/>
  <c r="A103" i="68" s="1"/>
  <c r="A105" i="68" s="1"/>
  <c r="A107" i="68" s="1"/>
  <c r="A109" i="68" s="1"/>
  <c r="A111" i="68" s="1"/>
  <c r="A113" i="68" s="1"/>
  <c r="A115" i="68" s="1"/>
  <c r="A117" i="68" s="1"/>
  <c r="A119" i="68" s="1"/>
  <c r="A121" i="68" s="1"/>
  <c r="A125" i="68" s="1"/>
  <c r="A127" i="68" s="1"/>
  <c r="A129" i="68" s="1"/>
  <c r="A131" i="68" s="1"/>
  <c r="A135" i="68" s="1"/>
  <c r="A137" i="68" s="1"/>
  <c r="A139" i="68" s="1"/>
  <c r="A141" i="68" s="1"/>
  <c r="A143" i="68" s="1"/>
  <c r="A145" i="68" s="1"/>
  <c r="A147" i="68" s="1"/>
  <c r="A149" i="68" s="1"/>
  <c r="A153" i="68" l="1"/>
  <c r="A155" i="68" s="1"/>
  <c r="A159" i="68" s="1"/>
  <c r="A161" i="68" s="1"/>
  <c r="A163" i="68" s="1"/>
  <c r="A165" i="68" s="1"/>
  <c r="A167" i="68" s="1"/>
  <c r="A169" i="68" s="1"/>
  <c r="A171" i="68" s="1"/>
  <c r="A173" i="68" s="1"/>
  <c r="A175" i="68" s="1"/>
  <c r="A179" i="68" s="1"/>
  <c r="A181" i="68" s="1"/>
  <c r="A183" i="68" s="1"/>
  <c r="A185" i="68" s="1"/>
  <c r="A187" i="68" s="1"/>
  <c r="A189" i="68" s="1"/>
  <c r="A191" i="68" s="1"/>
  <c r="A195" i="68" s="1"/>
  <c r="A197" i="68" s="1"/>
  <c r="A199" i="68" s="1"/>
  <c r="A201" i="68" s="1"/>
  <c r="A203" i="68" s="1"/>
  <c r="A205" i="68" s="1"/>
  <c r="A207" i="68" s="1"/>
  <c r="A209" i="68" s="1"/>
  <c r="A211" i="68" s="1"/>
  <c r="A213" i="68" s="1"/>
  <c r="A215" i="68" s="1"/>
  <c r="A217" i="68" s="1"/>
  <c r="A234" i="68" s="1"/>
</calcChain>
</file>

<file path=xl/sharedStrings.xml><?xml version="1.0" encoding="utf-8"?>
<sst xmlns="http://schemas.openxmlformats.org/spreadsheetml/2006/main" count="502" uniqueCount="335">
  <si>
    <t>DESCRIPTION</t>
  </si>
  <si>
    <t>UNIT</t>
  </si>
  <si>
    <t>(a)</t>
  </si>
  <si>
    <t>(b)</t>
  </si>
  <si>
    <t>(c)</t>
  </si>
  <si>
    <t>(d)</t>
  </si>
  <si>
    <t>(f)</t>
  </si>
  <si>
    <t>Rft</t>
  </si>
  <si>
    <t>(g)</t>
  </si>
  <si>
    <t>QTY</t>
  </si>
  <si>
    <t>(e)</t>
  </si>
  <si>
    <t>SCHEDULED ITEMS</t>
  </si>
  <si>
    <t>Sft</t>
  </si>
  <si>
    <t>NON-SCHEDULED ITEMS</t>
  </si>
  <si>
    <t xml:space="preserve">GENERAL NOTE </t>
  </si>
  <si>
    <t>Supply, installation, testing and commissioning of the following items of work, including all labour, tools, plant, accessories, etc. required for completion of each item as per specifications and as approved by the Engineer.</t>
  </si>
  <si>
    <t>Cost of Non-Scheduled Items (Rs.)</t>
  </si>
  <si>
    <t>MISCELLANEOUS</t>
  </si>
  <si>
    <t>06-05-i</t>
  </si>
  <si>
    <t>Supply &amp; fabricate M.S. reinforcement for cement concrete (Hot rolled deformed bars Grade 40)</t>
  </si>
  <si>
    <t>Rft.</t>
  </si>
  <si>
    <t>Total Cost of Scheduled Items &amp; Non-Scheduled Items (Rs.)</t>
  </si>
  <si>
    <t>06-08-c</t>
  </si>
  <si>
    <t>CIVIL WORKS</t>
  </si>
  <si>
    <t>EARTHWORK (EXCAVATION AND EMBANKMENT)</t>
  </si>
  <si>
    <t>03-18-a</t>
  </si>
  <si>
    <t>Filling watering and ramming earth under floor with surplus earth from foundation etc.</t>
  </si>
  <si>
    <t>03-18-d</t>
  </si>
  <si>
    <t>Filling, watering and ramming earth under floor with earth excavated from outside lead upto 30m</t>
  </si>
  <si>
    <t>03-19-a</t>
  </si>
  <si>
    <t>03-20-a</t>
  </si>
  <si>
    <t>Transportation of earth all types beyond 250 m and upto 500 m.</t>
  </si>
  <si>
    <t>03-25-b</t>
  </si>
  <si>
    <t>Excavation in foundation of building, bridges etc complete: in ordinary soil.</t>
  </si>
  <si>
    <t>CONCRETE</t>
  </si>
  <si>
    <t>06-02</t>
  </si>
  <si>
    <t>Dry rammed shingle brick ballast or stone ballast 1.5" to 2" gauge</t>
  </si>
  <si>
    <t>06-05-h</t>
  </si>
  <si>
    <t>Plain Cement Concrete including placing, compacting, finishing &amp; curing (Ratio 1:3:6)</t>
  </si>
  <si>
    <t>Plain Cement Concrete including placing, compacting, finishing &amp; curing (Ratio 1:4:8)</t>
  </si>
  <si>
    <t>06-08-b</t>
  </si>
  <si>
    <t>Supply &amp; fabricate M.S. reinforcement for cement concrete (Hot rolled deformed bars Grade 60)</t>
  </si>
  <si>
    <t>ROOFING</t>
  </si>
  <si>
    <t>FLOORING</t>
  </si>
  <si>
    <t>10-14-b</t>
  </si>
  <si>
    <t>SURFACE RENDERING</t>
  </si>
  <si>
    <t>11-09-b</t>
  </si>
  <si>
    <t>Cement plaster 1:4 upto 20' height 1/2" thick</t>
  </si>
  <si>
    <t>11-09-b                        + 11-26</t>
  </si>
  <si>
    <t>Cement plaster 1:4 from 20'  to 30' height 1/2" thick</t>
  </si>
  <si>
    <t>Cement plaster 3/8" thick under soffit of RCC roof slabs only upto 20' height : (1:4)</t>
  </si>
  <si>
    <t>PAINTING AND VARNISHING</t>
  </si>
  <si>
    <t>13-08-a</t>
  </si>
  <si>
    <t>Bitumen coating to plastered / cement concrete surface : 20 Ibs. per 100 sft.</t>
  </si>
  <si>
    <t>13-22-a</t>
  </si>
  <si>
    <t>IRON WORK</t>
  </si>
  <si>
    <t>28-15</t>
  </si>
  <si>
    <t>Pre anti Termite Treatment in the building mixed with water of mixing ratio as per the manufacturer's certified manual</t>
  </si>
  <si>
    <t>Cost of Scheduled Items (Rs.)</t>
  </si>
  <si>
    <t>Sft.</t>
  </si>
  <si>
    <t>13-22-a +                13-24</t>
  </si>
  <si>
    <t>Cement concrete tiles laid in 1:2 c/s mortar over
3/4" thick bed of c/s mortar 1:2: 12" x 12" x 1"</t>
  </si>
  <si>
    <t>Preparing surface and painting with emulsion paint, from 20'  to 30' height: First coat.</t>
  </si>
  <si>
    <t>Preparing surface and painting with emulsion paint, from 20'  to 30' height: 2nd &amp; each subsequent coat. (two coats)</t>
  </si>
  <si>
    <t>13-22-b</t>
  </si>
  <si>
    <t>13-22-b +13-24</t>
  </si>
  <si>
    <t>06-23</t>
  </si>
  <si>
    <t xml:space="preserve">Fill expansion joints with bitumen, sand &amp; saw dust in Ratio 1:2:2
</t>
  </si>
  <si>
    <t>Total Cost of Scheduled Items (Rs.)</t>
  </si>
  <si>
    <t>09-14-b</t>
  </si>
  <si>
    <t>Supply &amp; fix corrugated GI sheet with GI bolts, nuts, limpet etc. complete : 22 BWG</t>
  </si>
  <si>
    <t>25-10</t>
  </si>
  <si>
    <t xml:space="preserve">Fabrication of heavy steel work with angle, tees, sheet iron etc for making trusses, girders etc
</t>
  </si>
  <si>
    <t>Tonne</t>
  </si>
  <si>
    <t>09-25-a</t>
  </si>
  <si>
    <t>Flat sheet roof with GI plain sheets, including batten rolls, screws, clips etc : 22 BWG</t>
  </si>
  <si>
    <t>09-29-c</t>
  </si>
  <si>
    <t>Plain GI sheet ridging including fixture complete 12" lap &amp; 30 overall, of 22 gauge GI sheet ridging</t>
  </si>
  <si>
    <t>06-07-b-02</t>
  </si>
  <si>
    <t>RCC in raft foundation slab, base slab of column
&amp; ret.wall etc, not including in 06-06 (1:1.5:3)</t>
  </si>
  <si>
    <t>06-07-a-02</t>
  </si>
  <si>
    <t>RCC in roof slab, beam, column &amp; other structural members, insitu or precast. (1:1.5:3) in 2nd storey.</t>
  </si>
  <si>
    <t>06-07-a-02  +                   06-07-e</t>
  </si>
  <si>
    <t>13-25-a</t>
  </si>
  <si>
    <t>13-25-b</t>
  </si>
  <si>
    <t>13-25-a     +13-24</t>
  </si>
  <si>
    <t>Preparing surface &amp; painting with snowcem / weather shield paint 20' to 30': First coat</t>
  </si>
  <si>
    <t>13-25-b         +13-24</t>
  </si>
  <si>
    <t>Preparing surface &amp; painting with snowcem / weather shield paint 20' to30': 2nd &amp; subsequent coats.</t>
  </si>
  <si>
    <t>UNHCR PAKISTAN</t>
  </si>
  <si>
    <t>KPK MRS-2021 REF. NO. / NS</t>
  </si>
  <si>
    <t>Cft</t>
  </si>
  <si>
    <t>Cft.</t>
  </si>
  <si>
    <t xml:space="preserve"> Cft.</t>
  </si>
  <si>
    <t xml:space="preserve">
Kg</t>
  </si>
  <si>
    <t xml:space="preserve"> Sft.</t>
  </si>
  <si>
    <t xml:space="preserve">Sft </t>
  </si>
  <si>
    <t>Extra for every 15 m extra lead or part thereof for earthwork soft, ordinary, hard &amp; very hard (for 16 No. of trip) (apply 137.57 x No. of Trip)</t>
  </si>
  <si>
    <t>BLOCK MASONRY</t>
  </si>
  <si>
    <t>11-10-c</t>
  </si>
  <si>
    <t>25-44</t>
  </si>
  <si>
    <t xml:space="preserve">Supplying and Fixing 18SWG Steel Almirah, 12"
max depth including box shelves, back, shelves,
lock, spray paint complete
</t>
  </si>
  <si>
    <t>25-60-a</t>
  </si>
  <si>
    <t xml:space="preserve">Supply and fixing razor wire (2'-0" dia) consisting of 1-1/2"X1-1/2"X3/16" angle iron Y post 2'-6" long 6' to 8' center to center embedded in concrete block of size 3"X9"X6" (PCC 1:2:4), at top of boundary wall including painting posts etc.
Complete in all respects.
</t>
  </si>
  <si>
    <t>Making of White Board (8'x4')</t>
  </si>
  <si>
    <t>Priming coat of chalk under distemper</t>
  </si>
  <si>
    <t>11-20-a</t>
  </si>
  <si>
    <t>11-21-a-03</t>
  </si>
  <si>
    <t>Distempering New surface : Three coats</t>
  </si>
  <si>
    <t>25-47</t>
  </si>
  <si>
    <t xml:space="preserve">Supply and fixing of fancy type stainless steel chromium plate 2" dia pipes stair railing 3/4" dia pipe fixed on specified space on steps in horizontal positions, complete in all respects
</t>
  </si>
  <si>
    <t>12-61</t>
  </si>
  <si>
    <t>MS flat 1/2"x1/8" grill in windows of approved
design</t>
  </si>
  <si>
    <t xml:space="preserve"> 14-160-b</t>
  </si>
  <si>
    <t>Electric water coolers of 40 gallons capacity,including inlet and outlet connections, gate valve on inlet, electric connection upto power socket,and all other accessories for complete installation.</t>
  </si>
  <si>
    <t>Each</t>
  </si>
  <si>
    <t xml:space="preserve"> 14-161</t>
  </si>
  <si>
    <t>Triple water filter (10") including inlet and outlet connections, power supply, and all accessories for complete installation.</t>
  </si>
  <si>
    <t>Supplying and fixing of Dry Chemical Powder
Fire Extinguisher 6Kg Capacity complete in all
respect</t>
  </si>
  <si>
    <t>14-172-a</t>
  </si>
  <si>
    <t>25-39-b-05</t>
  </si>
  <si>
    <t xml:space="preserve">Providing and Fixing steel windows 18 gauge with openable glazed panels With 22 SWG wire gauze :Glass pane 5mm
</t>
  </si>
  <si>
    <t xml:space="preserve">Supplying and Fixing 18 SWG MS Sheet Door
with angle iron frame (1.5"x1.5"x1/8"), bolt,
hinges, paint etc complete
</t>
  </si>
  <si>
    <t>25-45-a</t>
  </si>
  <si>
    <t>12-70-a</t>
  </si>
  <si>
    <t xml:space="preserve">Supply and Fixing MS Sheet 16 guage(10'' x 2'') box type chowkats including fixing in position with all charges for Hold fast, Hinges and Painting etc
</t>
  </si>
  <si>
    <t>15-02-a-08</t>
  </si>
  <si>
    <t>Supply and Fixing PVC pipe for draining rain water (from roof) complete On surface including clamps etc: 4" i/d</t>
  </si>
  <si>
    <t>10-26-e</t>
  </si>
  <si>
    <t>Providing and Laying  marble fine dressed stone 4-5 feet and 12" wide 1" thick for stairs steps</t>
  </si>
  <si>
    <t>10-44</t>
  </si>
  <si>
    <t>PLUMBING WORKS</t>
  </si>
  <si>
    <t>10-44        +  
10-18</t>
  </si>
  <si>
    <t>11-20-b</t>
  </si>
  <si>
    <t>Providing and applying wall putty of 2mm
thickness over plastered surface to prepare the
surface even and smooth complete.</t>
  </si>
  <si>
    <t>12-47</t>
  </si>
  <si>
    <t xml:space="preserve">Supply and Fixing accoustic mineral fibre tile ceiling fixed with aluminium tee hung by GI wire fixed in roof
</t>
  </si>
  <si>
    <t>28-18</t>
  </si>
  <si>
    <t>Providing and fixing with steel nails and washers,the chicken wire mesh of approved quality, at joint of concrete and masonry work (4" wide strip)before plastering etc complete.</t>
  </si>
  <si>
    <t>07-44-c</t>
  </si>
  <si>
    <t>Solid Block Masonry in walls upto 20 feet height in 1:4 cement sand mortar using 16"x8"x6"factory manufactured solid blocks with strength of 1900 psi.</t>
  </si>
  <si>
    <t>07-44-c      + 07-06-a</t>
  </si>
  <si>
    <t>13-03-d-01</t>
  </si>
  <si>
    <t>13-03-d-02</t>
  </si>
  <si>
    <t>Prepare &amp; Paint new surfaces of guard bars, railing,trusses &amp; similar work : Each subsequent coat</t>
  </si>
  <si>
    <t>Prepare &amp; Paint new surfaces of guard bars, railing,trusses&amp; similar open work : Priming coat</t>
  </si>
  <si>
    <t>Solid Block Masonry in 1:4 cement sand mortar using 16"x8"x6"factory manufactured solid blocks with strength of 1900 psi.1st Floor</t>
  </si>
  <si>
    <t>Add 15% above on Scheduled Item for District Chitral (Rs.)</t>
  </si>
  <si>
    <t>No</t>
  </si>
  <si>
    <t>NS-01</t>
  </si>
  <si>
    <t>6-46-a</t>
  </si>
  <si>
    <t>6-46-b</t>
  </si>
  <si>
    <t xml:space="preserve">Erection and removal of Form work with Wood Surface Finshing for RCC or Plain cement Concrete in any shape -Position / Horizontal
</t>
  </si>
  <si>
    <t>Erection and removal of Form work with Wood Surface Finshing for RCC or Plain cement Concrete in any shape - Position / Vertical</t>
  </si>
  <si>
    <t>10-26-c-iii</t>
  </si>
  <si>
    <t>10-26-c-iii  +  
10-18</t>
  </si>
  <si>
    <t>Providing and laying 1/2" thick marble in dado / skirting with matching colour mortar in joints set
over 1/2" thick rough cast 1:4 cement sand plaster.Ground Floor</t>
  </si>
  <si>
    <t>Providing and laying 1/2" thick marble in dado / skirting with matching colour mortar in joints set
over 1/2" thick rough cast 1:4 cement sand plaster.1st Floor</t>
  </si>
  <si>
    <t>Provide &amp; lay marble fine dressed stone flooring on surface in white cement complete: 3/4" thick 12 x 12 Sunny Grey Marble. 1st Floor</t>
  </si>
  <si>
    <t>Provide &amp; lay marble fine dressed stone flooring on surface in white cement complete: 3/4" thick 12 x 12 Sunny Grey Marble. Ground Floor</t>
  </si>
  <si>
    <t xml:space="preserve">RCC in roof slab, beam, column &amp; other structural members, insitu or precast. (1:1.5:3) </t>
  </si>
  <si>
    <t>Preparing surface and painting with emulsion paint : upto 20' height First coat.</t>
  </si>
  <si>
    <t>Preparing surface and painting with emulsion paint : upto 20' height 2nd &amp; each subsequent coat. (two coats)</t>
  </si>
  <si>
    <t>Preparing surface &amp; painting with snowcem / weather shield paint: upto 20' height First coat</t>
  </si>
  <si>
    <t>Preparing surface &amp; painting with snowcem / weather shield paint: upto 20' height 2nd &amp; subsequent coats.</t>
  </si>
  <si>
    <t>Chemical polishing of marble floor/Dado</t>
  </si>
  <si>
    <t>10-64</t>
  </si>
  <si>
    <t>C</t>
  </si>
  <si>
    <t xml:space="preserve">HAND WASH FACILITY </t>
  </si>
  <si>
    <t>Excavation in foundation of building, bridges etc complete : in ordinary soil.</t>
  </si>
  <si>
    <t xml:space="preserve">06-07-b-03  </t>
  </si>
  <si>
    <t>RCC in raft foundation slab, base slab of column
&amp; ret. wall etc, not including in 06-06. (1:2:4)</t>
  </si>
  <si>
    <t>kg</t>
  </si>
  <si>
    <t>10-39-a</t>
  </si>
  <si>
    <t>Glazed tile 1/4" thick dado jointed in white cement complete : Ceramic Tile - 6"x6" white</t>
  </si>
  <si>
    <t>10-50-a</t>
  </si>
  <si>
    <t>Providing and Fixing Ceramic Floor Tiles of approved quality of Size : 12" x 12"</t>
  </si>
  <si>
    <t>Plumbing  and Swerage Works</t>
  </si>
  <si>
    <t>14-13</t>
  </si>
  <si>
    <t>Providing and fixing choricum plated soap dish complete.</t>
  </si>
  <si>
    <t>Providing and Fixing GI pipe &amp; including specials complete: 3/4" dia (light)</t>
  </si>
  <si>
    <t>Providing and Fixing GI pipe &amp; including specials complete: 1/2" dia (light)</t>
  </si>
  <si>
    <t>14-24-b</t>
  </si>
  <si>
    <t>14-28-f</t>
  </si>
  <si>
    <t>Providing and fixing gun metal peet / gate valve (screwed) 20 mm (3/4") dia of approved quality.</t>
  </si>
  <si>
    <t xml:space="preserve">Each </t>
  </si>
  <si>
    <t>14-69-a-02</t>
  </si>
  <si>
    <t>Providing and fixing Fibre Glass , corrosion resistant, UV stablized WaterTank : 400 gallons</t>
  </si>
  <si>
    <t>Solid Block Masonry in walls upto 20 feet height in 1:4 cement sand mortar using 6"x8"x6"factory manufactured solid blocks with strength of 1900 psi.</t>
  </si>
  <si>
    <t>14-55-e</t>
  </si>
  <si>
    <t>14-55-f</t>
  </si>
  <si>
    <t>25-58-b</t>
  </si>
  <si>
    <t>Providing and fixing of parking shed consisting ofCGI Sheet, tubular pipe frame (heavy) quality andcircular columns excluding cost of foundation.</t>
  </si>
  <si>
    <t>B</t>
  </si>
  <si>
    <t>06-26-a-02</t>
  </si>
  <si>
    <t>Damp proof course of cem. conc. 1:2:4 including bitumen coat, 1 layer polythene &amp; 1 coat bitumen (2" thick)</t>
  </si>
  <si>
    <t>11-23-a-01</t>
  </si>
  <si>
    <t>White washing: New surface : One coat</t>
  </si>
  <si>
    <t>11-23-a-02</t>
  </si>
  <si>
    <t>White washing: New surface : Two coat</t>
  </si>
  <si>
    <t>25-45-b</t>
  </si>
  <si>
    <t>Supplying and Fixing 18 SWG MS Sheet Gate
with angle iron frame (2"x2"x3/16") with side
window, lock, painting etc</t>
  </si>
  <si>
    <t>RENOVATION TOILETS TILE WORK BOUNDARY WALL &amp; GATE</t>
  </si>
  <si>
    <t>A</t>
  </si>
  <si>
    <t>CIVIL WORK SCHOOL BUILDING 4(2+2) CLASS ROOMS</t>
  </si>
  <si>
    <t>SCHOOL BUILDING</t>
  </si>
  <si>
    <t>D</t>
  </si>
  <si>
    <t>CONSTRUCTION OF GPS KALKATAK DROSH, DISTRICT CHITRAL</t>
  </si>
  <si>
    <t>Providing and fixing chromium plated (CP) bib-cock heavy duty of approved quality : 1.5 cm 1/2" (5 No in hand wash facility &amp; 5-No in Toilets repair)</t>
  </si>
  <si>
    <t>ITEM
NO.</t>
  </si>
  <si>
    <t>UNIT
RATE
(Rs.)</t>
  </si>
  <si>
    <t>TOTAL
AMOUNT
(Rs.)</t>
  </si>
  <si>
    <t>BILL OF QUANITITES (BOQ)</t>
  </si>
  <si>
    <t xml:space="preserve">UNHCR PAKISTAN  </t>
  </si>
  <si>
    <t>CONSTRUCTION OF GPS KALKATAK DROSH, DISTRICT  CHITRAL</t>
  </si>
  <si>
    <t>ELECTRICAL WORKS</t>
  </si>
  <si>
    <t>ITEM 
No.</t>
  </si>
  <si>
    <t>KPK MRS-2021 REF. No. / NS</t>
  </si>
  <si>
    <t>FANS &amp; EXHAUST FANS</t>
  </si>
  <si>
    <t>E-01</t>
  </si>
  <si>
    <t>15-68-c</t>
  </si>
  <si>
    <t>Supply and Erection best quality AC ceiling fan complete with GI rod, canopy, blades &amp; regulator: 56" sweep.</t>
  </si>
  <si>
    <t>E-02</t>
  </si>
  <si>
    <t>15-78</t>
  </si>
  <si>
    <t>Supply and Fixing of 18" dia Direct axial Wall
Bracket fan,1450Rpm, Max 50db sound level Fan shall be made with 99% purity Copper windings</t>
  </si>
  <si>
    <t xml:space="preserve">  </t>
  </si>
  <si>
    <t>E-03</t>
  </si>
  <si>
    <t>15-25</t>
  </si>
  <si>
    <t>Supply and Erection girder clamp hook, 5/8" dia.for hanging ceiling fans.</t>
  </si>
  <si>
    <r>
      <rPr>
        <b/>
        <sz val="10"/>
        <rFont val="Arial"/>
        <family val="2"/>
      </rPr>
      <t>NOTE</t>
    </r>
    <r>
      <rPr>
        <sz val="10"/>
        <rFont val="Arial"/>
        <family val="2"/>
      </rPr>
      <t>:The contractor/supplier shall ensure that the supplied fans are wound with pure 99.9% pure enamelled copper winding.The core of the fans shall be made from grain oriented electrical steel sheet.The exhaust fans shall follow the same standards described above. Moreover all fans should be NEECA approved.The fans shall be installed at the bottom level of structural beams. The contractor is required to get the approval from the site staff.</t>
    </r>
  </si>
  <si>
    <t>LT CABLES</t>
  </si>
  <si>
    <t>E-04</t>
  </si>
  <si>
    <t>15-06-e</t>
  </si>
  <si>
    <r>
      <t xml:space="preserve">Supply and Erection single core PVC insulated+sheathed copper conductor 250/440 V grade cable : 7/0.044" </t>
    </r>
    <r>
      <rPr>
        <sz val="10"/>
        <rFont val="Arial"/>
        <family val="2"/>
      </rPr>
      <t xml:space="preserve"> for DB lights</t>
    </r>
  </si>
  <si>
    <t>RM</t>
  </si>
  <si>
    <t>CONDUITS &amp; PIPES</t>
  </si>
  <si>
    <t>E-05</t>
  </si>
  <si>
    <t>15-02-b-06</t>
  </si>
  <si>
    <r>
      <t>Supply and Erection PVC pipe for wiring purpose complete Recessed in walls including chase etc : 2" i/d</t>
    </r>
    <r>
      <rPr>
        <b/>
        <sz val="10"/>
        <rFont val="Arial"/>
        <family val="2"/>
      </rPr>
      <t xml:space="preserve"> </t>
    </r>
  </si>
  <si>
    <t>E-06</t>
  </si>
  <si>
    <t>15-02-b-03</t>
  </si>
  <si>
    <r>
      <t>Supply and Erection PVC pipe for wiring purpose complete Recessed in walls including chase etc : 1" i/d</t>
    </r>
    <r>
      <rPr>
        <b/>
        <sz val="10"/>
        <rFont val="Arial"/>
        <family val="2"/>
      </rPr>
      <t xml:space="preserve"> </t>
    </r>
  </si>
  <si>
    <t>E-07</t>
  </si>
  <si>
    <t>15-02-b-02</t>
  </si>
  <si>
    <t xml:space="preserve">Supply and Erection PVC pipe for wiring purpose complete Recessed in walls including chase etc : 3/4" i/d </t>
  </si>
  <si>
    <t>E-08</t>
  </si>
  <si>
    <t>15-79-b</t>
  </si>
  <si>
    <t>PVC conduit for surface wiring (duraduct) 1" including all charges for nail screws etc</t>
  </si>
  <si>
    <t>E-09</t>
  </si>
  <si>
    <t>15-79-c</t>
  </si>
  <si>
    <t>PVC conduit for surface wiring (duraduct) 1.5" including all charges for nail screws etc</t>
  </si>
  <si>
    <t>WIRING ACCESSORIES</t>
  </si>
  <si>
    <t>E-10</t>
  </si>
  <si>
    <t>15-127-b</t>
  </si>
  <si>
    <t>Supply at site, installation, testing and commissioning of Two gang light control switches 10 Amps, 250Volts one way, including appropriate size concealed MS, powder coated
back box, complete in all respects.</t>
  </si>
  <si>
    <t>No.</t>
  </si>
  <si>
    <t>E-11</t>
  </si>
  <si>
    <t>15-127-d</t>
  </si>
  <si>
    <t>Supply at site, installation, testing and commissioning of Four gang light control switches 10 Amps, 250 Volts one way, including appropriate size concealed MS, powder coated back box, complete in all respects.</t>
  </si>
  <si>
    <t>E-12</t>
  </si>
  <si>
    <t>15-156</t>
  </si>
  <si>
    <t>Supply, Installation, Connecting, testing and commissioning of 400 watt Fan dimmer, polycarbonate flame retardant with fancy gang plate fixed on die fabricated poweder coated metal board recessed in wall or column , Complete in all respects</t>
  </si>
  <si>
    <t>E-13</t>
  </si>
  <si>
    <t>15-155-c</t>
  </si>
  <si>
    <t>Supply, installation, connecting, testing &amp; commissioning of flush type 13 Amps 3-pin simplex outlet with 3 pin switch and socket combine unit with neon bulb fixed on plastic or fiber top covered, including 14 SWG metal board with earth</t>
  </si>
  <si>
    <t>E-14</t>
  </si>
  <si>
    <t>15-127-j</t>
  </si>
  <si>
    <t>Supply at site, installation, testing and commissioning of 3 pin switched socket unit 13/15 Amps, 250Volts, round pin including appropriate size MS, powder coated back box, complete in allrespects.</t>
  </si>
  <si>
    <t>WIRING IN CONCEALED CONDUITS</t>
  </si>
  <si>
    <t>E-15</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</si>
  <si>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</si>
  <si>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</si>
  <si>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E-16</t>
  </si>
  <si>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</si>
  <si>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</si>
  <si>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r>
      <t xml:space="preserve">NOTE: </t>
    </r>
    <r>
      <rPr>
        <sz val="10"/>
        <rFont val="Arial"/>
        <family val="2"/>
      </rPr>
      <t xml:space="preserve"> The wiring shall be done as following.</t>
    </r>
  </si>
  <si>
    <t>a</t>
  </si>
  <si>
    <t>Wiring of light circuit from Distribution Board to switch, including circuit wiring between switches on the same circuit with Two nos. single core 2.5 Sqmm and One no.1.5 sq mm PVC insulated 300/500 Volts grade stranded copper conductor cables in concealed 1 " PVC conduits including PVC conduit, conduit accessories (junction box, pull box, metal fan box etc) complete in all respects.</t>
  </si>
  <si>
    <t>b</t>
  </si>
  <si>
    <t>Wiring from switch to light or fan point (1 way /  2 way) with 3 Nos. single core 1.5 Sqmm PVC insulated 300/500 Volts grade stranded copper conductor cables in concealed 1" PVC conduit including PVC conduit, conduit accessories (junction box, pull box, metal fan box etc) complete in all respects.</t>
  </si>
  <si>
    <t>c</t>
  </si>
  <si>
    <t>Wiring from light to light with 3 Nos. single core 1.5 Sqmm PVC insulated 300/500 Volts grade stranded copper conductor cables in concealed 3/4" PVC conduit including PVC conduit, conduit accessories (junction box, pull box, metal fan box etc) complete in all respects.</t>
  </si>
  <si>
    <t>d</t>
  </si>
  <si>
    <t>Wiring of circuit from Distribution Board to 13A , 230 Volts, 3 pin switched socket outlet with Two nos. single core 4 sqmm and One no. 2.5 sqmm PVC insulated 300/500 Volts grade stranded copper conductor cables in 1" dia concealed PVC conduit laid underfloor including PVC conduit, conduit accessories, etc. complete in all respects.</t>
  </si>
  <si>
    <t>e</t>
  </si>
  <si>
    <t>Wiring from 13 Amps, 3 pin socket to socket with Two nos. single core 2.5 Sqmm and One no. 1.5 sq mm PVC insulated 300/500 Volts grade stranded copper conductor cables in concealed 1" PVC conduit laid underfloor including PVC conduit, conduit accessories, etc.complete in all respects.</t>
  </si>
  <si>
    <t>f</t>
  </si>
  <si>
    <t>Wiring of circuit from distribution board to 15A, 230 Volts, 3 Pin switched socket outlet with 2 Nos. one core 4 Sqmm and One no. 2.5 sq mm PVC insulated 300/500 Volts grade  copper conductor cables in concealed 1" PVC conduit laid underfloor including PVC conduit, conduit accessories, etc. complete  in all respects.</t>
  </si>
  <si>
    <t>g</t>
  </si>
  <si>
    <t>Wiring from 15 Amps, 3 pin socket to socket with Two nos. single core 2.5 Sqmm and One no. 1.5 sq mm PVC insulated 300/500 Volts grade stranded copper conductor cables in concealed 1" PVC conduit laid underfloor including PVC conduit, conduit accessories, etc.complete in all respects.</t>
  </si>
  <si>
    <r>
      <rPr>
        <b/>
        <sz val="10"/>
        <rFont val="Arial"/>
        <family val="2"/>
      </rPr>
      <t xml:space="preserve">NOTE: </t>
    </r>
    <r>
      <rPr>
        <sz val="10"/>
        <rFont val="Arial"/>
        <family val="2"/>
      </rPr>
      <t>PVC pipes &amp; all its accessories shall not catch/support fire.
1.5mm</t>
    </r>
    <r>
      <rPr>
        <vertAlign val="superscript"/>
        <sz val="10"/>
        <rFont val="Arial"/>
        <family val="2"/>
      </rPr>
      <t xml:space="preserve">2 </t>
    </r>
    <r>
      <rPr>
        <sz val="10"/>
        <rFont val="Arial"/>
        <family val="2"/>
      </rPr>
      <t>(3/0.029) &amp; 2.5mm</t>
    </r>
    <r>
      <rPr>
        <vertAlign val="superscript"/>
        <sz val="10"/>
        <rFont val="Arial"/>
        <family val="2"/>
      </rPr>
      <t>2</t>
    </r>
    <r>
      <rPr>
        <sz val="10"/>
        <rFont val="Arial"/>
        <family val="2"/>
      </rPr>
      <t xml:space="preserve"> (7/0.029) single core cables are stranded having 3 strands &amp; 7 strands respectively.</t>
    </r>
  </si>
  <si>
    <t>LIGHTNING PROTECTION SYSTEM</t>
  </si>
  <si>
    <t>E-17</t>
  </si>
  <si>
    <t>15-43-a</t>
  </si>
  <si>
    <t>Supply and erection of copper tape, including copper staple, copper nails/Screw etc.: Size (1.5"x1/8")</t>
  </si>
  <si>
    <t>E-18</t>
  </si>
  <si>
    <t>15-42-e</t>
  </si>
  <si>
    <t>Supply, Installation, Testing and Commissioning of Air terminal or arrester</t>
  </si>
  <si>
    <t>LIGHT FIXTURES</t>
  </si>
  <si>
    <t>E-19</t>
  </si>
  <si>
    <t>15-36-k-01</t>
  </si>
  <si>
    <t>Supply, installation, connecting, testing and 
commissioning of Surface mounting LED tube 
light with 2x2000 lumens, complete in all respects</t>
  </si>
  <si>
    <t>E-20</t>
  </si>
  <si>
    <t>15-36-i-7</t>
  </si>
  <si>
    <t>Supply, installation, testing and commissioning of 1x23 Watt, E-27 base, wall bracket light, complete in all respects.</t>
  </si>
  <si>
    <t>EARTHING SYSTEM</t>
  </si>
  <si>
    <t>E-21</t>
  </si>
  <si>
    <t>15-105-f</t>
  </si>
  <si>
    <t>Supply and Erection of Grounding connecting
points</t>
  </si>
  <si>
    <t>Add Area factor on KP MRS-2021 for Distict Chitral @ 15% (Rs.)</t>
  </si>
  <si>
    <t>LT DISTRIBUTION BOARD</t>
  </si>
  <si>
    <t>(Ref. Specification Section-8001, 8133)</t>
  </si>
  <si>
    <t>LT 415V AC Main DB/Sub-Main DBs shall be made from 14 SWG sheet steel, while all other DBs must be of 16SWG. This shall be designed, fabricated and manufactured as a free standing floor type.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</si>
  <si>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E-22</t>
  </si>
  <si>
    <t>DB-SCHOOL</t>
  </si>
  <si>
    <t>INCOMING (MAIN  Supply)</t>
  </si>
  <si>
    <t>1 No. 40 Amps DP MCCB  RC=10KA</t>
  </si>
  <si>
    <t>02 Nos. 2 Amps Protection fuses.</t>
  </si>
  <si>
    <t>01 No.   0-220 Volts AC Analog Voltmeter</t>
  </si>
  <si>
    <t>02 Nos. R-Y-B Indication lamps</t>
  </si>
  <si>
    <t>02 Nos. Cu Bus Bars complete with</t>
  </si>
  <si>
    <t>Nut &amp; bolts, washers/ insulation.</t>
  </si>
  <si>
    <t xml:space="preserve">01 Nos. Earth Bus Bar </t>
  </si>
  <si>
    <t>OUTGOINGS</t>
  </si>
  <si>
    <t>15 Nos. 10 Amps SP  MCB  RC-6kA.</t>
  </si>
  <si>
    <t>Job</t>
  </si>
  <si>
    <r>
      <t xml:space="preserve">NOTE: </t>
    </r>
    <r>
      <rPr>
        <sz val="10"/>
        <rFont val="Arial"/>
        <family val="2"/>
      </rPr>
      <t>Cable Glands should be of non-magnetic material i.e. Stainless Steel or Aluminum</t>
    </r>
  </si>
  <si>
    <t>CONSTRUCTION OF ACCESS STREET FROM GPS KALKATAK TO GGMS KALKATAK DROSH, DISTRICT CHITRAL (LENGTH = 3,000 RFT &amp; WIDTH =10 RFT)</t>
  </si>
  <si>
    <t xml:space="preserve">CIVIL WORK ACCESS STREET </t>
  </si>
  <si>
    <t>03-70-a</t>
  </si>
  <si>
    <t>Formation of Embankment from Roadway Excavation in Common Material including compaction Modified AASHTO 90% by power roller.</t>
  </si>
  <si>
    <t>Dry rammed shingle brick ballast or stone ballast 1.5" to 2" gauge (8" thick)</t>
  </si>
  <si>
    <t>06-05-f</t>
  </si>
  <si>
    <t>Plain Cement Concrete including placing, compacting, finishing &amp; curing (Ratio 1:2:4)  dividing in panels (6" thick)</t>
  </si>
  <si>
    <t xml:space="preserve"> Cft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</si>
</sst>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
    <numFmt numFmtId="166" formatCode="&quot;$&quot;#."/>
    <numFmt numFmtId="167" formatCode="#.00"/>
    <numFmt numFmtId="168" formatCode="_(* #,##0_);_(* \(#,##0\);_(* &quot;-&quot;??_);_(@_)"/>
    <numFmt numFmtId="169" formatCode="00000"/>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0"/>
      <color rgb="FFFF0000"/>
      <name val="Arial"/>
      <family val="2"/>
    </font>
    <font>
      <sz val="1"/>
      <color indexed="8"/>
      <name val="Courier"/>
      <family val="3"/>
    </font>
    <font>
      <sz val="12"/>
      <name val="Courier"/>
      <family val="3"/>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sz val="10"/>
      <color rgb="FF0000CC"/>
      <name val="Arial"/>
      <family val="2"/>
    </font>
    <font>
      <sz val="10"/>
      <color theme="1"/>
      <name val="Arial"/>
      <family val="2"/>
    </font>
    <font>
      <b/>
      <u/>
      <sz val="10"/>
      <color indexed="8"/>
      <name val="Arial"/>
      <family val="2"/>
    </font>
    <font>
      <b/>
      <sz val="11"/>
      <color theme="1"/>
      <name val="Arial"/>
      <family val="2"/>
    </font>
    <font>
      <i/>
      <sz val="10"/>
      <name val="Arial"/>
      <family val="2"/>
    </font>
    <font>
      <i/>
      <vertAlign val="superscript"/>
      <sz val="10"/>
      <name val="Arial"/>
      <family val="2"/>
    </font>
    <font>
      <sz val="11"/>
      <color theme="1"/>
      <name val="Arial"/>
      <family val="2"/>
    </font>
    <font>
      <b/>
      <sz val="10"/>
      <color indexed="8"/>
      <name val="Arial"/>
      <family val="2"/>
    </font>
    <font>
      <b/>
      <sz val="10"/>
      <name val="Courier"/>
      <family val="3"/>
    </font>
    <font>
      <b/>
      <sz val="10"/>
      <color rgb="FFFF0000"/>
      <name val="Courier"/>
      <family val="3"/>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0" fontId="0" fillId="0" borderId="0"/>
    <xf numFmtId="0" fontId="8" fillId="0" borderId="0"/>
    <xf numFmtId="43" fontId="8" fillId="0" borderId="0" applyFont="0" applyFill="0" applyBorder="0" applyAlignment="0" applyProtection="0"/>
    <xf numFmtId="165" fontId="16" fillId="0" borderId="0">
      <protection locked="0"/>
    </xf>
    <xf numFmtId="166" fontId="16" fillId="0" borderId="0">
      <protection locked="0"/>
    </xf>
    <xf numFmtId="0" fontId="16" fillId="0" borderId="0">
      <protection locked="0"/>
    </xf>
    <xf numFmtId="167" fontId="16" fillId="0" borderId="0">
      <protection locked="0"/>
    </xf>
    <xf numFmtId="164" fontId="17" fillId="0" borderId="0"/>
    <xf numFmtId="0" fontId="8" fillId="0" borderId="0"/>
    <xf numFmtId="1" fontId="21" fillId="0" borderId="0">
      <protection locked="0"/>
    </xf>
    <xf numFmtId="0" fontId="8" fillId="0" borderId="0"/>
    <xf numFmtId="0" fontId="18" fillId="0" borderId="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169" fontId="18" fillId="0" borderId="0"/>
    <xf numFmtId="0" fontId="8" fillId="0" borderId="0"/>
    <xf numFmtId="0" fontId="8" fillId="0" borderId="0"/>
    <xf numFmtId="0" fontId="22" fillId="0" borderId="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165" fontId="24" fillId="0" borderId="0"/>
    <xf numFmtId="0" fontId="25" fillId="0" borderId="0">
      <alignment vertical="center"/>
    </xf>
    <xf numFmtId="0" fontId="7" fillId="0" borderId="0"/>
    <xf numFmtId="0" fontId="8" fillId="0" borderId="0"/>
    <xf numFmtId="0" fontId="26" fillId="0" borderId="0"/>
    <xf numFmtId="0" fontId="8" fillId="0" borderId="0"/>
    <xf numFmtId="0" fontId="8" fillId="0" borderId="0"/>
    <xf numFmtId="0" fontId="8"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5" fillId="0" borderId="0"/>
    <xf numFmtId="0" fontId="5" fillId="0" borderId="0"/>
    <xf numFmtId="0" fontId="5" fillId="0" borderId="0"/>
    <xf numFmtId="0" fontId="5" fillId="0" borderId="0"/>
    <xf numFmtId="0" fontId="5"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8">
    <xf numFmtId="0" fontId="0" fillId="0" borderId="0" xfId="0"/>
    <xf numFmtId="0" fontId="14" fillId="0" borderId="0" xfId="0" applyFont="1" applyFill="1"/>
    <xf numFmtId="0" fontId="8" fillId="0" borderId="0" xfId="23" applyFont="1" applyFill="1" applyBorder="1"/>
    <xf numFmtId="0" fontId="9" fillId="0" borderId="0" xfId="23" applyFont="1" applyFill="1" applyBorder="1"/>
    <xf numFmtId="43" fontId="8" fillId="0" borderId="0" xfId="23" applyNumberFormat="1" applyFont="1" applyFill="1"/>
    <xf numFmtId="0" fontId="9" fillId="0" borderId="0" xfId="1" applyFont="1" applyFill="1"/>
    <xf numFmtId="0" fontId="14" fillId="0" borderId="0" xfId="23" applyFont="1" applyFill="1"/>
    <xf numFmtId="0" fontId="14" fillId="0" borderId="0" xfId="1" applyFont="1" applyFill="1"/>
    <xf numFmtId="0" fontId="14" fillId="0" borderId="0" xfId="23" applyFont="1" applyFill="1" applyAlignment="1">
      <alignment horizontal="left"/>
    </xf>
    <xf numFmtId="0" fontId="11" fillId="0" borderId="0" xfId="23" applyFont="1" applyFill="1" applyAlignment="1">
      <alignment horizontal="center" vertical="center"/>
    </xf>
    <xf numFmtId="0" fontId="10" fillId="0" borderId="1" xfId="23" applyFont="1" applyFill="1" applyBorder="1" applyAlignment="1">
      <alignment horizontal="center" vertical="center" wrapText="1"/>
    </xf>
    <xf numFmtId="0" fontId="10" fillId="0" borderId="1" xfId="23" quotePrefix="1" applyFont="1" applyFill="1" applyBorder="1" applyAlignment="1">
      <alignment horizontal="center" vertical="top" wrapText="1"/>
    </xf>
    <xf numFmtId="0" fontId="10" fillId="0" borderId="1" xfId="23" quotePrefix="1" applyFont="1" applyFill="1" applyBorder="1" applyAlignment="1">
      <alignment horizontal="center" vertical="center"/>
    </xf>
    <xf numFmtId="43" fontId="10" fillId="0" borderId="1" xfId="47" applyFont="1" applyFill="1" applyBorder="1" applyAlignment="1">
      <alignment horizontal="center" vertical="center"/>
    </xf>
    <xf numFmtId="43" fontId="10" fillId="0" borderId="1" xfId="47" quotePrefix="1" applyFont="1" applyFill="1" applyBorder="1" applyAlignment="1">
      <alignment horizontal="center" vertical="center"/>
    </xf>
    <xf numFmtId="0" fontId="8" fillId="0" borderId="0" xfId="23" applyFont="1" applyFill="1"/>
    <xf numFmtId="43" fontId="8" fillId="0" borderId="0" xfId="47" applyFont="1" applyFill="1" applyAlignment="1"/>
    <xf numFmtId="0" fontId="9" fillId="0" borderId="0" xfId="23" applyFont="1" applyFill="1"/>
    <xf numFmtId="0" fontId="8" fillId="0" borderId="0" xfId="23" applyFont="1" applyFill="1" applyAlignment="1">
      <alignment wrapText="1"/>
    </xf>
    <xf numFmtId="0" fontId="8" fillId="0" borderId="0" xfId="23" applyFont="1" applyFill="1" applyAlignment="1">
      <alignment horizontal="right"/>
    </xf>
    <xf numFmtId="43" fontId="8" fillId="0" borderId="0" xfId="47" applyFont="1" applyFill="1" applyAlignment="1">
      <alignment horizontal="center"/>
    </xf>
    <xf numFmtId="0" fontId="8" fillId="0" borderId="0" xfId="23" applyFont="1" applyFill="1" applyAlignment="1">
      <alignment horizontal="center" vertical="top" wrapText="1"/>
    </xf>
    <xf numFmtId="43" fontId="8" fillId="0" borderId="0" xfId="27" applyFont="1" applyFill="1" applyAlignment="1">
      <alignment horizontal="right"/>
    </xf>
    <xf numFmtId="0" fontId="8" fillId="0" borderId="0" xfId="0" applyFont="1" applyFill="1"/>
    <xf numFmtId="0" fontId="8" fillId="0" borderId="0" xfId="23" applyFont="1" applyFill="1" applyAlignment="1">
      <alignment horizontal="left" vertical="top"/>
    </xf>
    <xf numFmtId="0" fontId="8" fillId="0" borderId="0" xfId="1" applyFont="1" applyFill="1"/>
    <xf numFmtId="10" fontId="8" fillId="0" borderId="0" xfId="16" applyNumberFormat="1" applyFont="1" applyFill="1" applyAlignment="1">
      <alignment horizontal="right"/>
    </xf>
    <xf numFmtId="168" fontId="15" fillId="0" borderId="0" xfId="47" applyNumberFormat="1" applyFont="1" applyFill="1"/>
    <xf numFmtId="0" fontId="15" fillId="0" borderId="0" xfId="83" applyFont="1" applyFill="1"/>
    <xf numFmtId="4" fontId="9" fillId="0" borderId="1" xfId="47" applyNumberFormat="1" applyFont="1" applyFill="1" applyBorder="1" applyAlignment="1">
      <alignment horizontal="right" vertical="center"/>
    </xf>
    <xf numFmtId="168" fontId="9" fillId="0" borderId="0" xfId="47" applyNumberFormat="1" applyFont="1" applyFill="1" applyBorder="1" applyAlignment="1">
      <alignment horizontal="right" vertical="center"/>
    </xf>
    <xf numFmtId="4" fontId="9" fillId="0" borderId="1" xfId="2" applyNumberFormat="1" applyFont="1" applyFill="1" applyBorder="1" applyAlignment="1">
      <alignment horizontal="right" vertical="center"/>
    </xf>
    <xf numFmtId="0" fontId="9" fillId="0" borderId="0" xfId="1" applyNumberFormat="1" applyFont="1" applyFill="1" applyBorder="1" applyAlignment="1">
      <alignment horizontal="right" vertical="center" wrapText="1"/>
    </xf>
    <xf numFmtId="0" fontId="9" fillId="0" borderId="0" xfId="1" applyNumberFormat="1" applyFont="1" applyFill="1" applyBorder="1" applyAlignment="1">
      <alignment horizontal="left" vertical="center" wrapText="1"/>
    </xf>
    <xf numFmtId="43" fontId="8" fillId="0" borderId="0" xfId="2" applyFont="1" applyFill="1" applyAlignment="1">
      <alignment horizontal="right"/>
    </xf>
    <xf numFmtId="4" fontId="9" fillId="0" borderId="1" xfId="47" applyNumberFormat="1" applyFont="1" applyFill="1" applyBorder="1" applyAlignment="1">
      <alignment horizontal="center" vertical="center"/>
    </xf>
    <xf numFmtId="0" fontId="9" fillId="0" borderId="0" xfId="23" applyFont="1" applyFill="1" applyAlignment="1">
      <alignment horizontal="center" vertical="top" wrapText="1"/>
    </xf>
    <xf numFmtId="0" fontId="9" fillId="0" borderId="0" xfId="23" applyFont="1" applyFill="1" applyAlignment="1">
      <alignment horizontal="right"/>
    </xf>
    <xf numFmtId="0" fontId="14" fillId="0" borderId="0" xfId="0" applyFont="1"/>
    <xf numFmtId="0" fontId="13" fillId="0" borderId="0" xfId="1" applyFont="1" applyAlignment="1">
      <alignment horizontal="center" vertical="top"/>
    </xf>
    <xf numFmtId="0" fontId="13" fillId="0" borderId="0" xfId="1" applyFont="1" applyAlignment="1">
      <alignment horizontal="center" vertical="top"/>
    </xf>
    <xf numFmtId="0" fontId="8" fillId="0" borderId="0" xfId="0" applyFont="1"/>
    <xf numFmtId="0" fontId="8" fillId="0" borderId="0" xfId="23" applyAlignment="1">
      <alignment horizontal="left"/>
    </xf>
    <xf numFmtId="0" fontId="11" fillId="0" borderId="0" xfId="23" applyFont="1" applyAlignment="1">
      <alignment horizontal="center" vertical="center"/>
    </xf>
    <xf numFmtId="0" fontId="10" fillId="0" borderId="1" xfId="23" applyFont="1" applyBorder="1" applyAlignment="1">
      <alignment horizontal="center" vertical="center"/>
    </xf>
    <xf numFmtId="0" fontId="11" fillId="0" borderId="1" xfId="23" quotePrefix="1" applyFont="1" applyBorder="1" applyAlignment="1">
      <alignment horizontal="center" vertical="center"/>
    </xf>
    <xf numFmtId="0" fontId="10" fillId="0" borderId="1" xfId="23" quotePrefix="1" applyFont="1" applyBorder="1" applyAlignment="1">
      <alignment horizontal="center" vertical="center"/>
    </xf>
    <xf numFmtId="0" fontId="8" fillId="0" borderId="0" xfId="23"/>
    <xf numFmtId="0" fontId="8" fillId="0" borderId="0" xfId="1"/>
    <xf numFmtId="0" fontId="15" fillId="0" borderId="0" xfId="1" applyFont="1"/>
    <xf numFmtId="43" fontId="30" fillId="0" borderId="0" xfId="47" applyFont="1" applyFill="1" applyBorder="1" applyAlignment="1">
      <alignment vertical="center"/>
    </xf>
    <xf numFmtId="0" fontId="8" fillId="0" borderId="0" xfId="1" applyAlignment="1">
      <alignment vertical="top"/>
    </xf>
    <xf numFmtId="0" fontId="8" fillId="0" borderId="0" xfId="0" applyFont="1" applyAlignment="1">
      <alignment horizontal="center"/>
    </xf>
    <xf numFmtId="0" fontId="0" fillId="0" borderId="0" xfId="0" applyAlignment="1">
      <alignment horizontal="center"/>
    </xf>
    <xf numFmtId="0" fontId="8" fillId="0" borderId="1" xfId="0" applyFont="1" applyBorder="1" applyAlignment="1">
      <alignment horizontal="center"/>
    </xf>
    <xf numFmtId="0" fontId="33" fillId="0" borderId="0" xfId="0" applyFont="1" applyAlignment="1">
      <alignment vertical="center" wrapText="1"/>
    </xf>
    <xf numFmtId="2" fontId="33" fillId="0" borderId="0" xfId="0" applyNumberFormat="1" applyFont="1" applyAlignment="1">
      <alignment vertical="center"/>
    </xf>
    <xf numFmtId="43" fontId="0" fillId="0" borderId="0" xfId="0" applyNumberFormat="1" applyAlignment="1">
      <alignment horizontal="center"/>
    </xf>
    <xf numFmtId="0" fontId="33" fillId="0" borderId="0" xfId="0" applyFont="1" applyAlignment="1">
      <alignment vertical="center"/>
    </xf>
    <xf numFmtId="0" fontId="30" fillId="0" borderId="0" xfId="0" applyFont="1" applyAlignment="1">
      <alignment horizontal="center" vertical="center"/>
    </xf>
    <xf numFmtId="43" fontId="30" fillId="0" borderId="0" xfId="47" applyFont="1" applyFill="1" applyBorder="1" applyAlignment="1">
      <alignment horizontal="center" vertical="center" wrapText="1"/>
    </xf>
    <xf numFmtId="0" fontId="30" fillId="0" borderId="0" xfId="0" applyFont="1" applyAlignment="1">
      <alignment vertical="center"/>
    </xf>
    <xf numFmtId="0" fontId="14" fillId="0" borderId="0" xfId="0" applyFont="1" applyAlignment="1">
      <alignment horizontal="center"/>
    </xf>
    <xf numFmtId="0" fontId="14" fillId="0" borderId="0" xfId="0" applyFont="1" applyAlignment="1">
      <alignment horizontal="right"/>
    </xf>
    <xf numFmtId="43" fontId="30" fillId="0" borderId="0" xfId="47" applyFont="1" applyFill="1" applyBorder="1" applyAlignment="1">
      <alignment horizontal="right" vertical="center"/>
    </xf>
    <xf numFmtId="168" fontId="33" fillId="0" borderId="0" xfId="47" applyNumberFormat="1" applyFont="1" applyFill="1" applyBorder="1" applyAlignment="1">
      <alignment horizontal="center" vertical="center"/>
    </xf>
    <xf numFmtId="43" fontId="33" fillId="0" borderId="0" xfId="47" applyFont="1" applyFill="1" applyBorder="1" applyAlignment="1">
      <alignment vertical="center"/>
    </xf>
    <xf numFmtId="0" fontId="33" fillId="0" borderId="0" xfId="0" applyFont="1" applyAlignment="1">
      <alignment horizontal="center" vertical="center"/>
    </xf>
    <xf numFmtId="0" fontId="33" fillId="0" borderId="0" xfId="0" applyFont="1" applyAlignment="1">
      <alignment horizontal="left" vertical="center"/>
    </xf>
    <xf numFmtId="9" fontId="33" fillId="0" borderId="0" xfId="29" applyFont="1" applyFill="1" applyBorder="1" applyAlignment="1">
      <alignment horizontal="center" vertical="center"/>
    </xf>
    <xf numFmtId="0" fontId="30" fillId="0" borderId="0" xfId="0" applyFont="1" applyAlignment="1">
      <alignment horizontal="right" vertical="center"/>
    </xf>
    <xf numFmtId="0" fontId="15" fillId="0" borderId="0" xfId="0" applyFont="1"/>
    <xf numFmtId="39" fontId="9" fillId="0" borderId="1" xfId="47" applyNumberFormat="1" applyFont="1" applyFill="1" applyBorder="1" applyAlignment="1">
      <alignment horizontal="center" vertical="center"/>
    </xf>
    <xf numFmtId="43" fontId="30" fillId="0" borderId="0" xfId="27" applyFont="1" applyFill="1" applyBorder="1" applyAlignment="1">
      <alignment horizontal="right" vertical="center"/>
    </xf>
    <xf numFmtId="168" fontId="33" fillId="0" borderId="0" xfId="27" applyNumberFormat="1" applyFont="1" applyFill="1" applyBorder="1" applyAlignment="1">
      <alignment horizontal="center" vertical="center"/>
    </xf>
    <xf numFmtId="43" fontId="33" fillId="0" borderId="0" xfId="27" applyFont="1" applyFill="1" applyBorder="1" applyAlignment="1">
      <alignment vertical="center"/>
    </xf>
    <xf numFmtId="43" fontId="30" fillId="0" borderId="0" xfId="27" applyFont="1" applyFill="1" applyBorder="1" applyAlignment="1">
      <alignment vertical="center"/>
    </xf>
    <xf numFmtId="0" fontId="8" fillId="0" borderId="0" xfId="23" applyAlignment="1">
      <alignment horizontal="center" vertical="top"/>
    </xf>
    <xf numFmtId="0" fontId="9" fillId="0" borderId="0" xfId="23" applyFont="1"/>
    <xf numFmtId="0" fontId="14" fillId="2" borderId="0" xfId="1" applyFont="1" applyFill="1"/>
    <xf numFmtId="0" fontId="14" fillId="2" borderId="0" xfId="23" applyFont="1" applyFill="1"/>
    <xf numFmtId="0" fontId="14" fillId="2" borderId="0" xfId="23" applyFont="1" applyFill="1" applyAlignment="1">
      <alignment horizontal="left"/>
    </xf>
    <xf numFmtId="0" fontId="11" fillId="2" borderId="0" xfId="23" applyFont="1" applyFill="1" applyAlignment="1">
      <alignment horizontal="center" vertical="center"/>
    </xf>
    <xf numFmtId="0" fontId="10" fillId="2" borderId="1" xfId="23" applyFont="1" applyFill="1" applyBorder="1" applyAlignment="1">
      <alignment horizontal="center" vertical="center" wrapText="1"/>
    </xf>
    <xf numFmtId="0" fontId="10" fillId="2" borderId="1" xfId="23" quotePrefix="1" applyFont="1" applyFill="1" applyBorder="1" applyAlignment="1">
      <alignment horizontal="center" vertical="top" wrapText="1"/>
    </xf>
    <xf numFmtId="0" fontId="10" fillId="2" borderId="1" xfId="23" quotePrefix="1" applyFont="1" applyFill="1" applyBorder="1" applyAlignment="1">
      <alignment horizontal="center" vertical="center"/>
    </xf>
    <xf numFmtId="43" fontId="10" fillId="2" borderId="1" xfId="47" applyFont="1" applyFill="1" applyBorder="1" applyAlignment="1">
      <alignment horizontal="center" vertical="center"/>
    </xf>
    <xf numFmtId="43" fontId="10" fillId="2" borderId="1" xfId="47" quotePrefix="1" applyFont="1" applyFill="1" applyBorder="1" applyAlignment="1">
      <alignment horizontal="center" vertical="center"/>
    </xf>
    <xf numFmtId="0" fontId="8" fillId="2" borderId="0" xfId="23" applyFill="1"/>
    <xf numFmtId="43" fontId="8" fillId="2" borderId="0" xfId="47" applyFont="1" applyFill="1" applyAlignment="1"/>
    <xf numFmtId="0" fontId="9" fillId="2" borderId="0" xfId="23" applyFont="1" applyFill="1"/>
    <xf numFmtId="0" fontId="8" fillId="2" borderId="0" xfId="23" applyFill="1" applyAlignment="1">
      <alignment wrapText="1"/>
    </xf>
    <xf numFmtId="43" fontId="8" fillId="2" borderId="0" xfId="47" applyFont="1" applyFill="1" applyAlignment="1">
      <alignment horizontal="center"/>
    </xf>
    <xf numFmtId="0" fontId="8" fillId="2" borderId="0" xfId="23" applyFill="1" applyAlignment="1">
      <alignment horizontal="center" vertical="top" wrapText="1"/>
    </xf>
    <xf numFmtId="43" fontId="8" fillId="2" borderId="0" xfId="23" applyNumberFormat="1" applyFill="1"/>
    <xf numFmtId="0" fontId="8" fillId="2" borderId="0" xfId="0" applyFont="1" applyFill="1"/>
    <xf numFmtId="4" fontId="9" fillId="2" borderId="1" xfId="47" applyNumberFormat="1" applyFont="1" applyFill="1" applyBorder="1" applyAlignment="1">
      <alignment horizontal="center" vertical="center"/>
    </xf>
    <xf numFmtId="4" fontId="9" fillId="2" borderId="1" xfId="2" applyNumberFormat="1" applyFont="1" applyFill="1" applyBorder="1" applyAlignment="1">
      <alignment horizontal="center" vertical="center"/>
    </xf>
    <xf numFmtId="0" fontId="9" fillId="2" borderId="0" xfId="23" applyFont="1" applyFill="1" applyAlignment="1">
      <alignment horizontal="center" vertical="top" wrapText="1"/>
    </xf>
    <xf numFmtId="0" fontId="8" fillId="2" borderId="0" xfId="23" applyFill="1" applyAlignment="1">
      <alignment horizontal="center" vertical="top"/>
    </xf>
    <xf numFmtId="0" fontId="9" fillId="0" borderId="1" xfId="1" applyNumberFormat="1" applyFont="1" applyFill="1" applyBorder="1" applyAlignment="1">
      <alignment horizontal="right" vertical="center" wrapText="1"/>
    </xf>
    <xf numFmtId="0" fontId="9" fillId="0" borderId="1" xfId="1" applyFont="1" applyBorder="1" applyAlignment="1">
      <alignment horizontal="right" vertical="center" wrapText="1"/>
    </xf>
    <xf numFmtId="0" fontId="9" fillId="0" borderId="1" xfId="1" applyNumberFormat="1" applyFont="1" applyFill="1" applyBorder="1" applyAlignment="1">
      <alignment horizontal="right" vertical="center" wrapText="1"/>
    </xf>
    <xf numFmtId="43" fontId="10" fillId="0" borderId="1" xfId="47" applyFont="1" applyFill="1" applyBorder="1" applyAlignment="1">
      <alignment horizontal="center" vertical="center" wrapText="1"/>
    </xf>
    <xf numFmtId="0" fontId="10" fillId="0" borderId="1" xfId="23" applyFont="1" applyFill="1" applyBorder="1" applyAlignment="1">
      <alignment horizontal="center" vertical="center" wrapText="1"/>
    </xf>
    <xf numFmtId="0" fontId="10" fillId="0" borderId="1" xfId="23" applyFont="1" applyFill="1" applyBorder="1" applyAlignment="1">
      <alignment horizontal="center" vertical="center"/>
    </xf>
    <xf numFmtId="43" fontId="10" fillId="0" borderId="1" xfId="47" applyFont="1" applyFill="1" applyBorder="1" applyAlignment="1">
      <alignment horizontal="center" vertical="center"/>
    </xf>
    <xf numFmtId="0" fontId="10" fillId="0" borderId="1" xfId="23" quotePrefix="1" applyFont="1" applyFill="1" applyBorder="1" applyAlignment="1">
      <alignment horizontal="center" vertical="center"/>
    </xf>
    <xf numFmtId="0" fontId="13" fillId="0" borderId="0" xfId="23" applyFont="1" applyFill="1" applyBorder="1" applyAlignment="1">
      <alignment horizontal="center" vertical="top"/>
    </xf>
    <xf numFmtId="0" fontId="13" fillId="0" borderId="0" xfId="1" applyFont="1" applyFill="1" applyAlignment="1">
      <alignment horizontal="center" vertical="top"/>
    </xf>
    <xf numFmtId="0" fontId="9" fillId="0" borderId="1" xfId="1" applyFont="1" applyBorder="1" applyAlignment="1">
      <alignment horizontal="right" vertical="center" wrapText="1"/>
    </xf>
    <xf numFmtId="0" fontId="33" fillId="0" borderId="0" xfId="0" applyFont="1" applyAlignment="1">
      <alignment horizontal="left" vertical="center" wrapText="1"/>
    </xf>
    <xf numFmtId="2" fontId="33" fillId="0" borderId="0" xfId="0" applyNumberFormat="1" applyFont="1" applyAlignment="1">
      <alignment horizontal="left" vertical="center"/>
    </xf>
    <xf numFmtId="0" fontId="33" fillId="0" borderId="0" xfId="0" applyFont="1" applyAlignment="1">
      <alignment horizontal="center" vertical="center"/>
    </xf>
    <xf numFmtId="0" fontId="30" fillId="0" borderId="0" xfId="0" applyFont="1" applyAlignment="1">
      <alignment horizontal="left" vertical="center"/>
    </xf>
    <xf numFmtId="0" fontId="30" fillId="0" borderId="0" xfId="0" applyFont="1" applyAlignment="1">
      <alignment horizontal="right" vertical="center"/>
    </xf>
    <xf numFmtId="0" fontId="10" fillId="0" borderId="1" xfId="23" applyFont="1" applyBorder="1" applyAlignment="1">
      <alignment horizontal="center" vertical="center" wrapText="1"/>
    </xf>
    <xf numFmtId="0" fontId="10" fillId="0" borderId="1" xfId="23" applyFont="1" applyBorder="1" applyAlignment="1">
      <alignment horizontal="center" vertical="center"/>
    </xf>
    <xf numFmtId="0" fontId="10" fillId="0" borderId="3" xfId="23" applyFont="1" applyBorder="1" applyAlignment="1">
      <alignment horizontal="center" vertical="center"/>
    </xf>
    <xf numFmtId="0" fontId="10" fillId="0" borderId="4" xfId="23" applyFont="1" applyBorder="1" applyAlignment="1">
      <alignment horizontal="center" vertical="center"/>
    </xf>
    <xf numFmtId="0" fontId="10" fillId="0" borderId="5" xfId="23" applyFont="1" applyBorder="1" applyAlignment="1">
      <alignment horizontal="center" vertical="center"/>
    </xf>
    <xf numFmtId="0" fontId="13" fillId="0" borderId="2" xfId="23" applyFont="1" applyBorder="1" applyAlignment="1">
      <alignment horizontal="left" vertical="top"/>
    </xf>
    <xf numFmtId="0" fontId="13" fillId="0" borderId="0" xfId="1" applyFont="1" applyAlignment="1">
      <alignment horizontal="center" vertical="center"/>
    </xf>
    <xf numFmtId="0" fontId="13" fillId="0" borderId="0" xfId="1" applyFont="1" applyAlignment="1">
      <alignment horizontal="center" vertical="top"/>
    </xf>
    <xf numFmtId="0" fontId="10" fillId="2" borderId="1" xfId="23" applyFont="1" applyFill="1" applyBorder="1" applyAlignment="1">
      <alignment horizontal="center" vertical="center" wrapText="1"/>
    </xf>
    <xf numFmtId="0" fontId="10" fillId="2" borderId="1" xfId="23" applyFont="1" applyFill="1" applyBorder="1" applyAlignment="1">
      <alignment horizontal="center" vertical="center"/>
    </xf>
    <xf numFmtId="43" fontId="10" fillId="2" borderId="1" xfId="47" applyFont="1" applyFill="1" applyBorder="1" applyAlignment="1">
      <alignment horizontal="center" vertical="center"/>
    </xf>
    <xf numFmtId="43" fontId="10" fillId="2" borderId="1" xfId="47" applyFont="1" applyFill="1" applyBorder="1" applyAlignment="1">
      <alignment horizontal="center" vertical="center" wrapText="1"/>
    </xf>
    <xf numFmtId="0" fontId="10" fillId="2" borderId="1" xfId="23" quotePrefix="1" applyFont="1" applyFill="1" applyBorder="1" applyAlignment="1">
      <alignment horizontal="center" vertical="center"/>
    </xf>
    <xf numFmtId="0" fontId="9" fillId="2" borderId="1" xfId="1" applyFont="1" applyFill="1" applyBorder="1" applyAlignment="1">
      <alignment horizontal="right" vertical="center" wrapText="1"/>
    </xf>
    <xf numFmtId="0" fontId="13" fillId="0" borderId="7" xfId="1" applyFont="1" applyBorder="1" applyAlignment="1">
      <alignment horizontal="center" vertical="top" wrapText="1"/>
    </xf>
    <xf numFmtId="0" fontId="13" fillId="0" borderId="8" xfId="1" applyFont="1" applyBorder="1" applyAlignment="1">
      <alignment horizontal="center" vertical="top" wrapText="1"/>
    </xf>
    <xf numFmtId="0" fontId="13" fillId="0" borderId="9" xfId="1" applyFont="1" applyBorder="1" applyAlignment="1">
      <alignment horizontal="center" vertical="top" wrapText="1"/>
    </xf>
    <xf numFmtId="0" fontId="13" fillId="2" borderId="10"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center" vertical="top"/>
    </xf>
    <xf numFmtId="43" fontId="13" fillId="2" borderId="0" xfId="47" applyFont="1" applyFill="1" applyBorder="1" applyAlignment="1">
      <alignment horizontal="center" vertical="top"/>
    </xf>
    <xf numFmtId="43" fontId="13" fillId="2" borderId="0" xfId="47" applyFont="1" applyFill="1" applyBorder="1" applyAlignment="1">
      <alignment horizontal="right" vertical="top"/>
    </xf>
    <xf numFmtId="43" fontId="13" fillId="2" borderId="11" xfId="47" applyFont="1" applyFill="1" applyBorder="1" applyAlignment="1">
      <alignment horizontal="right" vertical="top"/>
    </xf>
    <xf numFmtId="164" fontId="19" fillId="2" borderId="10" xfId="23" applyNumberFormat="1" applyFont="1" applyFill="1" applyBorder="1" applyAlignment="1">
      <alignment horizontal="center"/>
    </xf>
    <xf numFmtId="164" fontId="19" fillId="2" borderId="0" xfId="23" applyNumberFormat="1" applyFont="1" applyFill="1" applyBorder="1" applyAlignment="1">
      <alignment horizontal="center"/>
    </xf>
    <xf numFmtId="164" fontId="19" fillId="2" borderId="11" xfId="23" applyNumberFormat="1" applyFont="1" applyFill="1" applyBorder="1" applyAlignment="1">
      <alignment horizontal="center"/>
    </xf>
    <xf numFmtId="0" fontId="13" fillId="2" borderId="10" xfId="23" applyFont="1" applyFill="1" applyBorder="1" applyAlignment="1">
      <alignment horizontal="center" vertical="top"/>
    </xf>
    <xf numFmtId="0" fontId="13" fillId="2" borderId="0" xfId="23" applyFont="1" applyFill="1" applyBorder="1" applyAlignment="1">
      <alignment horizontal="center" vertical="top"/>
    </xf>
    <xf numFmtId="0" fontId="13" fillId="2" borderId="11" xfId="23" applyFont="1" applyFill="1" applyBorder="1" applyAlignment="1">
      <alignment horizontal="center" vertical="top"/>
    </xf>
    <xf numFmtId="0" fontId="13" fillId="2" borderId="12" xfId="23" applyFont="1" applyFill="1" applyBorder="1" applyAlignment="1">
      <alignment horizontal="center" vertical="top"/>
    </xf>
    <xf numFmtId="0" fontId="13" fillId="2" borderId="2" xfId="23" applyFont="1" applyFill="1" applyBorder="1" applyAlignment="1">
      <alignment horizontal="center" vertical="top"/>
    </xf>
    <xf numFmtId="0" fontId="13" fillId="2" borderId="13" xfId="23" applyFont="1" applyFill="1" applyBorder="1" applyAlignment="1">
      <alignment horizontal="center" vertical="top"/>
    </xf>
    <xf numFmtId="164" fontId="8" fillId="2" borderId="1" xfId="23" applyNumberFormat="1" applyFill="1" applyBorder="1" applyAlignment="1">
      <alignment horizontal="center" wrapText="1"/>
    </xf>
    <xf numFmtId="164" fontId="8" fillId="2" borderId="1" xfId="23" applyNumberFormat="1" applyFill="1" applyBorder="1" applyAlignment="1">
      <alignment horizontal="center" vertical="top" wrapText="1"/>
    </xf>
    <xf numFmtId="164" fontId="8" fillId="2" borderId="1" xfId="23" applyNumberFormat="1" applyFill="1" applyBorder="1"/>
    <xf numFmtId="164" fontId="8" fillId="2" borderId="1" xfId="23" applyNumberFormat="1" applyFill="1" applyBorder="1" applyAlignment="1">
      <alignment horizontal="center" vertical="top"/>
    </xf>
    <xf numFmtId="43" fontId="8" fillId="2" borderId="1" xfId="47" applyFont="1" applyFill="1" applyBorder="1" applyAlignment="1">
      <alignment horizontal="center"/>
    </xf>
    <xf numFmtId="43" fontId="8" fillId="2" borderId="1" xfId="47" applyFont="1" applyFill="1" applyBorder="1" applyAlignment="1"/>
    <xf numFmtId="0" fontId="9" fillId="2" borderId="1" xfId="23" applyFont="1" applyFill="1" applyBorder="1" applyAlignment="1">
      <alignment horizontal="center" wrapText="1"/>
    </xf>
    <xf numFmtId="0" fontId="9" fillId="2" borderId="1" xfId="23" quotePrefix="1" applyFont="1" applyFill="1" applyBorder="1" applyAlignment="1">
      <alignment horizontal="center" vertical="top" wrapText="1"/>
    </xf>
    <xf numFmtId="0" fontId="12" fillId="2" borderId="1" xfId="23" applyFont="1" applyFill="1" applyBorder="1" applyAlignment="1">
      <alignment horizontal="left"/>
    </xf>
    <xf numFmtId="0" fontId="9" fillId="2" borderId="1" xfId="23" quotePrefix="1" applyFont="1" applyFill="1" applyBorder="1" applyAlignment="1">
      <alignment horizontal="center" vertical="top"/>
    </xf>
    <xf numFmtId="43" fontId="9" fillId="2" borderId="1" xfId="47" quotePrefix="1" applyFont="1" applyFill="1" applyBorder="1" applyAlignment="1">
      <alignment horizontal="center"/>
    </xf>
    <xf numFmtId="0" fontId="9" fillId="2" borderId="1" xfId="23" quotePrefix="1" applyFont="1" applyFill="1" applyBorder="1" applyAlignment="1">
      <alignment horizontal="center" wrapText="1"/>
    </xf>
    <xf numFmtId="0" fontId="9" fillId="2" borderId="1" xfId="23" quotePrefix="1" applyFont="1" applyFill="1" applyBorder="1" applyAlignment="1">
      <alignment horizontal="center"/>
    </xf>
    <xf numFmtId="0" fontId="9" fillId="2" borderId="1" xfId="23" applyFont="1" applyFill="1" applyBorder="1" applyAlignment="1">
      <alignment wrapText="1"/>
    </xf>
    <xf numFmtId="0" fontId="9" fillId="2" borderId="1" xfId="23" applyFont="1" applyFill="1" applyBorder="1" applyAlignment="1">
      <alignment vertical="top" wrapText="1"/>
    </xf>
    <xf numFmtId="0" fontId="12" fillId="2" borderId="1" xfId="23" applyFont="1" applyFill="1" applyBorder="1"/>
    <xf numFmtId="0" fontId="9" fillId="2" borderId="1" xfId="23" applyFont="1" applyFill="1" applyBorder="1" applyAlignment="1">
      <alignment horizontal="center"/>
    </xf>
    <xf numFmtId="43" fontId="9" fillId="2" borderId="1" xfId="47" applyFont="1" applyFill="1" applyBorder="1" applyAlignment="1">
      <alignment horizontal="center"/>
    </xf>
    <xf numFmtId="43" fontId="9" fillId="2" borderId="1" xfId="47" applyFont="1" applyFill="1" applyBorder="1" applyAlignment="1">
      <alignment horizontal="right"/>
    </xf>
    <xf numFmtId="0" fontId="8" fillId="2" borderId="1" xfId="23" applyFill="1" applyBorder="1" applyAlignment="1">
      <alignment wrapText="1"/>
    </xf>
    <xf numFmtId="0" fontId="8" fillId="2" borderId="1" xfId="23" applyFill="1" applyBorder="1" applyAlignment="1">
      <alignment horizontal="left" vertical="top" wrapText="1"/>
    </xf>
    <xf numFmtId="0" fontId="8" fillId="2" borderId="1" xfId="23" applyFill="1" applyBorder="1"/>
    <xf numFmtId="0" fontId="8" fillId="2" borderId="1" xfId="23" applyFill="1" applyBorder="1" applyAlignment="1">
      <alignment horizontal="center"/>
    </xf>
    <xf numFmtId="43" fontId="8" fillId="2" borderId="1" xfId="47" applyFont="1" applyFill="1" applyBorder="1" applyAlignment="1">
      <alignment horizontal="right"/>
    </xf>
    <xf numFmtId="0" fontId="8" fillId="2" borderId="1" xfId="23" applyFill="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right" wrapText="1"/>
    </xf>
    <xf numFmtId="0" fontId="8" fillId="2" borderId="1" xfId="23" applyFill="1" applyBorder="1" applyAlignment="1">
      <alignment horizontal="left" wrapText="1"/>
    </xf>
    <xf numFmtId="3" fontId="8" fillId="0" borderId="1" xfId="47" applyNumberFormat="1" applyFont="1" applyFill="1" applyBorder="1" applyAlignment="1">
      <alignment horizontal="center"/>
    </xf>
    <xf numFmtId="4" fontId="8" fillId="2" borderId="1" xfId="27" applyNumberFormat="1" applyFont="1" applyFill="1" applyBorder="1" applyAlignment="1">
      <alignment horizontal="center"/>
    </xf>
    <xf numFmtId="4" fontId="8" fillId="2" borderId="1" xfId="47" applyNumberFormat="1" applyFont="1" applyFill="1" applyBorder="1" applyAlignment="1">
      <alignment horizontal="center"/>
    </xf>
    <xf numFmtId="0" fontId="8" fillId="2" borderId="1" xfId="23" applyFill="1" applyBorder="1" applyAlignment="1">
      <alignment vertical="top" wrapText="1"/>
    </xf>
    <xf numFmtId="0" fontId="8" fillId="2" borderId="1" xfId="23" applyFill="1" applyBorder="1" applyAlignment="1">
      <alignment horizontal="right"/>
    </xf>
    <xf numFmtId="0" fontId="8" fillId="2" borderId="1" xfId="23" applyFill="1" applyBorder="1" applyAlignment="1">
      <alignment horizontal="left"/>
    </xf>
    <xf numFmtId="0" fontId="12" fillId="2" borderId="1" xfId="23" applyFont="1" applyFill="1" applyBorder="1" applyAlignment="1">
      <alignment horizontal="right"/>
    </xf>
    <xf numFmtId="0" fontId="9" fillId="2" borderId="1" xfId="23" applyFont="1" applyFill="1" applyBorder="1" applyAlignment="1">
      <alignment horizontal="left"/>
    </xf>
    <xf numFmtId="3" fontId="9" fillId="0" borderId="1" xfId="47" applyNumberFormat="1" applyFont="1" applyFill="1" applyBorder="1" applyAlignment="1">
      <alignment horizontal="center"/>
    </xf>
    <xf numFmtId="4" fontId="9" fillId="2" borderId="1" xfId="47" applyNumberFormat="1" applyFont="1" applyFill="1" applyBorder="1" applyAlignment="1">
      <alignment horizontal="center"/>
    </xf>
    <xf numFmtId="0" fontId="9" fillId="2" borderId="1" xfId="77" applyFont="1" applyFill="1" applyBorder="1" applyAlignment="1">
      <alignment wrapText="1"/>
    </xf>
    <xf numFmtId="0" fontId="8" fillId="2" borderId="1" xfId="0" applyFont="1" applyFill="1" applyBorder="1" applyAlignment="1">
      <alignment horizontal="center" vertical="top"/>
    </xf>
    <xf numFmtId="0" fontId="8" fillId="2" borderId="1" xfId="0" applyFont="1" applyFill="1" applyBorder="1"/>
    <xf numFmtId="0" fontId="8" fillId="2" borderId="1" xfId="0" applyFont="1" applyFill="1" applyBorder="1" applyAlignment="1">
      <alignment horizontal="right"/>
    </xf>
    <xf numFmtId="0" fontId="8" fillId="2" borderId="1" xfId="0" applyFont="1" applyFill="1" applyBorder="1" applyAlignment="1">
      <alignment horizontal="left" vertical="top"/>
    </xf>
    <xf numFmtId="3" fontId="8" fillId="2" borderId="1" xfId="47" applyNumberFormat="1" applyFont="1" applyFill="1" applyBorder="1" applyAlignment="1">
      <alignment horizontal="center"/>
    </xf>
    <xf numFmtId="0" fontId="8" fillId="2" borderId="1" xfId="0" applyFont="1" applyFill="1" applyBorder="1" applyAlignment="1">
      <alignment horizontal="center"/>
    </xf>
    <xf numFmtId="43" fontId="8" fillId="2" borderId="1" xfId="27" applyFont="1" applyFill="1" applyBorder="1" applyAlignment="1">
      <alignment horizontal="center"/>
    </xf>
    <xf numFmtId="0" fontId="8" fillId="2" borderId="1" xfId="0" quotePrefix="1" applyFont="1" applyFill="1" applyBorder="1" applyAlignment="1">
      <alignment horizontal="center" vertical="top" wrapText="1"/>
    </xf>
    <xf numFmtId="0" fontId="8" fillId="2" borderId="1" xfId="23" applyFill="1" applyBorder="1" applyAlignment="1">
      <alignment horizontal="center" wrapText="1"/>
    </xf>
    <xf numFmtId="0" fontId="13" fillId="0" borderId="7" xfId="1" applyFont="1" applyFill="1" applyBorder="1" applyAlignment="1">
      <alignment horizontal="center" vertical="top"/>
    </xf>
    <xf numFmtId="0" fontId="13" fillId="0" borderId="8" xfId="1" applyFont="1" applyFill="1" applyBorder="1" applyAlignment="1">
      <alignment horizontal="center" vertical="top"/>
    </xf>
    <xf numFmtId="0" fontId="13" fillId="0" borderId="8" xfId="1" applyFont="1" applyFill="1" applyBorder="1" applyAlignment="1">
      <alignment horizontal="right" vertical="top"/>
    </xf>
    <xf numFmtId="0" fontId="13" fillId="0" borderId="8" xfId="1" applyFont="1" applyFill="1" applyBorder="1" applyAlignment="1">
      <alignment horizontal="left" vertical="top"/>
    </xf>
    <xf numFmtId="0" fontId="13" fillId="0" borderId="9" xfId="1" applyFont="1" applyFill="1" applyBorder="1" applyAlignment="1">
      <alignment horizontal="center" vertical="top"/>
    </xf>
    <xf numFmtId="0" fontId="13" fillId="0" borderId="10" xfId="1" applyFont="1" applyFill="1" applyBorder="1" applyAlignment="1">
      <alignment horizontal="center" vertical="top"/>
    </xf>
    <xf numFmtId="0" fontId="13" fillId="0" borderId="0" xfId="1" applyFont="1" applyFill="1" applyBorder="1" applyAlignment="1">
      <alignment horizontal="center" vertical="top"/>
    </xf>
    <xf numFmtId="0" fontId="13" fillId="0" borderId="11" xfId="1" applyFont="1" applyFill="1" applyBorder="1" applyAlignment="1">
      <alignment horizontal="center" vertical="top"/>
    </xf>
    <xf numFmtId="164" fontId="13" fillId="0" borderId="10" xfId="23" applyNumberFormat="1" applyFont="1" applyFill="1" applyBorder="1" applyAlignment="1" applyProtection="1">
      <alignment horizontal="center"/>
    </xf>
    <xf numFmtId="164" fontId="13" fillId="0" borderId="0" xfId="23" applyNumberFormat="1" applyFont="1" applyFill="1" applyBorder="1" applyAlignment="1" applyProtection="1">
      <alignment horizontal="center"/>
    </xf>
    <xf numFmtId="164" fontId="13" fillId="0" borderId="11" xfId="23" applyNumberFormat="1" applyFont="1" applyFill="1" applyBorder="1" applyAlignment="1" applyProtection="1">
      <alignment horizontal="center"/>
    </xf>
    <xf numFmtId="164" fontId="19" fillId="0" borderId="10" xfId="23" applyNumberFormat="1" applyFont="1" applyFill="1" applyBorder="1" applyAlignment="1" applyProtection="1">
      <alignment horizontal="center"/>
    </xf>
    <xf numFmtId="164" fontId="19" fillId="0" borderId="0" xfId="23" applyNumberFormat="1" applyFont="1" applyFill="1" applyBorder="1" applyAlignment="1" applyProtection="1">
      <alignment horizontal="center"/>
    </xf>
    <xf numFmtId="164" fontId="19" fillId="0" borderId="11" xfId="23" applyNumberFormat="1" applyFont="1" applyFill="1" applyBorder="1" applyAlignment="1" applyProtection="1">
      <alignment horizontal="center"/>
    </xf>
    <xf numFmtId="0" fontId="13" fillId="0" borderId="10" xfId="1" applyFont="1" applyFill="1" applyBorder="1" applyAlignment="1">
      <alignment horizontal="center" vertical="top" wrapText="1"/>
    </xf>
    <xf numFmtId="0" fontId="13" fillId="0" borderId="0" xfId="1" applyFont="1" applyFill="1" applyBorder="1" applyAlignment="1">
      <alignment horizontal="center" vertical="top" wrapText="1"/>
    </xf>
    <xf numFmtId="0" fontId="13" fillId="0" borderId="0" xfId="1" applyFont="1" applyFill="1" applyBorder="1" applyAlignment="1">
      <alignment horizontal="center" vertical="top"/>
    </xf>
    <xf numFmtId="0" fontId="13" fillId="0" borderId="0" xfId="1" applyFont="1" applyFill="1" applyBorder="1" applyAlignment="1">
      <alignment horizontal="right" vertical="top"/>
    </xf>
    <xf numFmtId="0" fontId="13" fillId="0" borderId="0" xfId="1" applyFont="1" applyFill="1" applyBorder="1" applyAlignment="1">
      <alignment horizontal="left" vertical="top"/>
    </xf>
    <xf numFmtId="43" fontId="13" fillId="0" borderId="0" xfId="47" applyFont="1" applyFill="1" applyBorder="1" applyAlignment="1">
      <alignment horizontal="center" vertical="top"/>
    </xf>
    <xf numFmtId="43" fontId="13" fillId="0" borderId="0" xfId="47" applyFont="1" applyFill="1" applyBorder="1" applyAlignment="1">
      <alignment horizontal="right" vertical="top"/>
    </xf>
    <xf numFmtId="43" fontId="13" fillId="0" borderId="11" xfId="47" applyFont="1" applyFill="1" applyBorder="1" applyAlignment="1">
      <alignment horizontal="right" vertical="top"/>
    </xf>
    <xf numFmtId="0" fontId="13" fillId="0" borderId="10" xfId="23" applyFont="1" applyFill="1" applyBorder="1" applyAlignment="1">
      <alignment horizontal="center" vertical="top"/>
    </xf>
    <xf numFmtId="0" fontId="13" fillId="0" borderId="11" xfId="23" applyFont="1" applyFill="1" applyBorder="1" applyAlignment="1">
      <alignment horizontal="center" vertical="top"/>
    </xf>
    <xf numFmtId="0" fontId="13" fillId="0" borderId="12" xfId="23" applyFont="1" applyFill="1" applyBorder="1" applyAlignment="1">
      <alignment horizontal="center" vertical="top"/>
    </xf>
    <xf numFmtId="0" fontId="13" fillId="0" borderId="2" xfId="23" applyFont="1" applyFill="1" applyBorder="1" applyAlignment="1">
      <alignment horizontal="center" vertical="top"/>
    </xf>
    <xf numFmtId="0" fontId="13" fillId="0" borderId="13" xfId="23" applyFont="1" applyFill="1" applyBorder="1" applyAlignment="1">
      <alignment horizontal="center" vertical="top"/>
    </xf>
    <xf numFmtId="164" fontId="8" fillId="0" borderId="1" xfId="23" applyNumberFormat="1" applyFont="1" applyFill="1" applyBorder="1" applyAlignment="1">
      <alignment horizontal="center" wrapText="1"/>
    </xf>
    <xf numFmtId="164" fontId="8" fillId="0" borderId="1" xfId="23" applyNumberFormat="1" applyFont="1" applyFill="1" applyBorder="1" applyAlignment="1">
      <alignment horizontal="center" vertical="top" wrapText="1"/>
    </xf>
    <xf numFmtId="164" fontId="8" fillId="0" borderId="1" xfId="23" applyNumberFormat="1" applyFont="1" applyFill="1" applyBorder="1"/>
    <xf numFmtId="164" fontId="8" fillId="0" borderId="1" xfId="23" applyNumberFormat="1" applyFont="1" applyFill="1" applyBorder="1" applyAlignment="1">
      <alignment horizontal="right"/>
    </xf>
    <xf numFmtId="164" fontId="8" fillId="0" borderId="1" xfId="23" applyNumberFormat="1" applyFont="1" applyFill="1" applyBorder="1" applyAlignment="1">
      <alignment horizontal="left" vertical="top"/>
    </xf>
    <xf numFmtId="43" fontId="8" fillId="0" borderId="1" xfId="47" applyFont="1" applyFill="1" applyBorder="1" applyAlignment="1">
      <alignment horizontal="center"/>
    </xf>
    <xf numFmtId="43" fontId="8" fillId="0" borderId="1" xfId="47" applyFont="1" applyFill="1" applyBorder="1" applyAlignment="1"/>
    <xf numFmtId="0" fontId="9" fillId="0" borderId="1" xfId="23" quotePrefix="1" applyFont="1" applyFill="1" applyBorder="1" applyAlignment="1">
      <alignment horizontal="center" wrapText="1"/>
    </xf>
    <xf numFmtId="0" fontId="9" fillId="0" borderId="1" xfId="23" quotePrefix="1" applyFont="1" applyFill="1" applyBorder="1" applyAlignment="1">
      <alignment horizontal="center" vertical="top" wrapText="1"/>
    </xf>
    <xf numFmtId="0" fontId="12" fillId="0" borderId="1" xfId="23" applyFont="1" applyFill="1" applyBorder="1" applyAlignment="1">
      <alignment horizontal="left"/>
    </xf>
    <xf numFmtId="0" fontId="12" fillId="0" borderId="1" xfId="23" applyFont="1" applyFill="1" applyBorder="1" applyAlignment="1">
      <alignment horizontal="right"/>
    </xf>
    <xf numFmtId="0" fontId="9" fillId="0" borderId="1" xfId="23" quotePrefix="1" applyFont="1" applyFill="1" applyBorder="1" applyAlignment="1">
      <alignment horizontal="left" vertical="top"/>
    </xf>
    <xf numFmtId="43" fontId="9" fillId="0" borderId="1" xfId="47" quotePrefix="1" applyFont="1" applyFill="1" applyBorder="1" applyAlignment="1">
      <alignment horizontal="center"/>
    </xf>
    <xf numFmtId="0" fontId="9" fillId="0" borderId="1" xfId="23" applyFont="1" applyFill="1" applyBorder="1" applyAlignment="1">
      <alignment horizontal="center" wrapText="1"/>
    </xf>
    <xf numFmtId="0" fontId="9" fillId="0" borderId="1" xfId="23" applyFont="1" applyFill="1" applyBorder="1" applyAlignment="1">
      <alignment wrapText="1"/>
    </xf>
    <xf numFmtId="0" fontId="9" fillId="0" borderId="1" xfId="23" applyFont="1" applyFill="1" applyBorder="1" applyAlignment="1">
      <alignment vertical="top" wrapText="1"/>
    </xf>
    <xf numFmtId="0" fontId="12" fillId="0" borderId="1" xfId="23" applyFont="1" applyFill="1" applyBorder="1"/>
    <xf numFmtId="0" fontId="9" fillId="0" borderId="1" xfId="23" applyFont="1" applyFill="1" applyBorder="1" applyAlignment="1">
      <alignment horizontal="left"/>
    </xf>
    <xf numFmtId="43" fontId="9" fillId="0" borderId="1" xfId="47" applyFont="1" applyFill="1" applyBorder="1" applyAlignment="1">
      <alignment horizontal="center"/>
    </xf>
    <xf numFmtId="43" fontId="9" fillId="0" borderId="1" xfId="47" applyFont="1" applyFill="1" applyBorder="1" applyAlignment="1">
      <alignment horizontal="right"/>
    </xf>
    <xf numFmtId="0" fontId="8" fillId="0" borderId="1" xfId="23" applyFont="1" applyFill="1" applyBorder="1" applyAlignment="1">
      <alignment wrapText="1"/>
    </xf>
    <xf numFmtId="0" fontId="8" fillId="0" borderId="1" xfId="23" applyFont="1" applyFill="1" applyBorder="1" applyAlignment="1">
      <alignment horizontal="left" vertical="top" wrapText="1"/>
    </xf>
    <xf numFmtId="0" fontId="8" fillId="0" borderId="1" xfId="23" applyFont="1" applyFill="1" applyBorder="1"/>
    <xf numFmtId="0" fontId="8" fillId="0" borderId="1" xfId="23" applyFont="1" applyFill="1" applyBorder="1" applyAlignment="1">
      <alignment horizontal="right"/>
    </xf>
    <xf numFmtId="0" fontId="8" fillId="0" borderId="1" xfId="23" applyFont="1" applyFill="1" applyBorder="1" applyAlignment="1">
      <alignment horizontal="left"/>
    </xf>
    <xf numFmtId="43" fontId="8" fillId="0" borderId="1" xfId="47" applyFont="1" applyFill="1" applyBorder="1" applyAlignment="1">
      <alignment horizontal="right"/>
    </xf>
    <xf numFmtId="0" fontId="8" fillId="0" borderId="1" xfId="23"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8" fillId="0" borderId="1" xfId="0" applyFont="1" applyFill="1" applyBorder="1" applyAlignment="1">
      <alignment horizontal="right" wrapText="1"/>
    </xf>
    <xf numFmtId="0" fontId="8" fillId="0" borderId="1" xfId="23" applyFont="1" applyFill="1" applyBorder="1" applyAlignment="1">
      <alignment horizontal="left" wrapText="1"/>
    </xf>
    <xf numFmtId="43" fontId="8" fillId="0" borderId="1" xfId="27" applyFont="1" applyFill="1" applyBorder="1" applyAlignment="1">
      <alignment horizontal="right"/>
    </xf>
    <xf numFmtId="0" fontId="8" fillId="0" borderId="1" xfId="23" applyFont="1" applyFill="1" applyBorder="1" applyAlignment="1">
      <alignment vertical="top" wrapText="1"/>
    </xf>
    <xf numFmtId="0" fontId="8" fillId="0" borderId="1" xfId="0" applyFont="1" applyFill="1" applyBorder="1" applyAlignment="1">
      <alignment horizontal="left" wrapText="1"/>
    </xf>
    <xf numFmtId="43" fontId="8" fillId="0" borderId="1" xfId="114" applyFont="1" applyFill="1" applyBorder="1" applyAlignment="1">
      <alignment horizontal="right"/>
    </xf>
    <xf numFmtId="0" fontId="8" fillId="0" borderId="1" xfId="0" applyFont="1" applyFill="1" applyBorder="1" applyAlignment="1">
      <alignment wrapText="1"/>
    </xf>
    <xf numFmtId="0" fontId="8" fillId="0" borderId="1" xfId="0" applyFont="1" applyFill="1" applyBorder="1"/>
    <xf numFmtId="0" fontId="8" fillId="0" borderId="1" xfId="0" applyFont="1" applyFill="1" applyBorder="1" applyAlignment="1">
      <alignment horizontal="right"/>
    </xf>
    <xf numFmtId="0" fontId="8" fillId="0" borderId="1" xfId="0" applyFont="1" applyFill="1" applyBorder="1" applyAlignment="1">
      <alignment horizontal="left"/>
    </xf>
    <xf numFmtId="0" fontId="9" fillId="0" borderId="1" xfId="77" applyFont="1" applyFill="1" applyBorder="1" applyAlignment="1">
      <alignment wrapText="1"/>
    </xf>
    <xf numFmtId="0" fontId="8" fillId="0" borderId="1" xfId="0" applyFont="1" applyFill="1" applyBorder="1" applyAlignment="1">
      <alignment horizontal="center" vertical="top"/>
    </xf>
    <xf numFmtId="0" fontId="8" fillId="0" borderId="1" xfId="0" applyFont="1" applyFill="1" applyBorder="1" applyAlignment="1">
      <alignment horizontal="left" vertical="top"/>
    </xf>
    <xf numFmtId="0" fontId="8" fillId="0" borderId="1" xfId="0" applyFont="1" applyFill="1" applyBorder="1" applyAlignment="1">
      <alignment horizontal="right" vertical="top" wrapText="1"/>
    </xf>
    <xf numFmtId="43" fontId="8" fillId="0" borderId="1" xfId="27" applyFont="1" applyFill="1" applyBorder="1" applyAlignment="1">
      <alignment horizontal="center"/>
    </xf>
    <xf numFmtId="0" fontId="8" fillId="0" borderId="1" xfId="23" applyFont="1" applyFill="1" applyBorder="1" applyAlignment="1">
      <alignment horizontal="justify" vertical="top" wrapText="1"/>
    </xf>
    <xf numFmtId="0" fontId="8" fillId="0" borderId="1" xfId="23" applyFont="1" applyFill="1" applyBorder="1" applyAlignment="1">
      <alignment horizontal="right" vertical="top" wrapText="1"/>
    </xf>
    <xf numFmtId="16" fontId="8" fillId="0" borderId="1" xfId="0" quotePrefix="1" applyNumberFormat="1" applyFont="1" applyFill="1" applyBorder="1" applyAlignment="1">
      <alignment horizontal="center" vertical="top" wrapText="1"/>
    </xf>
    <xf numFmtId="0" fontId="8" fillId="0" borderId="1" xfId="23" applyFont="1" applyFill="1" applyBorder="1" applyAlignment="1">
      <alignment horizontal="left" vertical="top"/>
    </xf>
    <xf numFmtId="43" fontId="8" fillId="0" borderId="1" xfId="47" applyFont="1" applyFill="1" applyBorder="1"/>
    <xf numFmtId="49" fontId="8" fillId="0" borderId="1" xfId="0" applyNumberFormat="1" applyFont="1" applyFill="1" applyBorder="1" applyAlignment="1">
      <alignment horizontal="center" vertical="top" wrapText="1"/>
    </xf>
    <xf numFmtId="0" fontId="8" fillId="0" borderId="1" xfId="0" applyFont="1" applyFill="1" applyBorder="1" applyAlignment="1">
      <alignment horizontal="justify" vertical="top"/>
    </xf>
    <xf numFmtId="0" fontId="8" fillId="0" borderId="1" xfId="1" applyFont="1" applyFill="1" applyBorder="1" applyAlignment="1">
      <alignment horizontal="center" vertical="top" wrapText="1"/>
    </xf>
    <xf numFmtId="0" fontId="9" fillId="0" borderId="1" xfId="0" applyFont="1" applyFill="1" applyBorder="1"/>
    <xf numFmtId="49" fontId="8" fillId="0" borderId="1" xfId="0" quotePrefix="1" applyNumberFormat="1" applyFont="1" applyFill="1" applyBorder="1" applyAlignment="1">
      <alignment horizontal="center" vertical="top" wrapText="1"/>
    </xf>
    <xf numFmtId="43" fontId="8" fillId="0" borderId="1" xfId="114" applyFont="1" applyFill="1" applyBorder="1" applyAlignment="1">
      <alignment horizontal="center"/>
    </xf>
    <xf numFmtId="17" fontId="8" fillId="0" borderId="1" xfId="0" quotePrefix="1" applyNumberFormat="1" applyFont="1" applyFill="1" applyBorder="1" applyAlignment="1">
      <alignment horizontal="center" vertical="top" wrapText="1"/>
    </xf>
    <xf numFmtId="0" fontId="8" fillId="0" borderId="1" xfId="23" quotePrefix="1" applyFont="1" applyFill="1" applyBorder="1" applyAlignment="1">
      <alignment horizontal="center" vertical="top" wrapText="1"/>
    </xf>
    <xf numFmtId="0" fontId="8" fillId="0" borderId="1" xfId="0" quotePrefix="1" applyFont="1" applyFill="1" applyBorder="1" applyAlignment="1">
      <alignment horizontal="center" vertical="top" wrapText="1"/>
    </xf>
    <xf numFmtId="0" fontId="9" fillId="0" borderId="1" xfId="0" applyFont="1" applyFill="1" applyBorder="1" applyAlignment="1">
      <alignment wrapText="1"/>
    </xf>
    <xf numFmtId="0" fontId="8" fillId="0" borderId="1" xfId="83" quotePrefix="1" applyFont="1" applyFill="1" applyBorder="1" applyAlignment="1">
      <alignment horizontal="center" vertical="top" wrapText="1"/>
    </xf>
    <xf numFmtId="0" fontId="8" fillId="0" borderId="1" xfId="83" applyFont="1" applyFill="1" applyBorder="1" applyAlignment="1">
      <alignment horizontal="justify" vertical="top" wrapText="1"/>
    </xf>
    <xf numFmtId="0" fontId="8" fillId="0" borderId="1" xfId="83" applyFont="1" applyFill="1" applyBorder="1" applyAlignment="1">
      <alignment horizontal="left" wrapText="1"/>
    </xf>
    <xf numFmtId="0" fontId="8" fillId="0" borderId="1" xfId="83" applyFont="1" applyFill="1" applyBorder="1" applyAlignment="1">
      <alignment horizontal="right" vertical="top" wrapText="1"/>
    </xf>
    <xf numFmtId="0" fontId="15" fillId="0" borderId="1" xfId="83" quotePrefix="1" applyFont="1" applyFill="1" applyBorder="1" applyAlignment="1">
      <alignment horizontal="center" vertical="top" wrapText="1"/>
    </xf>
    <xf numFmtId="0" fontId="15" fillId="0" borderId="1" xfId="83" applyFont="1" applyFill="1" applyBorder="1" applyAlignment="1">
      <alignment horizontal="justify" vertical="top" wrapText="1"/>
    </xf>
    <xf numFmtId="0" fontId="15" fillId="0" borderId="1" xfId="83" applyFont="1" applyFill="1" applyBorder="1" applyAlignment="1">
      <alignment horizontal="right" vertical="top" wrapText="1"/>
    </xf>
    <xf numFmtId="0" fontId="15" fillId="0" borderId="1" xfId="83" applyFont="1" applyFill="1" applyBorder="1" applyAlignment="1">
      <alignment horizontal="left" wrapText="1"/>
    </xf>
    <xf numFmtId="3" fontId="15" fillId="0" borderId="1" xfId="47" applyNumberFormat="1" applyFont="1" applyFill="1" applyBorder="1" applyAlignment="1">
      <alignment horizontal="center"/>
    </xf>
    <xf numFmtId="43" fontId="15" fillId="0" borderId="1" xfId="114" applyFont="1" applyFill="1" applyBorder="1" applyAlignment="1">
      <alignment horizontal="right"/>
    </xf>
    <xf numFmtId="43" fontId="15" fillId="0" borderId="1" xfId="47" applyFont="1" applyFill="1" applyBorder="1" applyAlignment="1">
      <alignment horizontal="right"/>
    </xf>
    <xf numFmtId="0" fontId="9" fillId="0" borderId="1" xfId="23" applyFont="1" applyFill="1" applyBorder="1"/>
    <xf numFmtId="0" fontId="8" fillId="0" borderId="1" xfId="23" applyFont="1" applyFill="1" applyBorder="1" applyAlignment="1">
      <alignment horizontal="center" vertical="center" wrapText="1"/>
    </xf>
    <xf numFmtId="0" fontId="12" fillId="0" borderId="1" xfId="23" applyFont="1" applyFill="1" applyBorder="1" applyAlignment="1">
      <alignment horizontal="left" vertical="top"/>
    </xf>
    <xf numFmtId="3" fontId="27" fillId="0" borderId="1" xfId="47" applyNumberFormat="1" applyFont="1" applyFill="1" applyBorder="1" applyAlignment="1">
      <alignment horizontal="center"/>
    </xf>
    <xf numFmtId="4" fontId="8" fillId="0" borderId="1" xfId="47" applyNumberFormat="1" applyFont="1" applyFill="1" applyBorder="1" applyAlignment="1">
      <alignment horizontal="center"/>
    </xf>
    <xf numFmtId="0" fontId="9" fillId="0" borderId="1" xfId="0" applyFont="1" applyFill="1" applyBorder="1" applyAlignment="1">
      <alignment horizontal="center" vertical="center"/>
    </xf>
    <xf numFmtId="0" fontId="9" fillId="0" borderId="1" xfId="23"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77" applyFont="1" applyFill="1" applyBorder="1" applyAlignment="1">
      <alignment horizontal="left" wrapText="1"/>
    </xf>
    <xf numFmtId="0" fontId="8" fillId="0" borderId="1" xfId="23" applyFont="1" applyFill="1" applyBorder="1" applyAlignment="1">
      <alignment horizontal="right" wrapText="1"/>
    </xf>
    <xf numFmtId="0" fontId="0" fillId="0" borderId="1" xfId="0" applyFill="1" applyBorder="1" applyAlignment="1">
      <alignment wrapText="1"/>
    </xf>
    <xf numFmtId="0" fontId="0" fillId="0" borderId="1" xfId="0" applyFill="1" applyBorder="1" applyAlignment="1">
      <alignment horizontal="justify" vertical="top" wrapText="1"/>
    </xf>
    <xf numFmtId="4" fontId="8" fillId="0" borderId="1" xfId="0" applyNumberFormat="1" applyFont="1" applyFill="1" applyBorder="1"/>
    <xf numFmtId="4" fontId="9" fillId="0" borderId="1" xfId="47" applyNumberFormat="1" applyFont="1" applyFill="1" applyBorder="1" applyAlignment="1">
      <alignment horizontal="center"/>
    </xf>
    <xf numFmtId="0" fontId="12" fillId="0" borderId="1" xfId="23" applyFont="1" applyFill="1" applyBorder="1" applyAlignment="1">
      <alignment horizontal="left" vertical="top"/>
    </xf>
    <xf numFmtId="0" fontId="9" fillId="0" borderId="1" xfId="23" applyFont="1" applyFill="1" applyBorder="1" applyAlignment="1">
      <alignment horizontal="right"/>
    </xf>
    <xf numFmtId="0" fontId="9" fillId="0" borderId="1" xfId="23" applyFont="1" applyFill="1" applyBorder="1" applyAlignment="1">
      <alignment horizontal="left" vertical="center"/>
    </xf>
    <xf numFmtId="43" fontId="9" fillId="0" borderId="1" xfId="47" applyFont="1" applyFill="1" applyBorder="1" applyAlignment="1">
      <alignment horizontal="center" vertical="center"/>
    </xf>
    <xf numFmtId="0" fontId="0" fillId="0" borderId="1" xfId="0" applyFill="1" applyBorder="1" applyAlignment="1">
      <alignment horizontal="justify" vertical="top"/>
    </xf>
    <xf numFmtId="0" fontId="0" fillId="0" borderId="1" xfId="0" applyFill="1" applyBorder="1" applyAlignment="1">
      <alignment horizontal="right" wrapText="1"/>
    </xf>
    <xf numFmtId="0" fontId="0" fillId="0" borderId="1" xfId="0" applyFill="1" applyBorder="1" applyAlignment="1">
      <alignment horizontal="right"/>
    </xf>
    <xf numFmtId="0" fontId="9" fillId="0" borderId="1" xfId="1" applyNumberFormat="1" applyFont="1" applyFill="1" applyBorder="1" applyAlignment="1">
      <alignment horizontal="right" vertical="top" wrapText="1"/>
    </xf>
    <xf numFmtId="0" fontId="9" fillId="0" borderId="1" xfId="1" applyNumberFormat="1" applyFont="1" applyFill="1" applyBorder="1" applyAlignment="1">
      <alignment horizontal="left" vertical="center" wrapText="1"/>
    </xf>
    <xf numFmtId="43" fontId="9" fillId="0" borderId="1" xfId="47" applyFont="1" applyFill="1" applyBorder="1" applyAlignment="1">
      <alignment horizontal="right" vertical="center" wrapText="1"/>
    </xf>
    <xf numFmtId="43" fontId="9" fillId="0" borderId="1" xfId="47" applyFont="1" applyFill="1" applyBorder="1" applyAlignment="1">
      <alignment horizontal="right" vertical="center"/>
    </xf>
    <xf numFmtId="0" fontId="9" fillId="0" borderId="1" xfId="1" quotePrefix="1" applyFont="1" applyFill="1" applyBorder="1" applyAlignment="1">
      <alignment horizontal="center" wrapText="1"/>
    </xf>
    <xf numFmtId="0" fontId="9" fillId="0" borderId="1" xfId="1" quotePrefix="1" applyFont="1" applyFill="1" applyBorder="1" applyAlignment="1">
      <alignment horizontal="center" vertical="top" wrapText="1"/>
    </xf>
    <xf numFmtId="0" fontId="12" fillId="0" borderId="1" xfId="1" applyFont="1" applyFill="1" applyBorder="1" applyAlignment="1">
      <alignment horizontal="left"/>
    </xf>
    <xf numFmtId="0" fontId="12" fillId="0" borderId="1" xfId="1" applyFont="1" applyFill="1" applyBorder="1" applyAlignment="1">
      <alignment horizontal="right"/>
    </xf>
    <xf numFmtId="0" fontId="9" fillId="0" borderId="1" xfId="1" quotePrefix="1" applyFont="1" applyFill="1" applyBorder="1" applyAlignment="1">
      <alignment horizontal="left"/>
    </xf>
    <xf numFmtId="0" fontId="9" fillId="0" borderId="1" xfId="1" quotePrefix="1" applyFont="1" applyFill="1" applyBorder="1" applyAlignment="1">
      <alignment horizontal="center"/>
    </xf>
    <xf numFmtId="0" fontId="9" fillId="0" borderId="1" xfId="1" quotePrefix="1" applyFont="1" applyFill="1" applyBorder="1" applyAlignment="1">
      <alignment horizontal="right"/>
    </xf>
    <xf numFmtId="0" fontId="8" fillId="0" borderId="1" xfId="1" applyFont="1" applyFill="1" applyBorder="1" applyAlignment="1">
      <alignment horizontal="center" wrapText="1"/>
    </xf>
    <xf numFmtId="0" fontId="8" fillId="0" borderId="1" xfId="1" applyFont="1" applyFill="1" applyBorder="1" applyAlignment="1">
      <alignment horizontal="justify" vertical="top" wrapText="1"/>
    </xf>
    <xf numFmtId="0" fontId="8" fillId="0" borderId="1" xfId="1" applyFont="1" applyFill="1" applyBorder="1" applyAlignment="1">
      <alignment horizontal="right" vertical="top" wrapText="1"/>
    </xf>
    <xf numFmtId="0" fontId="8" fillId="0" borderId="1" xfId="1" applyFont="1" applyFill="1" applyBorder="1" applyAlignment="1">
      <alignment horizontal="left"/>
    </xf>
    <xf numFmtId="0" fontId="9" fillId="0" borderId="1" xfId="1" applyFont="1" applyFill="1" applyBorder="1"/>
    <xf numFmtId="0" fontId="9" fillId="0" borderId="1" xfId="8" applyFont="1" applyFill="1" applyBorder="1" applyAlignment="1">
      <alignment horizontal="center"/>
    </xf>
    <xf numFmtId="0" fontId="9" fillId="0" borderId="1" xfId="8" quotePrefix="1" applyFont="1" applyFill="1" applyBorder="1" applyAlignment="1">
      <alignment horizontal="center" vertical="top"/>
    </xf>
    <xf numFmtId="0" fontId="12" fillId="0" borderId="1" xfId="8" applyFont="1" applyFill="1" applyBorder="1" applyAlignment="1">
      <alignment horizontal="left"/>
    </xf>
    <xf numFmtId="0" fontId="12" fillId="0" borderId="1" xfId="8" applyFont="1" applyFill="1" applyBorder="1" applyAlignment="1">
      <alignment horizontal="right"/>
    </xf>
    <xf numFmtId="0" fontId="9" fillId="0" borderId="1" xfId="8" quotePrefix="1" applyFont="1" applyFill="1" applyBorder="1" applyAlignment="1">
      <alignment horizontal="left" vertical="top"/>
    </xf>
    <xf numFmtId="1" fontId="9" fillId="0" borderId="1" xfId="47" quotePrefix="1" applyNumberFormat="1" applyFont="1" applyFill="1" applyBorder="1" applyAlignment="1">
      <alignment horizontal="center"/>
    </xf>
    <xf numFmtId="0" fontId="8" fillId="0" borderId="1" xfId="109" applyFont="1" applyFill="1" applyBorder="1" applyAlignment="1">
      <alignment horizontal="left"/>
    </xf>
    <xf numFmtId="4" fontId="8" fillId="0" borderId="1" xfId="47" applyNumberFormat="1" applyFont="1" applyFill="1" applyBorder="1" applyAlignment="1">
      <alignment horizontal="right"/>
    </xf>
    <xf numFmtId="0" fontId="12" fillId="0" borderId="1" xfId="23" applyFont="1" applyFill="1" applyBorder="1" applyAlignment="1">
      <alignment horizontal="left" vertical="top" wrapText="1"/>
    </xf>
    <xf numFmtId="0" fontId="8" fillId="0" borderId="1" xfId="112" applyFont="1" applyFill="1" applyBorder="1" applyAlignment="1">
      <alignment horizontal="justify" vertical="top" wrapText="1"/>
    </xf>
    <xf numFmtId="0" fontId="8" fillId="0" borderId="1" xfId="112" applyFont="1" applyFill="1" applyBorder="1" applyAlignment="1">
      <alignment horizontal="right" vertical="top" wrapText="1"/>
    </xf>
    <xf numFmtId="0" fontId="8" fillId="0" borderId="1" xfId="113" applyFont="1" applyFill="1" applyBorder="1" applyAlignment="1">
      <alignment horizontal="left"/>
    </xf>
    <xf numFmtId="0" fontId="13" fillId="0" borderId="7" xfId="1" applyFont="1" applyBorder="1" applyAlignment="1">
      <alignment horizontal="center" vertical="top"/>
    </xf>
    <xf numFmtId="0" fontId="13" fillId="0" borderId="8" xfId="1" applyFont="1" applyBorder="1" applyAlignment="1">
      <alignment horizontal="center" vertical="top"/>
    </xf>
    <xf numFmtId="0" fontId="13" fillId="0" borderId="9" xfId="1" applyFont="1" applyBorder="1" applyAlignment="1">
      <alignment horizontal="center" vertical="top"/>
    </xf>
    <xf numFmtId="0" fontId="13" fillId="0" borderId="10" xfId="1" applyFont="1" applyBorder="1" applyAlignment="1">
      <alignment horizontal="center" vertical="top"/>
    </xf>
    <xf numFmtId="0" fontId="13" fillId="0" borderId="0" xfId="1" applyFont="1" applyBorder="1" applyAlignment="1">
      <alignment horizontal="center" vertical="top"/>
    </xf>
    <xf numFmtId="43" fontId="13" fillId="0" borderId="0" xfId="2" applyFont="1" applyFill="1" applyBorder="1" applyAlignment="1">
      <alignment vertical="top"/>
    </xf>
    <xf numFmtId="43" fontId="13" fillId="0" borderId="11" xfId="2" applyFont="1" applyFill="1" applyBorder="1" applyAlignment="1">
      <alignment vertical="top"/>
    </xf>
    <xf numFmtId="164" fontId="19" fillId="0" borderId="10" xfId="23" applyNumberFormat="1" applyFont="1" applyBorder="1" applyAlignment="1">
      <alignment horizontal="center"/>
    </xf>
    <xf numFmtId="164" fontId="19" fillId="0" borderId="0" xfId="23" applyNumberFormat="1" applyFont="1" applyBorder="1" applyAlignment="1">
      <alignment horizontal="center"/>
    </xf>
    <xf numFmtId="164" fontId="19" fillId="0" borderId="11" xfId="23" applyNumberFormat="1" applyFont="1" applyBorder="1" applyAlignment="1">
      <alignment horizontal="center"/>
    </xf>
    <xf numFmtId="164" fontId="9" fillId="0" borderId="10" xfId="0" applyNumberFormat="1" applyFont="1" applyBorder="1" applyAlignment="1">
      <alignment horizontal="center"/>
    </xf>
    <xf numFmtId="164" fontId="9" fillId="0" borderId="0" xfId="0" applyNumberFormat="1" applyFont="1" applyBorder="1" applyAlignment="1">
      <alignment horizontal="center"/>
    </xf>
    <xf numFmtId="164" fontId="9" fillId="0" borderId="11" xfId="0" applyNumberFormat="1" applyFont="1" applyBorder="1" applyAlignment="1">
      <alignment horizontal="center"/>
    </xf>
    <xf numFmtId="164" fontId="13" fillId="0" borderId="10" xfId="0" applyNumberFormat="1" applyFont="1" applyBorder="1" applyAlignment="1">
      <alignment horizontal="center"/>
    </xf>
    <xf numFmtId="164" fontId="13" fillId="0" borderId="0" xfId="0" applyNumberFormat="1" applyFont="1" applyBorder="1" applyAlignment="1">
      <alignment horizontal="center"/>
    </xf>
    <xf numFmtId="164" fontId="13" fillId="0" borderId="11" xfId="0" applyNumberFormat="1" applyFont="1" applyBorder="1" applyAlignment="1">
      <alignment horizontal="center"/>
    </xf>
    <xf numFmtId="0" fontId="13" fillId="0" borderId="12" xfId="23" applyFont="1" applyBorder="1" applyAlignment="1">
      <alignment horizontal="left" vertical="top"/>
    </xf>
    <xf numFmtId="0" fontId="13" fillId="0" borderId="13" xfId="23" applyFont="1" applyBorder="1" applyAlignment="1">
      <alignment horizontal="left" vertical="top"/>
    </xf>
    <xf numFmtId="0" fontId="8" fillId="0" borderId="6" xfId="0" applyFont="1" applyBorder="1" applyAlignment="1">
      <alignment horizontal="center"/>
    </xf>
    <xf numFmtId="164" fontId="8" fillId="0" borderId="1" xfId="23" applyNumberFormat="1" applyBorder="1" applyAlignment="1">
      <alignment horizontal="center"/>
    </xf>
    <xf numFmtId="164" fontId="8" fillId="0" borderId="1" xfId="23" applyNumberFormat="1" applyBorder="1" applyAlignment="1">
      <alignment horizontal="center" vertical="top"/>
    </xf>
    <xf numFmtId="164" fontId="8" fillId="0" borderId="1" xfId="23" applyNumberFormat="1" applyBorder="1"/>
    <xf numFmtId="0" fontId="9" fillId="0" borderId="1" xfId="23" quotePrefix="1" applyFont="1" applyBorder="1" applyAlignment="1">
      <alignment horizontal="center"/>
    </xf>
    <xf numFmtId="0" fontId="8" fillId="0" borderId="1" xfId="23" quotePrefix="1" applyBorder="1" applyAlignment="1">
      <alignment horizontal="center" vertical="top"/>
    </xf>
    <xf numFmtId="0" fontId="12" fillId="0" borderId="1" xfId="23" applyFont="1" applyBorder="1" applyAlignment="1">
      <alignment horizontal="left"/>
    </xf>
    <xf numFmtId="0" fontId="9" fillId="0" borderId="1" xfId="23" quotePrefix="1" applyFont="1" applyBorder="1" applyAlignment="1">
      <alignment horizontal="center" vertical="top"/>
    </xf>
    <xf numFmtId="1" fontId="8" fillId="0" borderId="1" xfId="1" applyNumberFormat="1" applyBorder="1" applyAlignment="1">
      <alignment horizontal="center" vertical="top"/>
    </xf>
    <xf numFmtId="16" fontId="8" fillId="0" borderId="1" xfId="1" applyNumberFormat="1" applyBorder="1" applyAlignment="1">
      <alignment horizontal="center" vertical="top"/>
    </xf>
    <xf numFmtId="0" fontId="29" fillId="0" borderId="1" xfId="1" applyFont="1" applyBorder="1" applyAlignment="1">
      <alignment horizontal="justify" vertical="top"/>
    </xf>
    <xf numFmtId="0" fontId="8" fillId="0" borderId="1" xfId="1" applyBorder="1" applyAlignment="1">
      <alignment horizontal="center"/>
    </xf>
    <xf numFmtId="0" fontId="8" fillId="0" borderId="1" xfId="1" applyBorder="1" applyAlignment="1">
      <alignment horizontal="justify" vertical="top" wrapText="1"/>
    </xf>
    <xf numFmtId="0" fontId="8" fillId="0" borderId="1" xfId="1" applyBorder="1" applyAlignment="1">
      <alignment horizontal="center" wrapText="1"/>
    </xf>
    <xf numFmtId="3" fontId="8" fillId="0" borderId="1" xfId="47" applyNumberFormat="1" applyFont="1" applyFill="1" applyBorder="1" applyAlignment="1">
      <alignment horizontal="center" wrapText="1"/>
    </xf>
    <xf numFmtId="4" fontId="8" fillId="0" borderId="1" xfId="47" applyNumberFormat="1" applyFont="1" applyFill="1" applyBorder="1" applyAlignment="1">
      <alignment horizontal="center" wrapText="1"/>
    </xf>
    <xf numFmtId="4" fontId="0" fillId="0" borderId="1" xfId="0" applyNumberFormat="1" applyBorder="1" applyAlignment="1">
      <alignment horizontal="center"/>
    </xf>
    <xf numFmtId="4" fontId="8" fillId="0" borderId="1" xfId="47" quotePrefix="1" applyNumberFormat="1" applyFont="1" applyFill="1" applyBorder="1" applyAlignment="1">
      <alignment horizontal="center"/>
    </xf>
    <xf numFmtId="16" fontId="8" fillId="0" borderId="1" xfId="1" applyNumberFormat="1" applyBorder="1" applyAlignment="1">
      <alignment horizontal="center" vertical="top" wrapText="1"/>
    </xf>
    <xf numFmtId="0" fontId="8" fillId="0" borderId="1" xfId="1" applyBorder="1" applyAlignment="1">
      <alignment horizontal="center" vertical="top"/>
    </xf>
    <xf numFmtId="0" fontId="8" fillId="0" borderId="1" xfId="1" applyBorder="1" applyAlignment="1">
      <alignment horizontal="justify" vertical="justify" shrinkToFit="1"/>
    </xf>
    <xf numFmtId="0" fontId="8" fillId="0" borderId="1" xfId="1" applyBorder="1" applyAlignment="1">
      <alignment horizontal="justify" vertical="top" shrinkToFit="1"/>
    </xf>
    <xf numFmtId="0" fontId="12" fillId="0" borderId="1" xfId="1" applyFont="1" applyBorder="1" applyAlignment="1">
      <alignment horizontal="justify" vertical="top"/>
    </xf>
    <xf numFmtId="0" fontId="13" fillId="0" borderId="1" xfId="1" applyFont="1" applyBorder="1" applyAlignment="1">
      <alignment horizontal="justify" vertical="top"/>
    </xf>
    <xf numFmtId="0" fontId="8" fillId="0" borderId="1" xfId="1" applyBorder="1"/>
    <xf numFmtId="3" fontId="15" fillId="0" borderId="1" xfId="47" applyNumberFormat="1" applyFont="1" applyFill="1" applyBorder="1" applyAlignment="1">
      <alignment horizontal="center" wrapText="1"/>
    </xf>
    <xf numFmtId="0" fontId="28" fillId="0" borderId="1" xfId="1" applyFont="1" applyBorder="1" applyAlignment="1">
      <alignment horizontal="center" vertical="top"/>
    </xf>
    <xf numFmtId="0" fontId="28" fillId="0" borderId="1" xfId="1" applyFont="1" applyBorder="1" applyAlignment="1">
      <alignment horizontal="justify" vertical="top" wrapText="1"/>
    </xf>
    <xf numFmtId="0" fontId="28" fillId="0" borderId="1" xfId="1" applyFont="1" applyBorder="1" applyAlignment="1">
      <alignment horizontal="center"/>
    </xf>
    <xf numFmtId="16" fontId="28" fillId="0" borderId="1" xfId="1" applyNumberFormat="1" applyFont="1" applyBorder="1" applyAlignment="1">
      <alignment horizontal="center" vertical="top"/>
    </xf>
    <xf numFmtId="4" fontId="28" fillId="0" borderId="1" xfId="47" applyNumberFormat="1" applyFont="1" applyFill="1" applyBorder="1" applyAlignment="1">
      <alignment horizontal="center" wrapText="1"/>
    </xf>
    <xf numFmtId="4" fontId="28" fillId="0" borderId="1" xfId="47" applyNumberFormat="1" applyFont="1" applyFill="1" applyBorder="1" applyAlignment="1">
      <alignment horizontal="center"/>
    </xf>
    <xf numFmtId="0" fontId="8" fillId="0" borderId="1" xfId="1" applyBorder="1" applyAlignment="1">
      <alignment horizontal="right" vertical="top" wrapText="1"/>
    </xf>
    <xf numFmtId="4" fontId="9" fillId="0" borderId="1" xfId="47" applyNumberFormat="1" applyFont="1" applyFill="1" applyBorder="1" applyAlignment="1">
      <alignment horizontal="center" wrapText="1"/>
    </xf>
    <xf numFmtId="0" fontId="8" fillId="0" borderId="1" xfId="1" applyBorder="1" applyAlignment="1">
      <alignment vertical="top"/>
    </xf>
    <xf numFmtId="0" fontId="8" fillId="0" borderId="1" xfId="1" applyBorder="1" applyAlignment="1">
      <alignment horizontal="center" vertical="top" wrapText="1"/>
    </xf>
    <xf numFmtId="3" fontId="8" fillId="0" borderId="1" xfId="47" applyNumberFormat="1" applyFont="1" applyFill="1" applyBorder="1" applyAlignment="1" applyProtection="1">
      <alignment horizontal="center"/>
    </xf>
    <xf numFmtId="0" fontId="8" fillId="0" borderId="1" xfId="1" applyBorder="1" applyAlignment="1">
      <alignment horizontal="left" vertical="top"/>
    </xf>
    <xf numFmtId="0" fontId="8" fillId="0" borderId="1" xfId="0" applyFont="1" applyBorder="1" applyAlignment="1">
      <alignment horizontal="left"/>
    </xf>
    <xf numFmtId="0" fontId="0" fillId="0" borderId="1" xfId="0" applyBorder="1"/>
    <xf numFmtId="3" fontId="0" fillId="0" borderId="1" xfId="47" applyNumberFormat="1" applyFont="1" applyFill="1" applyBorder="1" applyAlignment="1">
      <alignment horizontal="center"/>
    </xf>
    <xf numFmtId="0" fontId="8" fillId="0" borderId="1" xfId="0" applyFont="1" applyBorder="1" applyAlignment="1">
      <alignment horizontal="center" vertical="top"/>
    </xf>
    <xf numFmtId="0" fontId="12" fillId="0" borderId="1" xfId="0" applyFont="1" applyBorder="1" applyAlignment="1">
      <alignment horizontal="justify" vertical="justify" wrapText="1"/>
    </xf>
    <xf numFmtId="0" fontId="0" fillId="0" borderId="1" xfId="0" applyBorder="1" applyAlignment="1">
      <alignment horizontal="center"/>
    </xf>
    <xf numFmtId="0" fontId="8" fillId="0" borderId="1" xfId="0" applyFont="1" applyBorder="1" applyAlignment="1">
      <alignment horizontal="justify" vertical="top" wrapText="1"/>
    </xf>
    <xf numFmtId="0" fontId="8" fillId="0" borderId="1" xfId="0" applyFont="1" applyBorder="1" applyAlignment="1">
      <alignment horizontal="justify" vertical="justify" wrapText="1"/>
    </xf>
    <xf numFmtId="3" fontId="15" fillId="0" borderId="1" xfId="47" applyNumberFormat="1" applyFont="1" applyFill="1" applyBorder="1" applyAlignment="1" applyProtection="1">
      <alignment horizontal="center"/>
    </xf>
    <xf numFmtId="1" fontId="8" fillId="0" borderId="1" xfId="0" applyNumberFormat="1" applyFont="1" applyBorder="1" applyAlignment="1">
      <alignment horizontal="center" vertical="top"/>
    </xf>
    <xf numFmtId="0" fontId="12" fillId="0" borderId="1" xfId="0" applyFont="1" applyBorder="1" applyAlignment="1">
      <alignment horizontal="left" vertical="top"/>
    </xf>
    <xf numFmtId="0" fontId="9" fillId="0" borderId="1"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23" applyBorder="1"/>
    <xf numFmtId="0" fontId="8" fillId="0" borderId="1" xfId="0" applyFont="1" applyBorder="1"/>
    <xf numFmtId="0" fontId="29" fillId="0" borderId="1" xfId="0" applyFont="1" applyBorder="1" applyAlignment="1">
      <alignment horizontal="justify" vertical="center"/>
    </xf>
    <xf numFmtId="0" fontId="8" fillId="0" borderId="1" xfId="0" applyFont="1" applyBorder="1" applyAlignment="1">
      <alignment vertical="top"/>
    </xf>
    <xf numFmtId="0" fontId="34" fillId="0" borderId="1" xfId="1" applyFont="1" applyBorder="1"/>
    <xf numFmtId="0" fontId="35" fillId="0" borderId="1" xfId="1" applyFont="1" applyBorder="1" applyAlignment="1">
      <alignment horizontal="center" wrapText="1"/>
    </xf>
    <xf numFmtId="3" fontId="36" fillId="0" borderId="1" xfId="47" applyNumberFormat="1" applyFont="1" applyFill="1" applyBorder="1" applyAlignment="1">
      <alignment horizontal="center" wrapText="1"/>
    </xf>
    <xf numFmtId="0" fontId="9" fillId="0" borderId="1" xfId="1" applyFont="1" applyBorder="1" applyAlignment="1">
      <alignment horizontal="center" vertical="top" wrapText="1"/>
    </xf>
    <xf numFmtId="3" fontId="35" fillId="0" borderId="1" xfId="47" applyNumberFormat="1" applyFont="1" applyFill="1" applyBorder="1" applyAlignment="1">
      <alignment horizontal="center" wrapText="1"/>
    </xf>
    <xf numFmtId="0" fontId="8" fillId="0" borderId="1" xfId="1" applyBorder="1" applyAlignment="1">
      <alignment horizontal="justify" vertical="justify" wrapText="1"/>
    </xf>
    <xf numFmtId="43" fontId="8" fillId="0" borderId="1" xfId="47" quotePrefix="1" applyFont="1" applyFill="1" applyBorder="1" applyAlignment="1">
      <alignment horizontal="center"/>
    </xf>
    <xf numFmtId="43" fontId="9" fillId="0" borderId="1" xfId="47" applyFont="1" applyFill="1" applyBorder="1" applyAlignment="1">
      <alignment horizontal="center" vertical="center" wrapText="1"/>
    </xf>
    <xf numFmtId="0" fontId="9" fillId="0" borderId="1" xfId="0" quotePrefix="1" applyFont="1" applyBorder="1" applyAlignment="1">
      <alignment horizontal="center"/>
    </xf>
    <xf numFmtId="0" fontId="8" fillId="0" borderId="1" xfId="0" quotePrefix="1" applyFont="1" applyBorder="1" applyAlignment="1">
      <alignment horizontal="center" vertical="top"/>
    </xf>
    <xf numFmtId="0" fontId="12" fillId="0" borderId="1" xfId="0" applyFont="1" applyBorder="1" applyAlignment="1">
      <alignment horizontal="left"/>
    </xf>
    <xf numFmtId="0" fontId="9" fillId="0" borderId="1" xfId="0" quotePrefix="1" applyFont="1" applyBorder="1" applyAlignment="1">
      <alignment horizontal="center" vertical="top"/>
    </xf>
    <xf numFmtId="43" fontId="8" fillId="0" borderId="1" xfId="2" applyFont="1" applyFill="1" applyBorder="1" applyAlignment="1">
      <alignment horizontal="right"/>
    </xf>
    <xf numFmtId="0" fontId="9" fillId="0" borderId="1" xfId="1" quotePrefix="1" applyFont="1" applyBorder="1" applyAlignment="1">
      <alignment horizontal="center"/>
    </xf>
    <xf numFmtId="0" fontId="12" fillId="0" borderId="1" xfId="1" applyFont="1" applyBorder="1" applyAlignment="1">
      <alignment horizontal="left"/>
    </xf>
    <xf numFmtId="0" fontId="34" fillId="0" borderId="1" xfId="1" applyFont="1" applyBorder="1" applyAlignment="1">
      <alignment horizontal="justify" vertical="top"/>
    </xf>
    <xf numFmtId="3" fontId="8" fillId="0" borderId="1" xfId="2" applyNumberFormat="1" applyFont="1" applyFill="1" applyBorder="1" applyAlignment="1">
      <alignment horizontal="center"/>
    </xf>
    <xf numFmtId="4" fontId="8" fillId="0" borderId="1" xfId="1" applyNumberFormat="1" applyBorder="1" applyAlignment="1">
      <alignment horizontal="center"/>
    </xf>
    <xf numFmtId="3" fontId="8" fillId="0" borderId="1" xfId="1" applyNumberFormat="1" applyBorder="1" applyAlignment="1">
      <alignment horizontal="center"/>
    </xf>
    <xf numFmtId="0" fontId="9" fillId="0" borderId="1" xfId="1" applyFont="1" applyBorder="1" applyAlignment="1">
      <alignment vertical="top"/>
    </xf>
    <xf numFmtId="3" fontId="8" fillId="0" borderId="1" xfId="27" applyNumberFormat="1" applyFont="1" applyFill="1" applyBorder="1" applyAlignment="1">
      <alignment horizontal="center"/>
    </xf>
    <xf numFmtId="0" fontId="9" fillId="0" borderId="1" xfId="1" applyFont="1" applyBorder="1" applyAlignment="1">
      <alignment horizontal="justify" vertical="top"/>
    </xf>
    <xf numFmtId="4" fontId="34" fillId="0" borderId="1" xfId="1" applyNumberFormat="1" applyFont="1" applyBorder="1" applyAlignment="1">
      <alignment horizontal="center"/>
    </xf>
    <xf numFmtId="3" fontId="9" fillId="0" borderId="1" xfId="27" applyNumberFormat="1" applyFont="1" applyFill="1" applyBorder="1" applyAlignment="1">
      <alignment horizontal="center"/>
    </xf>
    <xf numFmtId="0" fontId="8" fillId="0" borderId="1" xfId="1" applyBorder="1" applyAlignment="1">
      <alignment horizontal="justify" vertical="top"/>
    </xf>
    <xf numFmtId="4" fontId="8" fillId="0" borderId="1" xfId="1" applyNumberFormat="1" applyBorder="1" applyAlignment="1">
      <alignment horizontal="center" wrapText="1"/>
    </xf>
    <xf numFmtId="3" fontId="8" fillId="0" borderId="1" xfId="27" applyNumberFormat="1" applyFont="1" applyFill="1" applyBorder="1" applyAlignment="1">
      <alignment horizontal="center" wrapText="1"/>
    </xf>
    <xf numFmtId="4" fontId="8" fillId="0" borderId="1" xfId="2" applyNumberFormat="1" applyFont="1" applyFill="1" applyBorder="1" applyAlignment="1">
      <alignment horizontal="center"/>
    </xf>
    <xf numFmtId="0" fontId="9" fillId="0" borderId="1" xfId="1" applyFont="1" applyBorder="1" applyAlignment="1">
      <alignment vertical="top" wrapText="1"/>
    </xf>
    <xf numFmtId="0" fontId="9" fillId="0" borderId="1" xfId="0" applyFont="1" applyBorder="1" applyAlignment="1">
      <alignment horizontal="justify" vertical="justify"/>
    </xf>
    <xf numFmtId="4" fontId="9" fillId="0" borderId="1" xfId="0" applyNumberFormat="1" applyFont="1" applyBorder="1" applyAlignment="1">
      <alignment horizontal="center"/>
    </xf>
    <xf numFmtId="3" fontId="9" fillId="0" borderId="1" xfId="47" applyNumberFormat="1" applyFont="1" applyFill="1" applyBorder="1" applyAlignment="1" applyProtection="1">
      <alignment horizontal="center"/>
    </xf>
  </cellXfs>
  <cellStyles count="115">
    <cellStyle name="Comma 10" xfId="47" xr:uid="{00000000-0005-0000-0000-000000000000}"/>
    <cellStyle name="Comma 11" xfId="48" xr:uid="{00000000-0005-0000-0000-000001000000}"/>
    <cellStyle name="Comma 11 2" xfId="84" xr:uid="{00000000-0005-0000-0000-000002000000}"/>
    <cellStyle name="Comma 12" xfId="27" xr:uid="{00000000-0005-0000-0000-000003000000}"/>
    <cellStyle name="Comma 13" xfId="28" xr:uid="{00000000-0005-0000-0000-000004000000}"/>
    <cellStyle name="Comma 14" xfId="114" xr:uid="{00000000-0005-0000-0000-000005000000}"/>
    <cellStyle name="Comma 2" xfId="2" xr:uid="{00000000-0005-0000-0000-000006000000}"/>
    <cellStyle name="Comma 3" xfId="12" xr:uid="{00000000-0005-0000-0000-000007000000}"/>
    <cellStyle name="Comma 3 2" xfId="13" xr:uid="{00000000-0005-0000-0000-000008000000}"/>
    <cellStyle name="Comma 3 3" xfId="49" xr:uid="{00000000-0005-0000-0000-000009000000}"/>
    <cellStyle name="Comma 4" xfId="14" xr:uid="{00000000-0005-0000-0000-00000A000000}"/>
    <cellStyle name="Comma 5" xfId="15" xr:uid="{00000000-0005-0000-0000-00000B000000}"/>
    <cellStyle name="Comma 6" xfId="26" xr:uid="{00000000-0005-0000-0000-00000C000000}"/>
    <cellStyle name="Comma 6 2" xfId="50" xr:uid="{00000000-0005-0000-0000-00000D000000}"/>
    <cellStyle name="Comma 7" xfId="30" xr:uid="{00000000-0005-0000-0000-00000E000000}"/>
    <cellStyle name="Comma 7 2" xfId="85" xr:uid="{00000000-0005-0000-0000-00000F000000}"/>
    <cellStyle name="Comma 8" xfId="31" xr:uid="{00000000-0005-0000-0000-000010000000}"/>
    <cellStyle name="Comma 8 2" xfId="86" xr:uid="{00000000-0005-0000-0000-000011000000}"/>
    <cellStyle name="Comma 9" xfId="32" xr:uid="{00000000-0005-0000-0000-000012000000}"/>
    <cellStyle name="Comma 9 2" xfId="87" xr:uid="{00000000-0005-0000-0000-000013000000}"/>
    <cellStyle name="Comma0" xfId="3" xr:uid="{00000000-0005-0000-0000-000014000000}"/>
    <cellStyle name="Currency0" xfId="4" xr:uid="{00000000-0005-0000-0000-000015000000}"/>
    <cellStyle name="Date" xfId="5" xr:uid="{00000000-0005-0000-0000-000016000000}"/>
    <cellStyle name="Fixed" xfId="6" xr:uid="{00000000-0005-0000-0000-000017000000}"/>
    <cellStyle name="MC" xfId="9" xr:uid="{00000000-0005-0000-0000-000018000000}"/>
    <cellStyle name="Normal" xfId="0" builtinId="0"/>
    <cellStyle name="Normal 10" xfId="33" xr:uid="{00000000-0005-0000-0000-00001A000000}"/>
    <cellStyle name="Normal 10 2" xfId="51" xr:uid="{00000000-0005-0000-0000-00001B000000}"/>
    <cellStyle name="Normal 10 2 2" xfId="88" xr:uid="{00000000-0005-0000-0000-00001C000000}"/>
    <cellStyle name="Normal 10 3" xfId="89" xr:uid="{00000000-0005-0000-0000-00001D000000}"/>
    <cellStyle name="Normal 11" xfId="52" xr:uid="{00000000-0005-0000-0000-00001E000000}"/>
    <cellStyle name="Normal 11 2" xfId="90" xr:uid="{00000000-0005-0000-0000-00001F000000}"/>
    <cellStyle name="Normal 12" xfId="53" xr:uid="{00000000-0005-0000-0000-000020000000}"/>
    <cellStyle name="Normal 12 2" xfId="91" xr:uid="{00000000-0005-0000-0000-000021000000}"/>
    <cellStyle name="Normal 13" xfId="23" xr:uid="{00000000-0005-0000-0000-000022000000}"/>
    <cellStyle name="Normal 14" xfId="54" xr:uid="{00000000-0005-0000-0000-000023000000}"/>
    <cellStyle name="Normal 14 2" xfId="92" xr:uid="{00000000-0005-0000-0000-000024000000}"/>
    <cellStyle name="Normal 15" xfId="34" xr:uid="{00000000-0005-0000-0000-000025000000}"/>
    <cellStyle name="Normal 16" xfId="55" xr:uid="{00000000-0005-0000-0000-000026000000}"/>
    <cellStyle name="Normal 16 2" xfId="93" xr:uid="{00000000-0005-0000-0000-000027000000}"/>
    <cellStyle name="Normal 17" xfId="56" xr:uid="{00000000-0005-0000-0000-000028000000}"/>
    <cellStyle name="Normal 17 2" xfId="94" xr:uid="{00000000-0005-0000-0000-000029000000}"/>
    <cellStyle name="Normal 18" xfId="83" xr:uid="{00000000-0005-0000-0000-00002A000000}"/>
    <cellStyle name="Normal 18 2" xfId="100" xr:uid="{00000000-0005-0000-0000-00002B000000}"/>
    <cellStyle name="Normal 18 2 2" xfId="107" xr:uid="{00000000-0005-0000-0000-00002C000000}"/>
    <cellStyle name="Normal 2" xfId="7" xr:uid="{00000000-0005-0000-0000-00002D000000}"/>
    <cellStyle name="Normal 2 2" xfId="22" xr:uid="{00000000-0005-0000-0000-00002E000000}"/>
    <cellStyle name="Normal 2 2 2" xfId="35" xr:uid="{00000000-0005-0000-0000-00002F000000}"/>
    <cellStyle name="Normal 2 3" xfId="8" xr:uid="{00000000-0005-0000-0000-000030000000}"/>
    <cellStyle name="Normal 2 4" xfId="10" xr:uid="{00000000-0005-0000-0000-000031000000}"/>
    <cellStyle name="Normal 2 5" xfId="77" xr:uid="{00000000-0005-0000-0000-000032000000}"/>
    <cellStyle name="Normal 3" xfId="1" xr:uid="{00000000-0005-0000-0000-000033000000}"/>
    <cellStyle name="Normal 3 2" xfId="21" xr:uid="{00000000-0005-0000-0000-000034000000}"/>
    <cellStyle name="Normal 3 3" xfId="36" xr:uid="{00000000-0005-0000-0000-000035000000}"/>
    <cellStyle name="Normal 3 4" xfId="37" xr:uid="{00000000-0005-0000-0000-000036000000}"/>
    <cellStyle name="Normal 3 4 2" xfId="95" xr:uid="{00000000-0005-0000-0000-000037000000}"/>
    <cellStyle name="Normal 4" xfId="38" xr:uid="{00000000-0005-0000-0000-000038000000}"/>
    <cellStyle name="Normal 4 2" xfId="11" xr:uid="{00000000-0005-0000-0000-000039000000}"/>
    <cellStyle name="Normal 4 3" xfId="39" xr:uid="{00000000-0005-0000-0000-00003A000000}"/>
    <cellStyle name="Normal 5" xfId="40" xr:uid="{00000000-0005-0000-0000-00003B000000}"/>
    <cellStyle name="Normal 6" xfId="24" xr:uid="{00000000-0005-0000-0000-00003C000000}"/>
    <cellStyle name="Normal 6 2" xfId="57" xr:uid="{00000000-0005-0000-0000-00003D000000}"/>
    <cellStyle name="Normal 6 2 10" xfId="101" xr:uid="{00000000-0005-0000-0000-00003E000000}"/>
    <cellStyle name="Normal 6 2 10 2" xfId="108" xr:uid="{00000000-0005-0000-0000-00003F000000}"/>
    <cellStyle name="Normal 6 2 2" xfId="58" xr:uid="{00000000-0005-0000-0000-000040000000}"/>
    <cellStyle name="Normal 6 2 2 2" xfId="64" xr:uid="{00000000-0005-0000-0000-000041000000}"/>
    <cellStyle name="Normal 6 2 2 2 2" xfId="79" xr:uid="{00000000-0005-0000-0000-000042000000}"/>
    <cellStyle name="Normal 6 2 2 2 2 2" xfId="103" xr:uid="{00000000-0005-0000-0000-000043000000}"/>
    <cellStyle name="Normal 6 2 2 2 2 2 2" xfId="110" xr:uid="{00000000-0005-0000-0000-000044000000}"/>
    <cellStyle name="Normal 6 2 3" xfId="59" xr:uid="{00000000-0005-0000-0000-000045000000}"/>
    <cellStyle name="Normal 6 2 3 2" xfId="60" xr:uid="{00000000-0005-0000-0000-000046000000}"/>
    <cellStyle name="Normal 6 2 3 2 2" xfId="96" xr:uid="{00000000-0005-0000-0000-000047000000}"/>
    <cellStyle name="Normal 6 2 3 3" xfId="97" xr:uid="{00000000-0005-0000-0000-000048000000}"/>
    <cellStyle name="Normal 6 2 4" xfId="61" xr:uid="{00000000-0005-0000-0000-000049000000}"/>
    <cellStyle name="Normal 6 2 4 2" xfId="66" xr:uid="{00000000-0005-0000-0000-00004A000000}"/>
    <cellStyle name="Normal 6 2 4 2 2" xfId="81" xr:uid="{00000000-0005-0000-0000-00004B000000}"/>
    <cellStyle name="Normal 6 2 4 2 2 2" xfId="105" xr:uid="{00000000-0005-0000-0000-00004C000000}"/>
    <cellStyle name="Normal 6 2 4 2 2 2 2" xfId="112" xr:uid="{00000000-0005-0000-0000-00004D000000}"/>
    <cellStyle name="Normal 6 2 4 3" xfId="68" xr:uid="{00000000-0005-0000-0000-00004E000000}"/>
    <cellStyle name="Normal 6 2 4 4" xfId="67" xr:uid="{00000000-0005-0000-0000-00004F000000}"/>
    <cellStyle name="Normal 6 2 4 4 2" xfId="82" xr:uid="{00000000-0005-0000-0000-000050000000}"/>
    <cellStyle name="Normal 6 2 4 4 2 2" xfId="106" xr:uid="{00000000-0005-0000-0000-000051000000}"/>
    <cellStyle name="Normal 6 2 4 4 2 2 2" xfId="113" xr:uid="{00000000-0005-0000-0000-000052000000}"/>
    <cellStyle name="Normal 6 2 4 5" xfId="69" xr:uid="{00000000-0005-0000-0000-000053000000}"/>
    <cellStyle name="Normal 6 2 4 6" xfId="70" xr:uid="{00000000-0005-0000-0000-000054000000}"/>
    <cellStyle name="Normal 6 2 4 7" xfId="71" xr:uid="{00000000-0005-0000-0000-000055000000}"/>
    <cellStyle name="Normal 6 2 4 8" xfId="72" xr:uid="{00000000-0005-0000-0000-000056000000}"/>
    <cellStyle name="Normal 6 2 5" xfId="62" xr:uid="{00000000-0005-0000-0000-000057000000}"/>
    <cellStyle name="Normal 6 2 5 2" xfId="63" xr:uid="{00000000-0005-0000-0000-000058000000}"/>
    <cellStyle name="Normal 6 2 5 2 2" xfId="78" xr:uid="{00000000-0005-0000-0000-000059000000}"/>
    <cellStyle name="Normal 6 2 5 2 2 2" xfId="102" xr:uid="{00000000-0005-0000-0000-00005A000000}"/>
    <cellStyle name="Normal 6 2 5 2 2 2 2" xfId="109" xr:uid="{00000000-0005-0000-0000-00005B000000}"/>
    <cellStyle name="Normal 6 2 6" xfId="73" xr:uid="{00000000-0005-0000-0000-00005C000000}"/>
    <cellStyle name="Normal 6 2 7" xfId="74" xr:uid="{00000000-0005-0000-0000-00005D000000}"/>
    <cellStyle name="Normal 6 2 8" xfId="75" xr:uid="{00000000-0005-0000-0000-00005E000000}"/>
    <cellStyle name="Normal 6 2 9" xfId="76" xr:uid="{00000000-0005-0000-0000-00005F000000}"/>
    <cellStyle name="Normal 7" xfId="41" xr:uid="{00000000-0005-0000-0000-000060000000}"/>
    <cellStyle name="Normal 7 2" xfId="42" xr:uid="{00000000-0005-0000-0000-000061000000}"/>
    <cellStyle name="Normal 8" xfId="43" xr:uid="{00000000-0005-0000-0000-000062000000}"/>
    <cellStyle name="Normal 8 2" xfId="98" xr:uid="{00000000-0005-0000-0000-000063000000}"/>
    <cellStyle name="Normal 9" xfId="44" xr:uid="{00000000-0005-0000-0000-000064000000}"/>
    <cellStyle name="Normal 9 2" xfId="65" xr:uid="{00000000-0005-0000-0000-000065000000}"/>
    <cellStyle name="Normal 9 2 2" xfId="80" xr:uid="{00000000-0005-0000-0000-000066000000}"/>
    <cellStyle name="Normal 9 2 2 2" xfId="104" xr:uid="{00000000-0005-0000-0000-000067000000}"/>
    <cellStyle name="Normal 9 2 2 2 2" xfId="111" xr:uid="{00000000-0005-0000-0000-000068000000}"/>
    <cellStyle name="Percent 12" xfId="29" xr:uid="{00000000-0005-0000-0000-000069000000}"/>
    <cellStyle name="Percent 13" xfId="45" xr:uid="{00000000-0005-0000-0000-00006A000000}"/>
    <cellStyle name="Percent 2" xfId="16" xr:uid="{00000000-0005-0000-0000-00006B000000}"/>
    <cellStyle name="Percent 2 2" xfId="46" xr:uid="{00000000-0005-0000-0000-00006C000000}"/>
    <cellStyle name="Percent 2 2 2" xfId="99" xr:uid="{00000000-0005-0000-0000-00006D000000}"/>
    <cellStyle name="Percent 3" xfId="17" xr:uid="{00000000-0005-0000-0000-00006E000000}"/>
    <cellStyle name="Percent 3 2" xfId="18" xr:uid="{00000000-0005-0000-0000-00006F000000}"/>
    <cellStyle name="Percent 4" xfId="19" xr:uid="{00000000-0005-0000-0000-000070000000}"/>
    <cellStyle name="Percent 5" xfId="20" xr:uid="{00000000-0005-0000-0000-000071000000}"/>
    <cellStyle name="常规_复件 爬山路 Microsoft Excel 工作表" xfId="25" xr:uid="{00000000-0005-0000-0000-000072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126</xdr:row>
      <xdr:rowOff>0</xdr:rowOff>
    </xdr:from>
    <xdr:to>
      <xdr:col>2</xdr:col>
      <xdr:colOff>133350</xdr:colOff>
      <xdr:row>126</xdr:row>
      <xdr:rowOff>289320</xdr:rowOff>
    </xdr:to>
    <xdr:sp macro="" textlink="">
      <xdr:nvSpPr>
        <xdr:cNvPr id="2" name="AutoShape 1" descr="cid:image002.gif@01C68B21.9782C830">
          <a:extLst>
            <a:ext uri="{FF2B5EF4-FFF2-40B4-BE49-F238E27FC236}">
              <a16:creationId xmlns:a16="http://schemas.microsoft.com/office/drawing/2014/main" id="{3F0D0F22-AC2D-41DF-A94C-6642060C1DBB}"/>
            </a:ext>
          </a:extLst>
        </xdr:cNvPr>
        <xdr:cNvSpPr>
          <a:spLocks noChangeAspect="1" noChangeArrowheads="1"/>
        </xdr:cNvSpPr>
      </xdr:nvSpPr>
      <xdr:spPr bwMode="auto">
        <a:xfrm>
          <a:off x="323850" y="44538900"/>
          <a:ext cx="781050" cy="289320"/>
        </a:xfrm>
        <a:prstGeom prst="rect">
          <a:avLst/>
        </a:prstGeom>
        <a:noFill/>
        <a:ln w="9525">
          <a:noFill/>
          <a:miter lim="800000"/>
          <a:headEnd/>
          <a:tailEnd/>
        </a:ln>
      </xdr:spPr>
    </xdr:sp>
    <xdr:clientData/>
  </xdr:twoCellAnchor>
  <xdr:twoCellAnchor editAs="oneCell">
    <xdr:from>
      <xdr:col>1</xdr:col>
      <xdr:colOff>0</xdr:colOff>
      <xdr:row>126</xdr:row>
      <xdr:rowOff>0</xdr:rowOff>
    </xdr:from>
    <xdr:to>
      <xdr:col>2</xdr:col>
      <xdr:colOff>133350</xdr:colOff>
      <xdr:row>126</xdr:row>
      <xdr:rowOff>289320</xdr:rowOff>
    </xdr:to>
    <xdr:sp macro="" textlink="">
      <xdr:nvSpPr>
        <xdr:cNvPr id="3" name="AutoShape 2" descr="cid:image002.gif@01C68B21.9782C830">
          <a:extLst>
            <a:ext uri="{FF2B5EF4-FFF2-40B4-BE49-F238E27FC236}">
              <a16:creationId xmlns:a16="http://schemas.microsoft.com/office/drawing/2014/main" id="{A0F9993A-030C-4190-BB1F-901C885A2CDD}"/>
            </a:ext>
          </a:extLst>
        </xdr:cNvPr>
        <xdr:cNvSpPr>
          <a:spLocks noChangeAspect="1" noChangeArrowheads="1"/>
        </xdr:cNvSpPr>
      </xdr:nvSpPr>
      <xdr:spPr bwMode="auto">
        <a:xfrm>
          <a:off x="323850" y="44538900"/>
          <a:ext cx="781050" cy="289320"/>
        </a:xfrm>
        <a:prstGeom prst="rect">
          <a:avLst/>
        </a:prstGeom>
        <a:noFill/>
        <a:ln w="9525">
          <a:noFill/>
          <a:miter lim="800000"/>
          <a:headEnd/>
          <a:tailEnd/>
        </a:ln>
      </xdr:spPr>
    </xdr:sp>
    <xdr:clientData/>
  </xdr:twoCellAnchor>
  <xdr:twoCellAnchor editAs="oneCell">
    <xdr:from>
      <xdr:col>1</xdr:col>
      <xdr:colOff>0</xdr:colOff>
      <xdr:row>125</xdr:row>
      <xdr:rowOff>0</xdr:rowOff>
    </xdr:from>
    <xdr:to>
      <xdr:col>2</xdr:col>
      <xdr:colOff>295275</xdr:colOff>
      <xdr:row>125</xdr:row>
      <xdr:rowOff>286938</xdr:rowOff>
    </xdr:to>
    <xdr:sp macro="" textlink="">
      <xdr:nvSpPr>
        <xdr:cNvPr id="4" name="AutoShape 2" descr="cid:image002.gif@01C68B21.9782C830">
          <a:extLst>
            <a:ext uri="{FF2B5EF4-FFF2-40B4-BE49-F238E27FC236}">
              <a16:creationId xmlns:a16="http://schemas.microsoft.com/office/drawing/2014/main" id="{9FFC0CE8-1C4B-4863-9E90-174BA684E984}"/>
            </a:ext>
          </a:extLst>
        </xdr:cNvPr>
        <xdr:cNvSpPr>
          <a:spLocks noChangeAspect="1" noChangeArrowheads="1"/>
        </xdr:cNvSpPr>
      </xdr:nvSpPr>
      <xdr:spPr bwMode="auto">
        <a:xfrm>
          <a:off x="323850" y="44243625"/>
          <a:ext cx="942975" cy="286938"/>
        </a:xfrm>
        <a:prstGeom prst="rect">
          <a:avLst/>
        </a:prstGeom>
        <a:noFill/>
        <a:ln w="9525">
          <a:noFill/>
          <a:miter lim="800000"/>
          <a:headEnd/>
          <a:tailEnd/>
        </a:ln>
      </xdr:spPr>
    </xdr:sp>
    <xdr:clientData/>
  </xdr:twoCellAnchor>
  <xdr:twoCellAnchor editAs="oneCell">
    <xdr:from>
      <xdr:col>1</xdr:col>
      <xdr:colOff>0</xdr:colOff>
      <xdr:row>125</xdr:row>
      <xdr:rowOff>0</xdr:rowOff>
    </xdr:from>
    <xdr:to>
      <xdr:col>2</xdr:col>
      <xdr:colOff>381000</xdr:colOff>
      <xdr:row>125</xdr:row>
      <xdr:rowOff>285751</xdr:rowOff>
    </xdr:to>
    <xdr:sp macro="" textlink="">
      <xdr:nvSpPr>
        <xdr:cNvPr id="5" name="AutoShape 1" descr="cid:image002.gif@01C68B21.9782C830">
          <a:extLst>
            <a:ext uri="{FF2B5EF4-FFF2-40B4-BE49-F238E27FC236}">
              <a16:creationId xmlns:a16="http://schemas.microsoft.com/office/drawing/2014/main" id="{85FFDEDD-9708-4101-BC4D-16A77DA7C9E9}"/>
            </a:ext>
          </a:extLst>
        </xdr:cNvPr>
        <xdr:cNvSpPr>
          <a:spLocks noChangeAspect="1" noChangeArrowheads="1"/>
        </xdr:cNvSpPr>
      </xdr:nvSpPr>
      <xdr:spPr bwMode="auto">
        <a:xfrm>
          <a:off x="323850" y="44243625"/>
          <a:ext cx="1028700" cy="285751"/>
        </a:xfrm>
        <a:prstGeom prst="rect">
          <a:avLst/>
        </a:prstGeom>
        <a:noFill/>
        <a:ln w="9525">
          <a:noFill/>
          <a:miter lim="800000"/>
          <a:headEnd/>
          <a:tailEnd/>
        </a:ln>
      </xdr:spPr>
    </xdr:sp>
    <xdr:clientData/>
  </xdr:twoCellAnchor>
  <xdr:twoCellAnchor editAs="oneCell">
    <xdr:from>
      <xdr:col>1</xdr:col>
      <xdr:colOff>0</xdr:colOff>
      <xdr:row>125</xdr:row>
      <xdr:rowOff>0</xdr:rowOff>
    </xdr:from>
    <xdr:to>
      <xdr:col>2</xdr:col>
      <xdr:colOff>381000</xdr:colOff>
      <xdr:row>125</xdr:row>
      <xdr:rowOff>285751</xdr:rowOff>
    </xdr:to>
    <xdr:sp macro="" textlink="">
      <xdr:nvSpPr>
        <xdr:cNvPr id="6" name="AutoShape 2" descr="cid:image002.gif@01C68B21.9782C830">
          <a:extLst>
            <a:ext uri="{FF2B5EF4-FFF2-40B4-BE49-F238E27FC236}">
              <a16:creationId xmlns:a16="http://schemas.microsoft.com/office/drawing/2014/main" id="{54872336-6B81-4CD3-A5EE-6B8F416A411B}"/>
            </a:ext>
          </a:extLst>
        </xdr:cNvPr>
        <xdr:cNvSpPr>
          <a:spLocks noChangeAspect="1" noChangeArrowheads="1"/>
        </xdr:cNvSpPr>
      </xdr:nvSpPr>
      <xdr:spPr bwMode="auto">
        <a:xfrm>
          <a:off x="323850" y="44243625"/>
          <a:ext cx="1028700" cy="285751"/>
        </a:xfrm>
        <a:prstGeom prst="rect">
          <a:avLst/>
        </a:prstGeom>
        <a:noFill/>
        <a:ln w="9525">
          <a:noFill/>
          <a:miter lim="800000"/>
          <a:headEnd/>
          <a:tailEnd/>
        </a:ln>
      </xdr:spPr>
    </xdr:sp>
    <xdr:clientData/>
  </xdr:twoCellAnchor>
  <xdr:twoCellAnchor editAs="oneCell">
    <xdr:from>
      <xdr:col>1</xdr:col>
      <xdr:colOff>0</xdr:colOff>
      <xdr:row>124</xdr:row>
      <xdr:rowOff>0</xdr:rowOff>
    </xdr:from>
    <xdr:to>
      <xdr:col>2</xdr:col>
      <xdr:colOff>209550</xdr:colOff>
      <xdr:row>133</xdr:row>
      <xdr:rowOff>30957</xdr:rowOff>
    </xdr:to>
    <xdr:sp macro="" textlink="">
      <xdr:nvSpPr>
        <xdr:cNvPr id="7" name="AutoShape 1" descr="cid:image002.gif@01C68B21.9782C830">
          <a:extLst>
            <a:ext uri="{FF2B5EF4-FFF2-40B4-BE49-F238E27FC236}">
              <a16:creationId xmlns:a16="http://schemas.microsoft.com/office/drawing/2014/main" id="{177CE9AB-2348-4D03-AB6B-EF38B56E0E96}"/>
            </a:ext>
          </a:extLst>
        </xdr:cNvPr>
        <xdr:cNvSpPr>
          <a:spLocks noChangeAspect="1" noChangeArrowheads="1"/>
        </xdr:cNvSpPr>
      </xdr:nvSpPr>
      <xdr:spPr bwMode="auto">
        <a:xfrm>
          <a:off x="323850" y="44081700"/>
          <a:ext cx="857250" cy="1754982"/>
        </a:xfrm>
        <a:prstGeom prst="rect">
          <a:avLst/>
        </a:prstGeom>
        <a:noFill/>
        <a:ln w="9525">
          <a:noFill/>
          <a:miter lim="800000"/>
          <a:headEnd/>
          <a:tailEnd/>
        </a:ln>
      </xdr:spPr>
    </xdr:sp>
    <xdr:clientData/>
  </xdr:twoCellAnchor>
  <xdr:twoCellAnchor editAs="oneCell">
    <xdr:from>
      <xdr:col>1</xdr:col>
      <xdr:colOff>0</xdr:colOff>
      <xdr:row>125</xdr:row>
      <xdr:rowOff>0</xdr:rowOff>
    </xdr:from>
    <xdr:to>
      <xdr:col>2</xdr:col>
      <xdr:colOff>381000</xdr:colOff>
      <xdr:row>125</xdr:row>
      <xdr:rowOff>285748</xdr:rowOff>
    </xdr:to>
    <xdr:sp macro="" textlink="">
      <xdr:nvSpPr>
        <xdr:cNvPr id="8" name="AutoShape 1" descr="cid:image002.gif@01C68B21.9782C830">
          <a:extLst>
            <a:ext uri="{FF2B5EF4-FFF2-40B4-BE49-F238E27FC236}">
              <a16:creationId xmlns:a16="http://schemas.microsoft.com/office/drawing/2014/main" id="{85347ECC-DD53-4240-B04A-1517FBE009E7}"/>
            </a:ext>
          </a:extLst>
        </xdr:cNvPr>
        <xdr:cNvSpPr>
          <a:spLocks noChangeAspect="1" noChangeArrowheads="1"/>
        </xdr:cNvSpPr>
      </xdr:nvSpPr>
      <xdr:spPr bwMode="auto">
        <a:xfrm>
          <a:off x="323850" y="44243625"/>
          <a:ext cx="1028700" cy="285748"/>
        </a:xfrm>
        <a:prstGeom prst="rect">
          <a:avLst/>
        </a:prstGeom>
        <a:noFill/>
        <a:ln w="9525">
          <a:noFill/>
          <a:miter lim="800000"/>
          <a:headEnd/>
          <a:tailEnd/>
        </a:ln>
      </xdr:spPr>
    </xdr:sp>
    <xdr:clientData/>
  </xdr:twoCellAnchor>
  <xdr:twoCellAnchor editAs="oneCell">
    <xdr:from>
      <xdr:col>1</xdr:col>
      <xdr:colOff>0</xdr:colOff>
      <xdr:row>125</xdr:row>
      <xdr:rowOff>0</xdr:rowOff>
    </xdr:from>
    <xdr:to>
      <xdr:col>2</xdr:col>
      <xdr:colOff>381000</xdr:colOff>
      <xdr:row>125</xdr:row>
      <xdr:rowOff>285748</xdr:rowOff>
    </xdr:to>
    <xdr:sp macro="" textlink="">
      <xdr:nvSpPr>
        <xdr:cNvPr id="9" name="AutoShape 2" descr="cid:image002.gif@01C68B21.9782C830">
          <a:extLst>
            <a:ext uri="{FF2B5EF4-FFF2-40B4-BE49-F238E27FC236}">
              <a16:creationId xmlns:a16="http://schemas.microsoft.com/office/drawing/2014/main" id="{5B1F4810-4FB6-4455-86CF-9C66D00AF78D}"/>
            </a:ext>
          </a:extLst>
        </xdr:cNvPr>
        <xdr:cNvSpPr>
          <a:spLocks noChangeAspect="1" noChangeArrowheads="1"/>
        </xdr:cNvSpPr>
      </xdr:nvSpPr>
      <xdr:spPr bwMode="auto">
        <a:xfrm>
          <a:off x="323850" y="44243625"/>
          <a:ext cx="1028700" cy="285748"/>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4%20-%20Warehouse%20Peshawar%203861\PCCW%20ELECT%2024-5-17\01-Civil\PCCW-Qty-WH-Civil-(12-5-17)-EDI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C:\Users\aamir.rasheed\AppData\Local\Microsoft\Windows\Temporary%20Internet%20Files\Content.Outlook\242L74C8\MrdnPlcLnIIRocord\MrdnPlcLnIIArcDwg\unofficial\IQBAL\judicial%20courts%20Bannu\Work%20Done%20BANNU\Judicial%20Complex%20Bannu%20(Civil%20Works)%20INAM.xls?247DCD5B" TargetMode="External"/><Relationship Id="rId1" Type="http://schemas.openxmlformats.org/officeDocument/2006/relationships/externalLinkPath" Target="file:///\\247DCD5B\Judicial%20Complex%20Bannu%20(Civil%20Works)%20IN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compacting and curing in ground floor.</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joints and curing in basement.</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 over two coats of hot bitumen @ 34 lbs. per 100 Sq.ft.(1.65 Kg/Sq.m) sand blended covered with polythene sheet 300 gauge provided over single layer of tiles 12"x6"x1.25" laid in 1:6 cement sand mortar including 1:2 cement sand pointing underside of tiles including curing.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polishing.</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waste, malleable iron or C.P. brass bottle trap with malleable iron or brass union and making requisite number of holes in walls, plinth and floor for pipe connection and making good with approved material.</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slab with 5 lbs. per Cu.ft steel and brick masonry walls set in 1:3 cement sand mortar, 6" thick 1:3:6 cement concrete foundation, 4" av. thick 1:2:4 cement concrete in benching and 1/2" (13mm) thick cement plaster in 1:3 cement sand mortar, to all inner wall surfaces, channels and benching including providing and making requisite number of main and branch channels but excluding the cost of excavation, back filling, disposal of excavated stuff.</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 xml:space="preserve">Providing and fixing G.I. corrugated sheet shutters with 2" x 2" x 1/4"angle iron frame as diagonal braces, gun metal roller and pulleys, angle iron top guides fixed to T-iron bottom track fixed in cement concrete 1:2:4 with rag bolts including locking arrangement and handles as per design and instructions of the Engineer incharge. </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tinted glass, lugs, cutting holes and making good the damages to walls.</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flat 1"x1/8" to bars and three coats of painting and polishing.</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paint.</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installation material.</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9"/>
  <sheetViews>
    <sheetView showGridLines="0" view="pageBreakPreview" topLeftCell="A79" zoomScaleSheetLayoutView="100" workbookViewId="0">
      <selection activeCell="J217" sqref="J217"/>
    </sheetView>
  </sheetViews>
  <sheetFormatPr defaultColWidth="9.140625" defaultRowHeight="12.75"/>
  <cols>
    <col min="1" max="1" width="5.140625" style="18" bestFit="1" customWidth="1"/>
    <col min="2" max="2" width="9.7109375" style="21" customWidth="1"/>
    <col min="3" max="3" width="40.7109375" style="15" customWidth="1"/>
    <col min="4" max="4" width="4.85546875" style="19" customWidth="1"/>
    <col min="5" max="5" width="6.7109375" style="24" customWidth="1"/>
    <col min="6" max="6" width="6.7109375" style="20" bestFit="1" customWidth="1"/>
    <col min="7" max="7" width="11.5703125" style="16" bestFit="1" customWidth="1"/>
    <col min="8" max="8" width="13.140625" style="16" bestFit="1" customWidth="1"/>
    <col min="9" max="9" width="11.5703125" style="15" bestFit="1" customWidth="1"/>
    <col min="10" max="10" width="43" style="15" customWidth="1"/>
    <col min="11" max="11" width="15" style="15" bestFit="1" customWidth="1"/>
    <col min="12" max="12" width="14" style="15" bestFit="1" customWidth="1"/>
    <col min="13" max="16384" width="9.140625" style="15"/>
  </cols>
  <sheetData>
    <row r="1" spans="1:8" s="1" customFormat="1" ht="15" customHeight="1">
      <c r="A1" s="109" t="s">
        <v>89</v>
      </c>
      <c r="B1" s="109"/>
      <c r="C1" s="109"/>
      <c r="D1" s="109"/>
      <c r="E1" s="109"/>
      <c r="F1" s="109"/>
      <c r="G1" s="109"/>
      <c r="H1" s="109"/>
    </row>
    <row r="2" spans="1:8" s="1" customFormat="1" ht="15" customHeight="1">
      <c r="A2" s="197"/>
      <c r="B2" s="198"/>
      <c r="C2" s="198"/>
      <c r="D2" s="199"/>
      <c r="E2" s="200"/>
      <c r="F2" s="198"/>
      <c r="G2" s="198"/>
      <c r="H2" s="201"/>
    </row>
    <row r="3" spans="1:8" s="1" customFormat="1" ht="15" customHeight="1">
      <c r="A3" s="202" t="s">
        <v>207</v>
      </c>
      <c r="B3" s="203"/>
      <c r="C3" s="203"/>
      <c r="D3" s="203"/>
      <c r="E3" s="203"/>
      <c r="F3" s="203"/>
      <c r="G3" s="203"/>
      <c r="H3" s="204"/>
    </row>
    <row r="4" spans="1:8" s="6" customFormat="1" ht="15">
      <c r="A4" s="205"/>
      <c r="B4" s="206"/>
      <c r="C4" s="206"/>
      <c r="D4" s="206"/>
      <c r="E4" s="206"/>
      <c r="F4" s="206"/>
      <c r="G4" s="206"/>
      <c r="H4" s="207"/>
    </row>
    <row r="5" spans="1:8" s="6" customFormat="1" ht="15" customHeight="1">
      <c r="A5" s="208" t="s">
        <v>212</v>
      </c>
      <c r="B5" s="209"/>
      <c r="C5" s="209"/>
      <c r="D5" s="209"/>
      <c r="E5" s="209"/>
      <c r="F5" s="209"/>
      <c r="G5" s="209"/>
      <c r="H5" s="210"/>
    </row>
    <row r="6" spans="1:8" s="7" customFormat="1" ht="15">
      <c r="A6" s="211"/>
      <c r="B6" s="212"/>
      <c r="C6" s="213"/>
      <c r="D6" s="214"/>
      <c r="E6" s="215"/>
      <c r="F6" s="216"/>
      <c r="G6" s="217"/>
      <c r="H6" s="218"/>
    </row>
    <row r="7" spans="1:8" s="7" customFormat="1" ht="15">
      <c r="A7" s="219" t="s">
        <v>23</v>
      </c>
      <c r="B7" s="108"/>
      <c r="C7" s="108"/>
      <c r="D7" s="108"/>
      <c r="E7" s="108"/>
      <c r="F7" s="108"/>
      <c r="G7" s="108"/>
      <c r="H7" s="220"/>
    </row>
    <row r="8" spans="1:8" s="8" customFormat="1" ht="15" customHeight="1">
      <c r="A8" s="221"/>
      <c r="B8" s="222"/>
      <c r="C8" s="222"/>
      <c r="D8" s="222"/>
      <c r="E8" s="222"/>
      <c r="F8" s="222"/>
      <c r="G8" s="222"/>
      <c r="H8" s="223"/>
    </row>
    <row r="9" spans="1:8" s="9" customFormat="1" ht="12.75" customHeight="1">
      <c r="A9" s="104" t="s">
        <v>209</v>
      </c>
      <c r="B9" s="104" t="s">
        <v>90</v>
      </c>
      <c r="C9" s="105" t="s">
        <v>0</v>
      </c>
      <c r="D9" s="105" t="s">
        <v>1</v>
      </c>
      <c r="E9" s="105"/>
      <c r="F9" s="106" t="s">
        <v>9</v>
      </c>
      <c r="G9" s="103" t="s">
        <v>210</v>
      </c>
      <c r="H9" s="103" t="s">
        <v>211</v>
      </c>
    </row>
    <row r="10" spans="1:8" s="9" customFormat="1" ht="12">
      <c r="A10" s="104"/>
      <c r="B10" s="104"/>
      <c r="C10" s="105"/>
      <c r="D10" s="105"/>
      <c r="E10" s="105"/>
      <c r="F10" s="106"/>
      <c r="G10" s="103"/>
      <c r="H10" s="103"/>
    </row>
    <row r="11" spans="1:8" s="9" customFormat="1" ht="12">
      <c r="A11" s="104"/>
      <c r="B11" s="104"/>
      <c r="C11" s="105"/>
      <c r="D11" s="105"/>
      <c r="E11" s="105"/>
      <c r="F11" s="106"/>
      <c r="G11" s="103"/>
      <c r="H11" s="103"/>
    </row>
    <row r="12" spans="1:8" s="9" customFormat="1" ht="12.75" customHeight="1">
      <c r="A12" s="10" t="s">
        <v>2</v>
      </c>
      <c r="B12" s="11" t="s">
        <v>3</v>
      </c>
      <c r="C12" s="12" t="s">
        <v>4</v>
      </c>
      <c r="D12" s="107" t="s">
        <v>5</v>
      </c>
      <c r="E12" s="107"/>
      <c r="F12" s="13" t="s">
        <v>10</v>
      </c>
      <c r="G12" s="14" t="s">
        <v>6</v>
      </c>
      <c r="H12" s="14" t="s">
        <v>8</v>
      </c>
    </row>
    <row r="13" spans="1:8">
      <c r="A13" s="224"/>
      <c r="B13" s="225"/>
      <c r="C13" s="226"/>
      <c r="D13" s="227"/>
      <c r="E13" s="228"/>
      <c r="F13" s="229"/>
      <c r="G13" s="230"/>
      <c r="H13" s="230"/>
    </row>
    <row r="14" spans="1:8">
      <c r="A14" s="231"/>
      <c r="B14" s="232"/>
      <c r="C14" s="233" t="s">
        <v>11</v>
      </c>
      <c r="D14" s="234"/>
      <c r="E14" s="235"/>
      <c r="F14" s="236"/>
      <c r="G14" s="230"/>
      <c r="H14" s="230"/>
    </row>
    <row r="15" spans="1:8">
      <c r="A15" s="231"/>
      <c r="B15" s="232"/>
      <c r="C15" s="233"/>
      <c r="D15" s="234"/>
      <c r="E15" s="235"/>
      <c r="F15" s="236"/>
      <c r="G15" s="230"/>
      <c r="H15" s="230"/>
    </row>
    <row r="16" spans="1:8">
      <c r="A16" s="237" t="s">
        <v>203</v>
      </c>
      <c r="B16" s="232"/>
      <c r="C16" s="233" t="s">
        <v>204</v>
      </c>
      <c r="D16" s="234"/>
      <c r="E16" s="235"/>
      <c r="F16" s="236"/>
      <c r="G16" s="230"/>
      <c r="H16" s="230"/>
    </row>
    <row r="17" spans="1:10">
      <c r="A17" s="231"/>
      <c r="B17" s="232"/>
      <c r="C17" s="233"/>
      <c r="D17" s="234"/>
      <c r="E17" s="235"/>
      <c r="F17" s="236"/>
      <c r="G17" s="230"/>
      <c r="H17" s="230"/>
    </row>
    <row r="18" spans="1:10" s="17" customFormat="1">
      <c r="A18" s="238"/>
      <c r="B18" s="239"/>
      <c r="C18" s="240" t="s">
        <v>24</v>
      </c>
      <c r="D18" s="234"/>
      <c r="E18" s="241"/>
      <c r="F18" s="242"/>
      <c r="G18" s="243"/>
      <c r="H18" s="243"/>
    </row>
    <row r="19" spans="1:10">
      <c r="A19" s="244"/>
      <c r="B19" s="245"/>
      <c r="C19" s="246"/>
      <c r="D19" s="247"/>
      <c r="E19" s="248"/>
      <c r="F19" s="229"/>
      <c r="G19" s="249"/>
      <c r="H19" s="249"/>
    </row>
    <row r="20" spans="1:10" ht="25.5">
      <c r="A20" s="250">
        <v>1</v>
      </c>
      <c r="B20" s="251" t="s">
        <v>25</v>
      </c>
      <c r="C20" s="252" t="s">
        <v>26</v>
      </c>
      <c r="D20" s="253">
        <v>1000</v>
      </c>
      <c r="E20" s="254" t="s">
        <v>91</v>
      </c>
      <c r="F20" s="177">
        <v>1080</v>
      </c>
      <c r="G20" s="255"/>
      <c r="H20" s="249"/>
      <c r="J20" s="20"/>
    </row>
    <row r="21" spans="1:10">
      <c r="A21" s="244"/>
      <c r="B21" s="256"/>
      <c r="C21" s="246"/>
      <c r="D21" s="247"/>
      <c r="E21" s="248"/>
      <c r="F21" s="177"/>
      <c r="G21" s="255"/>
      <c r="H21" s="249"/>
      <c r="J21" s="20"/>
    </row>
    <row r="22" spans="1:10" s="23" customFormat="1" ht="25.5" customHeight="1">
      <c r="A22" s="250">
        <f>A20+1</f>
        <v>2</v>
      </c>
      <c r="B22" s="251" t="s">
        <v>27</v>
      </c>
      <c r="C22" s="252" t="s">
        <v>28</v>
      </c>
      <c r="D22" s="253">
        <v>1000</v>
      </c>
      <c r="E22" s="257" t="s">
        <v>91</v>
      </c>
      <c r="F22" s="177">
        <v>1070</v>
      </c>
      <c r="G22" s="258"/>
      <c r="H22" s="249"/>
      <c r="J22" s="20"/>
    </row>
    <row r="23" spans="1:10" s="23" customFormat="1">
      <c r="A23" s="244"/>
      <c r="B23" s="259"/>
      <c r="C23" s="260"/>
      <c r="D23" s="261"/>
      <c r="E23" s="262"/>
      <c r="F23" s="177"/>
      <c r="G23" s="258"/>
      <c r="H23" s="249"/>
      <c r="J23" s="20"/>
    </row>
    <row r="24" spans="1:10" ht="38.25">
      <c r="A24" s="250">
        <f>A22+1</f>
        <v>3</v>
      </c>
      <c r="B24" s="251" t="s">
        <v>29</v>
      </c>
      <c r="C24" s="252" t="s">
        <v>97</v>
      </c>
      <c r="D24" s="253">
        <v>1000</v>
      </c>
      <c r="E24" s="254" t="s">
        <v>91</v>
      </c>
      <c r="F24" s="177">
        <v>480</v>
      </c>
      <c r="G24" s="255"/>
      <c r="H24" s="249"/>
      <c r="J24" s="20"/>
    </row>
    <row r="25" spans="1:10">
      <c r="A25" s="244"/>
      <c r="B25" s="256"/>
      <c r="C25" s="246"/>
      <c r="D25" s="247"/>
      <c r="E25" s="248"/>
      <c r="F25" s="177"/>
      <c r="G25" s="255"/>
      <c r="H25" s="249"/>
      <c r="J25" s="20"/>
    </row>
    <row r="26" spans="1:10" ht="25.5">
      <c r="A26" s="250">
        <f>A24+1</f>
        <v>4</v>
      </c>
      <c r="B26" s="251" t="s">
        <v>30</v>
      </c>
      <c r="C26" s="252" t="s">
        <v>31</v>
      </c>
      <c r="D26" s="253">
        <v>1000</v>
      </c>
      <c r="E26" s="254" t="s">
        <v>91</v>
      </c>
      <c r="F26" s="177">
        <v>590</v>
      </c>
      <c r="G26" s="255"/>
      <c r="H26" s="249"/>
      <c r="J26" s="20"/>
    </row>
    <row r="27" spans="1:10">
      <c r="A27" s="244"/>
      <c r="B27" s="250"/>
      <c r="C27" s="246"/>
      <c r="D27" s="247"/>
      <c r="E27" s="248"/>
      <c r="F27" s="177"/>
      <c r="G27" s="255"/>
      <c r="H27" s="249"/>
      <c r="J27" s="20"/>
    </row>
    <row r="28" spans="1:10" ht="25.5">
      <c r="A28" s="250">
        <f>A26+1</f>
        <v>5</v>
      </c>
      <c r="B28" s="251" t="s">
        <v>32</v>
      </c>
      <c r="C28" s="252" t="s">
        <v>33</v>
      </c>
      <c r="D28" s="253">
        <v>1000</v>
      </c>
      <c r="E28" s="254" t="s">
        <v>91</v>
      </c>
      <c r="F28" s="177">
        <v>2680</v>
      </c>
      <c r="G28" s="255"/>
      <c r="H28" s="249"/>
      <c r="J28" s="20"/>
    </row>
    <row r="29" spans="1:10">
      <c r="A29" s="244"/>
      <c r="B29" s="250"/>
      <c r="C29" s="246"/>
      <c r="D29" s="247"/>
      <c r="E29" s="248"/>
      <c r="F29" s="177"/>
      <c r="G29" s="249"/>
      <c r="H29" s="249"/>
    </row>
    <row r="30" spans="1:10" s="17" customFormat="1">
      <c r="A30" s="238"/>
      <c r="B30" s="239"/>
      <c r="C30" s="240" t="s">
        <v>34</v>
      </c>
      <c r="D30" s="234"/>
      <c r="E30" s="241"/>
      <c r="F30" s="185"/>
      <c r="G30" s="243"/>
      <c r="H30" s="249"/>
    </row>
    <row r="31" spans="1:10" s="17" customFormat="1">
      <c r="A31" s="238"/>
      <c r="B31" s="239"/>
      <c r="C31" s="240"/>
      <c r="D31" s="234"/>
      <c r="E31" s="241"/>
      <c r="F31" s="185"/>
      <c r="G31" s="243"/>
      <c r="H31" s="249"/>
    </row>
    <row r="32" spans="1:10" ht="25.5">
      <c r="A32" s="250">
        <f>A28+1</f>
        <v>6</v>
      </c>
      <c r="B32" s="251" t="s">
        <v>35</v>
      </c>
      <c r="C32" s="252" t="s">
        <v>36</v>
      </c>
      <c r="D32" s="253">
        <v>100</v>
      </c>
      <c r="E32" s="254" t="s">
        <v>92</v>
      </c>
      <c r="F32" s="177">
        <v>515</v>
      </c>
      <c r="G32" s="255"/>
      <c r="H32" s="249"/>
    </row>
    <row r="33" spans="1:13" s="23" customFormat="1">
      <c r="A33" s="263"/>
      <c r="B33" s="264"/>
      <c r="C33" s="260"/>
      <c r="D33" s="261"/>
      <c r="E33" s="265"/>
      <c r="F33" s="177"/>
      <c r="G33" s="230"/>
      <c r="H33" s="230"/>
    </row>
    <row r="34" spans="1:13" ht="25.5">
      <c r="A34" s="250">
        <f>A32+1</f>
        <v>7</v>
      </c>
      <c r="B34" s="251" t="s">
        <v>37</v>
      </c>
      <c r="C34" s="252" t="s">
        <v>38</v>
      </c>
      <c r="D34" s="253">
        <v>100</v>
      </c>
      <c r="E34" s="254" t="s">
        <v>93</v>
      </c>
      <c r="F34" s="177">
        <v>155</v>
      </c>
      <c r="G34" s="255"/>
      <c r="H34" s="249"/>
    </row>
    <row r="35" spans="1:13" s="23" customFormat="1">
      <c r="A35" s="250"/>
      <c r="B35" s="251"/>
      <c r="C35" s="252"/>
      <c r="D35" s="266"/>
      <c r="E35" s="262"/>
      <c r="F35" s="177"/>
      <c r="G35" s="249"/>
      <c r="H35" s="267"/>
    </row>
    <row r="36" spans="1:13" ht="25.5">
      <c r="A36" s="250">
        <f>A34+1</f>
        <v>8</v>
      </c>
      <c r="B36" s="251" t="s">
        <v>18</v>
      </c>
      <c r="C36" s="252" t="s">
        <v>39</v>
      </c>
      <c r="D36" s="253">
        <v>100</v>
      </c>
      <c r="E36" s="254" t="s">
        <v>93</v>
      </c>
      <c r="F36" s="177">
        <v>840</v>
      </c>
      <c r="G36" s="255"/>
      <c r="H36" s="249"/>
    </row>
    <row r="37" spans="1:13">
      <c r="A37" s="250"/>
      <c r="B37" s="250"/>
      <c r="C37" s="246"/>
      <c r="D37" s="247"/>
      <c r="E37" s="248"/>
      <c r="F37" s="177"/>
      <c r="G37" s="249"/>
      <c r="H37" s="249"/>
    </row>
    <row r="38" spans="1:13" ht="27" customHeight="1">
      <c r="A38" s="250">
        <f>A36+1</f>
        <v>9</v>
      </c>
      <c r="B38" s="251" t="s">
        <v>80</v>
      </c>
      <c r="C38" s="252" t="s">
        <v>160</v>
      </c>
      <c r="D38" s="253">
        <v>100</v>
      </c>
      <c r="E38" s="254" t="s">
        <v>92</v>
      </c>
      <c r="F38" s="177">
        <v>2075</v>
      </c>
      <c r="G38" s="255"/>
      <c r="H38" s="249"/>
    </row>
    <row r="39" spans="1:13">
      <c r="A39" s="250"/>
      <c r="B39" s="250"/>
      <c r="C39" s="246"/>
      <c r="D39" s="247"/>
      <c r="E39" s="248"/>
      <c r="F39" s="177"/>
      <c r="G39" s="249"/>
      <c r="H39" s="249"/>
    </row>
    <row r="40" spans="1:13" ht="38.25" customHeight="1">
      <c r="A40" s="250">
        <f>A38+1</f>
        <v>10</v>
      </c>
      <c r="B40" s="251" t="s">
        <v>82</v>
      </c>
      <c r="C40" s="252" t="s">
        <v>81</v>
      </c>
      <c r="D40" s="253">
        <v>100</v>
      </c>
      <c r="E40" s="254" t="s">
        <v>93</v>
      </c>
      <c r="F40" s="177">
        <v>900</v>
      </c>
      <c r="G40" s="255"/>
      <c r="H40" s="249"/>
    </row>
    <row r="41" spans="1:13">
      <c r="A41" s="250"/>
      <c r="B41" s="250"/>
      <c r="C41" s="246"/>
      <c r="D41" s="247"/>
      <c r="E41" s="248"/>
      <c r="F41" s="177"/>
      <c r="G41" s="249"/>
      <c r="H41" s="249"/>
    </row>
    <row r="42" spans="1:13" ht="27" customHeight="1">
      <c r="A42" s="250">
        <f>A40+1</f>
        <v>11</v>
      </c>
      <c r="B42" s="251" t="s">
        <v>78</v>
      </c>
      <c r="C42" s="252" t="s">
        <v>79</v>
      </c>
      <c r="D42" s="253">
        <v>100</v>
      </c>
      <c r="E42" s="254" t="s">
        <v>92</v>
      </c>
      <c r="F42" s="177">
        <v>825</v>
      </c>
      <c r="G42" s="255"/>
      <c r="H42" s="249"/>
    </row>
    <row r="43" spans="1:13">
      <c r="A43" s="250"/>
      <c r="B43" s="250"/>
      <c r="C43" s="246"/>
      <c r="D43" s="247"/>
      <c r="E43" s="248"/>
      <c r="F43" s="177"/>
      <c r="G43" s="249"/>
      <c r="H43" s="249"/>
    </row>
    <row r="44" spans="1:13" ht="38.25">
      <c r="A44" s="250">
        <f>A42+1</f>
        <v>12</v>
      </c>
      <c r="B44" s="251" t="s">
        <v>40</v>
      </c>
      <c r="C44" s="252" t="s">
        <v>41</v>
      </c>
      <c r="D44" s="253">
        <v>100</v>
      </c>
      <c r="E44" s="257" t="s">
        <v>94</v>
      </c>
      <c r="F44" s="177">
        <v>11170</v>
      </c>
      <c r="G44" s="258"/>
      <c r="H44" s="249"/>
      <c r="I44" s="4"/>
      <c r="J44" s="4"/>
    </row>
    <row r="45" spans="1:13">
      <c r="A45" s="250"/>
      <c r="B45" s="250"/>
      <c r="C45" s="246"/>
      <c r="D45" s="247"/>
      <c r="E45" s="262"/>
      <c r="F45" s="177"/>
      <c r="G45" s="258"/>
      <c r="H45" s="249"/>
      <c r="I45" s="4"/>
      <c r="J45" s="4"/>
    </row>
    <row r="46" spans="1:13" ht="38.25">
      <c r="A46" s="250">
        <f>A44+1</f>
        <v>13</v>
      </c>
      <c r="B46" s="251" t="s">
        <v>22</v>
      </c>
      <c r="C46" s="252" t="s">
        <v>19</v>
      </c>
      <c r="D46" s="253">
        <v>100</v>
      </c>
      <c r="E46" s="257" t="s">
        <v>94</v>
      </c>
      <c r="F46" s="177">
        <v>5760</v>
      </c>
      <c r="G46" s="258"/>
      <c r="H46" s="249"/>
      <c r="J46" s="4"/>
      <c r="K46" s="4"/>
      <c r="L46" s="15">
        <v>260000</v>
      </c>
      <c r="M46" s="4">
        <f>K46/L46</f>
        <v>0</v>
      </c>
    </row>
    <row r="47" spans="1:13">
      <c r="A47" s="250"/>
      <c r="B47" s="250"/>
      <c r="C47" s="268"/>
      <c r="D47" s="269"/>
      <c r="E47" s="248"/>
      <c r="F47" s="177"/>
      <c r="G47" s="249"/>
      <c r="H47" s="249"/>
    </row>
    <row r="48" spans="1:13" ht="25.5" customHeight="1">
      <c r="A48" s="250">
        <f>A46+1</f>
        <v>14</v>
      </c>
      <c r="B48" s="270" t="s">
        <v>66</v>
      </c>
      <c r="C48" s="268" t="s">
        <v>67</v>
      </c>
      <c r="D48" s="253">
        <v>1</v>
      </c>
      <c r="E48" s="254" t="s">
        <v>7</v>
      </c>
      <c r="F48" s="177">
        <v>95</v>
      </c>
      <c r="G48" s="249"/>
      <c r="H48" s="249"/>
    </row>
    <row r="49" spans="1:11">
      <c r="A49" s="250"/>
      <c r="B49" s="250"/>
      <c r="C49" s="268"/>
      <c r="D49" s="269"/>
      <c r="E49" s="248"/>
      <c r="F49" s="177"/>
      <c r="G49" s="249"/>
      <c r="H49" s="249"/>
    </row>
    <row r="50" spans="1:11" ht="39" customHeight="1">
      <c r="A50" s="250">
        <f>A48+1</f>
        <v>15</v>
      </c>
      <c r="B50" s="251" t="s">
        <v>150</v>
      </c>
      <c r="C50" s="252" t="s">
        <v>152</v>
      </c>
      <c r="D50" s="253">
        <v>100</v>
      </c>
      <c r="E50" s="254" t="s">
        <v>59</v>
      </c>
      <c r="F50" s="177">
        <v>1550</v>
      </c>
      <c r="G50" s="255"/>
      <c r="H50" s="249"/>
      <c r="J50" s="4"/>
      <c r="K50" s="4"/>
    </row>
    <row r="51" spans="1:11">
      <c r="A51" s="250"/>
      <c r="B51" s="250"/>
      <c r="C51" s="268"/>
      <c r="D51" s="269"/>
      <c r="E51" s="248"/>
      <c r="F51" s="177"/>
      <c r="G51" s="255"/>
      <c r="H51" s="249"/>
    </row>
    <row r="52" spans="1:11" ht="38.25">
      <c r="A52" s="250">
        <f>A50+1</f>
        <v>16</v>
      </c>
      <c r="B52" s="251" t="s">
        <v>151</v>
      </c>
      <c r="C52" s="252" t="s">
        <v>153</v>
      </c>
      <c r="D52" s="253">
        <v>100</v>
      </c>
      <c r="E52" s="254" t="s">
        <v>59</v>
      </c>
      <c r="F52" s="177">
        <v>7010</v>
      </c>
      <c r="G52" s="255"/>
      <c r="H52" s="249"/>
    </row>
    <row r="53" spans="1:11">
      <c r="A53" s="250"/>
      <c r="B53" s="250"/>
      <c r="C53" s="246"/>
      <c r="D53" s="247"/>
      <c r="E53" s="271"/>
      <c r="F53" s="177"/>
      <c r="G53" s="249"/>
      <c r="H53" s="249"/>
    </row>
    <row r="54" spans="1:11" s="17" customFormat="1">
      <c r="A54" s="238"/>
      <c r="B54" s="239"/>
      <c r="C54" s="240" t="s">
        <v>98</v>
      </c>
      <c r="D54" s="234"/>
      <c r="E54" s="241"/>
      <c r="F54" s="185"/>
      <c r="G54" s="243"/>
      <c r="H54" s="249"/>
    </row>
    <row r="55" spans="1:11" s="17" customFormat="1">
      <c r="A55" s="238"/>
      <c r="B55" s="239"/>
      <c r="C55" s="240"/>
      <c r="D55" s="234"/>
      <c r="E55" s="241"/>
      <c r="F55" s="185"/>
      <c r="G55" s="243"/>
      <c r="H55" s="249"/>
    </row>
    <row r="56" spans="1:11" ht="51">
      <c r="A56" s="250">
        <f>A52+1</f>
        <v>17</v>
      </c>
      <c r="B56" s="251" t="s">
        <v>139</v>
      </c>
      <c r="C56" s="252" t="s">
        <v>140</v>
      </c>
      <c r="D56" s="253">
        <v>100</v>
      </c>
      <c r="E56" s="254" t="s">
        <v>93</v>
      </c>
      <c r="F56" s="177">
        <v>750</v>
      </c>
      <c r="G56" s="255"/>
      <c r="H56" s="249"/>
    </row>
    <row r="57" spans="1:11">
      <c r="A57" s="238"/>
      <c r="B57" s="268"/>
      <c r="C57" s="268"/>
      <c r="D57" s="269"/>
      <c r="E57" s="248"/>
      <c r="F57" s="177"/>
      <c r="G57" s="249"/>
      <c r="H57" s="272"/>
    </row>
    <row r="58" spans="1:11" ht="40.5" customHeight="1">
      <c r="A58" s="250">
        <f>A56+1</f>
        <v>18</v>
      </c>
      <c r="B58" s="251" t="s">
        <v>141</v>
      </c>
      <c r="C58" s="252" t="s">
        <v>146</v>
      </c>
      <c r="D58" s="253">
        <v>100</v>
      </c>
      <c r="E58" s="254" t="s">
        <v>92</v>
      </c>
      <c r="F58" s="177">
        <v>750</v>
      </c>
      <c r="G58" s="255"/>
      <c r="H58" s="249"/>
    </row>
    <row r="59" spans="1:11">
      <c r="A59" s="238"/>
      <c r="B59" s="268"/>
      <c r="C59" s="268"/>
      <c r="D59" s="269"/>
      <c r="E59" s="248"/>
      <c r="F59" s="177"/>
      <c r="G59" s="255"/>
      <c r="H59" s="249"/>
    </row>
    <row r="60" spans="1:11" s="17" customFormat="1">
      <c r="A60" s="238"/>
      <c r="B60" s="239"/>
      <c r="C60" s="240" t="s">
        <v>42</v>
      </c>
      <c r="D60" s="234"/>
      <c r="E60" s="241"/>
      <c r="F60" s="185"/>
      <c r="G60" s="243"/>
      <c r="H60" s="249"/>
    </row>
    <row r="61" spans="1:11">
      <c r="A61" s="238"/>
      <c r="B61" s="250"/>
      <c r="C61" s="268"/>
      <c r="D61" s="269"/>
      <c r="E61" s="248"/>
      <c r="F61" s="177"/>
      <c r="G61" s="249"/>
      <c r="H61" s="249"/>
    </row>
    <row r="62" spans="1:11" ht="25.5">
      <c r="A62" s="251">
        <f>A58+1</f>
        <v>19</v>
      </c>
      <c r="B62" s="273" t="s">
        <v>69</v>
      </c>
      <c r="C62" s="252" t="s">
        <v>70</v>
      </c>
      <c r="D62" s="253">
        <v>100</v>
      </c>
      <c r="E62" s="257" t="s">
        <v>59</v>
      </c>
      <c r="F62" s="177">
        <v>1920</v>
      </c>
      <c r="G62" s="258"/>
      <c r="H62" s="249"/>
    </row>
    <row r="63" spans="1:11">
      <c r="A63" s="251"/>
      <c r="B63" s="250"/>
      <c r="C63" s="268"/>
      <c r="D63" s="269"/>
      <c r="E63" s="248"/>
      <c r="F63" s="177"/>
      <c r="G63" s="255"/>
      <c r="H63" s="249"/>
    </row>
    <row r="64" spans="1:11" ht="25.5">
      <c r="A64" s="251">
        <f>A62+1</f>
        <v>20</v>
      </c>
      <c r="B64" s="273" t="s">
        <v>74</v>
      </c>
      <c r="C64" s="274" t="s">
        <v>75</v>
      </c>
      <c r="D64" s="253">
        <v>100</v>
      </c>
      <c r="E64" s="257" t="s">
        <v>95</v>
      </c>
      <c r="F64" s="177">
        <v>875</v>
      </c>
      <c r="G64" s="255"/>
      <c r="H64" s="249"/>
    </row>
    <row r="65" spans="1:8">
      <c r="A65" s="251"/>
      <c r="B65" s="250"/>
      <c r="C65" s="268"/>
      <c r="D65" s="269"/>
      <c r="E65" s="248"/>
      <c r="F65" s="177"/>
      <c r="G65" s="255"/>
      <c r="H65" s="249"/>
    </row>
    <row r="66" spans="1:8" ht="30" customHeight="1">
      <c r="A66" s="251">
        <f>A64+1</f>
        <v>21</v>
      </c>
      <c r="B66" s="273" t="s">
        <v>76</v>
      </c>
      <c r="C66" s="252" t="s">
        <v>77</v>
      </c>
      <c r="D66" s="253">
        <v>1</v>
      </c>
      <c r="E66" s="257" t="s">
        <v>20</v>
      </c>
      <c r="F66" s="177">
        <v>120</v>
      </c>
      <c r="G66" s="255"/>
      <c r="H66" s="249"/>
    </row>
    <row r="67" spans="1:8">
      <c r="A67" s="251"/>
      <c r="B67" s="250"/>
      <c r="C67" s="268"/>
      <c r="D67" s="269"/>
      <c r="E67" s="248"/>
      <c r="F67" s="177"/>
      <c r="G67" s="255"/>
      <c r="H67" s="249"/>
    </row>
    <row r="68" spans="1:8" s="17" customFormat="1">
      <c r="A68" s="251"/>
      <c r="B68" s="239"/>
      <c r="C68" s="240" t="s">
        <v>43</v>
      </c>
      <c r="D68" s="234"/>
      <c r="E68" s="241"/>
      <c r="F68" s="185"/>
      <c r="G68" s="243"/>
      <c r="H68" s="249"/>
    </row>
    <row r="69" spans="1:8" s="17" customFormat="1">
      <c r="A69" s="238"/>
      <c r="B69" s="239"/>
      <c r="C69" s="240"/>
      <c r="D69" s="234"/>
      <c r="E69" s="241"/>
      <c r="F69" s="185"/>
      <c r="G69" s="243"/>
      <c r="H69" s="249"/>
    </row>
    <row r="70" spans="1:8" s="25" customFormat="1">
      <c r="A70" s="275"/>
      <c r="B70" s="275"/>
      <c r="C70" s="252"/>
      <c r="D70" s="266"/>
      <c r="E70" s="262"/>
      <c r="F70" s="177"/>
      <c r="G70" s="249"/>
      <c r="H70" s="249"/>
    </row>
    <row r="71" spans="1:8" s="23" customFormat="1" ht="24.75" customHeight="1">
      <c r="A71" s="251">
        <f>A66+1</f>
        <v>22</v>
      </c>
      <c r="B71" s="251" t="s">
        <v>44</v>
      </c>
      <c r="C71" s="252" t="s">
        <v>61</v>
      </c>
      <c r="D71" s="253">
        <v>100</v>
      </c>
      <c r="E71" s="257" t="s">
        <v>95</v>
      </c>
      <c r="F71" s="177">
        <v>285</v>
      </c>
      <c r="G71" s="249"/>
      <c r="H71" s="249"/>
    </row>
    <row r="72" spans="1:8" s="23" customFormat="1" ht="13.5" customHeight="1">
      <c r="A72" s="251"/>
      <c r="B72" s="251"/>
      <c r="C72" s="252"/>
      <c r="D72" s="253"/>
      <c r="E72" s="257"/>
      <c r="F72" s="177"/>
      <c r="G72" s="249"/>
      <c r="H72" s="249"/>
    </row>
    <row r="73" spans="1:8" s="23" customFormat="1" ht="42.75" customHeight="1">
      <c r="A73" s="251">
        <f>A71+1</f>
        <v>23</v>
      </c>
      <c r="B73" s="251" t="s">
        <v>154</v>
      </c>
      <c r="C73" s="252" t="s">
        <v>159</v>
      </c>
      <c r="D73" s="253">
        <v>100</v>
      </c>
      <c r="E73" s="257" t="s">
        <v>95</v>
      </c>
      <c r="F73" s="177">
        <v>1420</v>
      </c>
      <c r="G73" s="249"/>
      <c r="H73" s="249"/>
    </row>
    <row r="74" spans="1:8" s="2" customFormat="1">
      <c r="A74" s="276"/>
      <c r="B74" s="250"/>
      <c r="C74" s="246"/>
      <c r="D74" s="247"/>
      <c r="E74" s="248"/>
      <c r="F74" s="177"/>
      <c r="G74" s="255"/>
      <c r="H74" s="249"/>
    </row>
    <row r="75" spans="1:8" s="23" customFormat="1" ht="42.75" customHeight="1">
      <c r="A75" s="251">
        <f>A73+1</f>
        <v>24</v>
      </c>
      <c r="B75" s="251" t="s">
        <v>155</v>
      </c>
      <c r="C75" s="252" t="s">
        <v>158</v>
      </c>
      <c r="D75" s="253">
        <v>100</v>
      </c>
      <c r="E75" s="257" t="s">
        <v>95</v>
      </c>
      <c r="F75" s="177">
        <v>1260</v>
      </c>
      <c r="G75" s="249"/>
      <c r="H75" s="249"/>
    </row>
    <row r="76" spans="1:8" s="2" customFormat="1">
      <c r="A76" s="276"/>
      <c r="B76" s="250"/>
      <c r="C76" s="246"/>
      <c r="D76" s="247"/>
      <c r="E76" s="248"/>
      <c r="F76" s="177"/>
      <c r="G76" s="255"/>
      <c r="H76" s="249"/>
    </row>
    <row r="77" spans="1:8" s="23" customFormat="1" ht="30.75" customHeight="1">
      <c r="A77" s="251">
        <f>A75+1</f>
        <v>25</v>
      </c>
      <c r="B77" s="251" t="s">
        <v>128</v>
      </c>
      <c r="C77" s="252" t="s">
        <v>129</v>
      </c>
      <c r="D77" s="253">
        <v>100</v>
      </c>
      <c r="E77" s="257" t="s">
        <v>95</v>
      </c>
      <c r="F77" s="177">
        <v>250</v>
      </c>
      <c r="G77" s="249"/>
      <c r="H77" s="249"/>
    </row>
    <row r="78" spans="1:8" s="2" customFormat="1">
      <c r="A78" s="276"/>
      <c r="B78" s="250"/>
      <c r="C78" s="246"/>
      <c r="D78" s="247"/>
      <c r="E78" s="248"/>
      <c r="F78" s="177"/>
      <c r="G78" s="255"/>
      <c r="H78" s="249"/>
    </row>
    <row r="79" spans="1:8" ht="54.75" customHeight="1">
      <c r="A79" s="251">
        <f>A77+1</f>
        <v>26</v>
      </c>
      <c r="B79" s="277" t="s">
        <v>130</v>
      </c>
      <c r="C79" s="252" t="s">
        <v>156</v>
      </c>
      <c r="D79" s="253">
        <v>100</v>
      </c>
      <c r="E79" s="254" t="s">
        <v>59</v>
      </c>
      <c r="F79" s="177">
        <v>210</v>
      </c>
      <c r="G79" s="278"/>
      <c r="H79" s="249"/>
    </row>
    <row r="80" spans="1:8" s="25" customFormat="1">
      <c r="A80" s="275"/>
      <c r="B80" s="275"/>
      <c r="C80" s="252"/>
      <c r="D80" s="266"/>
      <c r="E80" s="262"/>
      <c r="F80" s="177"/>
      <c r="G80" s="249"/>
      <c r="H80" s="249"/>
    </row>
    <row r="81" spans="1:15" ht="54.75" customHeight="1">
      <c r="A81" s="251">
        <f>A79+1</f>
        <v>27</v>
      </c>
      <c r="B81" s="277" t="s">
        <v>132</v>
      </c>
      <c r="C81" s="252" t="s">
        <v>157</v>
      </c>
      <c r="D81" s="253">
        <v>100</v>
      </c>
      <c r="E81" s="254" t="s">
        <v>59</v>
      </c>
      <c r="F81" s="177">
        <v>90</v>
      </c>
      <c r="G81" s="278"/>
      <c r="H81" s="249"/>
    </row>
    <row r="82" spans="1:15" s="25" customFormat="1">
      <c r="A82" s="275"/>
      <c r="B82" s="275"/>
      <c r="C82" s="252"/>
      <c r="D82" s="266"/>
      <c r="E82" s="262"/>
      <c r="F82" s="177"/>
      <c r="G82" s="249"/>
      <c r="H82" s="249"/>
    </row>
    <row r="83" spans="1:15" s="23" customFormat="1" ht="24.75" customHeight="1">
      <c r="A83" s="251">
        <f>A81+1</f>
        <v>28</v>
      </c>
      <c r="B83" s="279" t="s">
        <v>166</v>
      </c>
      <c r="C83" s="252" t="s">
        <v>165</v>
      </c>
      <c r="D83" s="253">
        <v>100</v>
      </c>
      <c r="E83" s="257" t="s">
        <v>95</v>
      </c>
      <c r="F83" s="177">
        <v>2980</v>
      </c>
      <c r="G83" s="249"/>
      <c r="H83" s="249"/>
    </row>
    <row r="84" spans="1:15" s="2" customFormat="1">
      <c r="A84" s="276"/>
      <c r="B84" s="250"/>
      <c r="C84" s="246"/>
      <c r="D84" s="247"/>
      <c r="E84" s="248"/>
      <c r="F84" s="177"/>
      <c r="G84" s="255"/>
      <c r="H84" s="249"/>
    </row>
    <row r="85" spans="1:15" s="17" customFormat="1">
      <c r="A85" s="250"/>
      <c r="B85" s="239"/>
      <c r="C85" s="240" t="s">
        <v>45</v>
      </c>
      <c r="D85" s="234"/>
      <c r="E85" s="241"/>
      <c r="F85" s="185"/>
      <c r="G85" s="243"/>
      <c r="H85" s="249"/>
    </row>
    <row r="86" spans="1:15" s="17" customFormat="1">
      <c r="A86" s="238"/>
      <c r="B86" s="239"/>
      <c r="C86" s="240"/>
      <c r="D86" s="234"/>
      <c r="E86" s="241"/>
      <c r="F86" s="185"/>
      <c r="G86" s="243"/>
      <c r="H86" s="249"/>
    </row>
    <row r="87" spans="1:15">
      <c r="A87" s="251">
        <f>A83+1</f>
        <v>29</v>
      </c>
      <c r="B87" s="251" t="s">
        <v>46</v>
      </c>
      <c r="C87" s="252" t="s">
        <v>47</v>
      </c>
      <c r="D87" s="253">
        <v>100</v>
      </c>
      <c r="E87" s="254" t="s">
        <v>95</v>
      </c>
      <c r="F87" s="177">
        <f>4680+2865</f>
        <v>7545</v>
      </c>
      <c r="G87" s="255"/>
      <c r="H87" s="249"/>
    </row>
    <row r="88" spans="1:15">
      <c r="A88" s="238"/>
      <c r="B88" s="250"/>
      <c r="C88" s="246"/>
      <c r="D88" s="247"/>
      <c r="E88" s="248"/>
      <c r="F88" s="177"/>
      <c r="G88" s="255"/>
      <c r="H88" s="249"/>
    </row>
    <row r="89" spans="1:15" s="2" customFormat="1" ht="25.5">
      <c r="A89" s="251">
        <f>A87+1</f>
        <v>30</v>
      </c>
      <c r="B89" s="251" t="s">
        <v>48</v>
      </c>
      <c r="C89" s="252" t="s">
        <v>49</v>
      </c>
      <c r="D89" s="253">
        <v>100</v>
      </c>
      <c r="E89" s="254" t="s">
        <v>59</v>
      </c>
      <c r="F89" s="177">
        <f>990+960</f>
        <v>1950</v>
      </c>
      <c r="G89" s="255"/>
      <c r="H89" s="249"/>
    </row>
    <row r="90" spans="1:15" s="2" customFormat="1">
      <c r="A90" s="238"/>
      <c r="B90" s="280"/>
      <c r="C90" s="268"/>
      <c r="D90" s="269"/>
      <c r="E90" s="248"/>
      <c r="F90" s="177"/>
      <c r="G90" s="255"/>
      <c r="H90" s="249"/>
    </row>
    <row r="91" spans="1:15" ht="25.5">
      <c r="A91" s="251">
        <f>A89+1</f>
        <v>31</v>
      </c>
      <c r="B91" s="251" t="s">
        <v>99</v>
      </c>
      <c r="C91" s="252" t="s">
        <v>50</v>
      </c>
      <c r="D91" s="253">
        <v>100</v>
      </c>
      <c r="E91" s="254" t="s">
        <v>95</v>
      </c>
      <c r="F91" s="177">
        <v>1410</v>
      </c>
      <c r="G91" s="255"/>
      <c r="H91" s="249"/>
    </row>
    <row r="92" spans="1:15">
      <c r="A92" s="238"/>
      <c r="B92" s="281"/>
      <c r="C92" s="252"/>
      <c r="D92" s="266"/>
      <c r="E92" s="254"/>
      <c r="F92" s="177"/>
      <c r="G92" s="255"/>
      <c r="H92" s="249"/>
      <c r="I92" s="22"/>
      <c r="J92" s="22"/>
      <c r="K92" s="22"/>
      <c r="L92" s="26"/>
      <c r="M92" s="22"/>
      <c r="N92" s="4"/>
      <c r="O92" s="4"/>
    </row>
    <row r="93" spans="1:15" s="17" customFormat="1">
      <c r="A93" s="238"/>
      <c r="B93" s="239"/>
      <c r="C93" s="240" t="s">
        <v>51</v>
      </c>
      <c r="D93" s="234"/>
      <c r="E93" s="241"/>
      <c r="F93" s="185"/>
      <c r="G93" s="243"/>
      <c r="H93" s="249"/>
    </row>
    <row r="94" spans="1:15" s="17" customFormat="1">
      <c r="A94" s="238"/>
      <c r="B94" s="239"/>
      <c r="C94" s="240"/>
      <c r="D94" s="234"/>
      <c r="E94" s="241"/>
      <c r="F94" s="185"/>
      <c r="G94" s="243"/>
      <c r="H94" s="249"/>
    </row>
    <row r="95" spans="1:15">
      <c r="A95" s="251">
        <f>A91+1</f>
        <v>32</v>
      </c>
      <c r="B95" s="281" t="s">
        <v>106</v>
      </c>
      <c r="C95" s="252" t="s">
        <v>105</v>
      </c>
      <c r="D95" s="253">
        <v>100</v>
      </c>
      <c r="E95" s="254" t="s">
        <v>59</v>
      </c>
      <c r="F95" s="177">
        <v>1410</v>
      </c>
      <c r="G95" s="255"/>
      <c r="H95" s="249"/>
    </row>
    <row r="96" spans="1:15">
      <c r="A96" s="238"/>
      <c r="B96" s="280"/>
      <c r="C96" s="268"/>
      <c r="D96" s="269"/>
      <c r="E96" s="254"/>
      <c r="F96" s="177"/>
      <c r="G96" s="255"/>
      <c r="H96" s="249"/>
    </row>
    <row r="97" spans="1:8" ht="39" customHeight="1">
      <c r="A97" s="251">
        <f>A95+1</f>
        <v>33</v>
      </c>
      <c r="B97" s="281" t="s">
        <v>133</v>
      </c>
      <c r="C97" s="252" t="s">
        <v>134</v>
      </c>
      <c r="D97" s="253">
        <v>100</v>
      </c>
      <c r="E97" s="254" t="s">
        <v>59</v>
      </c>
      <c r="F97" s="177">
        <v>1410</v>
      </c>
      <c r="G97" s="255"/>
      <c r="H97" s="249"/>
    </row>
    <row r="98" spans="1:8">
      <c r="A98" s="238"/>
      <c r="B98" s="280"/>
      <c r="C98" s="268"/>
      <c r="D98" s="269"/>
      <c r="E98" s="254"/>
      <c r="F98" s="177"/>
      <c r="G98" s="255"/>
      <c r="H98" s="249"/>
    </row>
    <row r="99" spans="1:8" ht="24" customHeight="1">
      <c r="A99" s="251">
        <f>A97+1</f>
        <v>34</v>
      </c>
      <c r="B99" s="281" t="s">
        <v>107</v>
      </c>
      <c r="C99" s="252" t="s">
        <v>108</v>
      </c>
      <c r="D99" s="253">
        <v>100</v>
      </c>
      <c r="E99" s="254" t="s">
        <v>95</v>
      </c>
      <c r="F99" s="177">
        <v>1410</v>
      </c>
      <c r="G99" s="255"/>
      <c r="H99" s="249"/>
    </row>
    <row r="100" spans="1:8">
      <c r="A100" s="238"/>
      <c r="B100" s="250"/>
      <c r="C100" s="268"/>
      <c r="D100" s="269"/>
      <c r="E100" s="248"/>
      <c r="F100" s="177"/>
      <c r="G100" s="255"/>
      <c r="H100" s="249"/>
    </row>
    <row r="101" spans="1:8" ht="38.25">
      <c r="A101" s="251">
        <f>A99+1</f>
        <v>35</v>
      </c>
      <c r="B101" s="281" t="s">
        <v>142</v>
      </c>
      <c r="C101" s="252" t="s">
        <v>145</v>
      </c>
      <c r="D101" s="253">
        <v>100</v>
      </c>
      <c r="E101" s="254" t="s">
        <v>59</v>
      </c>
      <c r="F101" s="177">
        <v>1885</v>
      </c>
      <c r="G101" s="255"/>
      <c r="H101" s="249"/>
    </row>
    <row r="102" spans="1:8">
      <c r="A102" s="238"/>
      <c r="B102" s="280"/>
      <c r="C102" s="268"/>
      <c r="D102" s="269"/>
      <c r="E102" s="248"/>
      <c r="F102" s="177"/>
      <c r="G102" s="255"/>
      <c r="H102" s="249"/>
    </row>
    <row r="103" spans="1:8" ht="38.25">
      <c r="A103" s="251">
        <f>A101+1</f>
        <v>36</v>
      </c>
      <c r="B103" s="251" t="s">
        <v>143</v>
      </c>
      <c r="C103" s="252" t="s">
        <v>144</v>
      </c>
      <c r="D103" s="253">
        <v>100</v>
      </c>
      <c r="E103" s="254" t="s">
        <v>95</v>
      </c>
      <c r="F103" s="177">
        <v>3770</v>
      </c>
      <c r="G103" s="255"/>
      <c r="H103" s="249"/>
    </row>
    <row r="104" spans="1:8">
      <c r="A104" s="250"/>
      <c r="B104" s="281"/>
      <c r="C104" s="252"/>
      <c r="D104" s="253"/>
      <c r="E104" s="254"/>
      <c r="F104" s="177"/>
      <c r="G104" s="255"/>
      <c r="H104" s="249"/>
    </row>
    <row r="105" spans="1:8" ht="25.5">
      <c r="A105" s="251">
        <f>A103+1</f>
        <v>37</v>
      </c>
      <c r="B105" s="281" t="s">
        <v>52</v>
      </c>
      <c r="C105" s="252" t="s">
        <v>53</v>
      </c>
      <c r="D105" s="253">
        <v>100</v>
      </c>
      <c r="E105" s="254" t="s">
        <v>59</v>
      </c>
      <c r="F105" s="177">
        <v>4010</v>
      </c>
      <c r="G105" s="255"/>
      <c r="H105" s="249"/>
    </row>
    <row r="106" spans="1:8">
      <c r="A106" s="238"/>
      <c r="B106" s="250"/>
      <c r="C106" s="268"/>
      <c r="D106" s="269"/>
      <c r="E106" s="248"/>
      <c r="F106" s="177"/>
      <c r="G106" s="255"/>
      <c r="H106" s="249"/>
    </row>
    <row r="107" spans="1:8" ht="25.5">
      <c r="A107" s="251">
        <f>A105+1</f>
        <v>38</v>
      </c>
      <c r="B107" s="281" t="s">
        <v>54</v>
      </c>
      <c r="C107" s="252" t="s">
        <v>161</v>
      </c>
      <c r="D107" s="253">
        <v>100</v>
      </c>
      <c r="E107" s="254" t="s">
        <v>95</v>
      </c>
      <c r="F107" s="177">
        <v>4680</v>
      </c>
      <c r="G107" s="255"/>
      <c r="H107" s="249"/>
    </row>
    <row r="108" spans="1:8">
      <c r="A108" s="238"/>
      <c r="B108" s="280"/>
      <c r="C108" s="268"/>
      <c r="D108" s="269"/>
      <c r="E108" s="254"/>
      <c r="F108" s="177"/>
      <c r="G108" s="255"/>
      <c r="H108" s="249"/>
    </row>
    <row r="109" spans="1:8" ht="38.25" customHeight="1">
      <c r="A109" s="251">
        <f>A107+1</f>
        <v>39</v>
      </c>
      <c r="B109" s="251" t="s">
        <v>64</v>
      </c>
      <c r="C109" s="252" t="s">
        <v>162</v>
      </c>
      <c r="D109" s="253">
        <v>100</v>
      </c>
      <c r="E109" s="254" t="s">
        <v>59</v>
      </c>
      <c r="F109" s="177">
        <v>9360</v>
      </c>
      <c r="G109" s="255"/>
      <c r="H109" s="249"/>
    </row>
    <row r="110" spans="1:8">
      <c r="A110" s="238"/>
      <c r="B110" s="280"/>
      <c r="C110" s="268"/>
      <c r="D110" s="269"/>
      <c r="E110" s="254"/>
      <c r="F110" s="177"/>
      <c r="G110" s="255"/>
      <c r="H110" s="249"/>
    </row>
    <row r="111" spans="1:8" s="17" customFormat="1" ht="25.5">
      <c r="A111" s="251">
        <f>A109+1</f>
        <v>40</v>
      </c>
      <c r="B111" s="281" t="s">
        <v>60</v>
      </c>
      <c r="C111" s="252" t="s">
        <v>62</v>
      </c>
      <c r="D111" s="253">
        <v>100</v>
      </c>
      <c r="E111" s="254" t="s">
        <v>59</v>
      </c>
      <c r="F111" s="177">
        <v>990</v>
      </c>
      <c r="G111" s="255"/>
      <c r="H111" s="249"/>
    </row>
    <row r="112" spans="1:8" s="17" customFormat="1">
      <c r="A112" s="238"/>
      <c r="B112" s="280"/>
      <c r="C112" s="268"/>
      <c r="D112" s="269"/>
      <c r="E112" s="254"/>
      <c r="F112" s="177"/>
      <c r="G112" s="255"/>
      <c r="H112" s="249"/>
    </row>
    <row r="113" spans="1:8" s="17" customFormat="1" ht="38.25">
      <c r="A113" s="251">
        <f>A111+1</f>
        <v>41</v>
      </c>
      <c r="B113" s="281" t="s">
        <v>65</v>
      </c>
      <c r="C113" s="252" t="s">
        <v>63</v>
      </c>
      <c r="D113" s="253">
        <v>100</v>
      </c>
      <c r="E113" s="254" t="s">
        <v>95</v>
      </c>
      <c r="F113" s="177">
        <v>1980</v>
      </c>
      <c r="G113" s="255"/>
      <c r="H113" s="249"/>
    </row>
    <row r="114" spans="1:8">
      <c r="A114" s="238"/>
      <c r="B114" s="280"/>
      <c r="C114" s="268"/>
      <c r="D114" s="269"/>
      <c r="E114" s="254"/>
      <c r="F114" s="177"/>
      <c r="G114" s="255"/>
      <c r="H114" s="229"/>
    </row>
    <row r="115" spans="1:8" s="17" customFormat="1" ht="25.5">
      <c r="A115" s="251">
        <f>A113+1</f>
        <v>42</v>
      </c>
      <c r="B115" s="281" t="s">
        <v>83</v>
      </c>
      <c r="C115" s="252" t="s">
        <v>163</v>
      </c>
      <c r="D115" s="253">
        <v>100</v>
      </c>
      <c r="E115" s="254" t="s">
        <v>59</v>
      </c>
      <c r="F115" s="177">
        <v>2865</v>
      </c>
      <c r="G115" s="255"/>
      <c r="H115" s="249"/>
    </row>
    <row r="116" spans="1:8" s="17" customFormat="1">
      <c r="A116" s="238"/>
      <c r="B116" s="280"/>
      <c r="C116" s="268"/>
      <c r="D116" s="269"/>
      <c r="E116" s="254"/>
      <c r="F116" s="177"/>
      <c r="G116" s="255"/>
      <c r="H116" s="249"/>
    </row>
    <row r="117" spans="1:8" s="17" customFormat="1" ht="38.25">
      <c r="A117" s="251">
        <f>A115+1</f>
        <v>43</v>
      </c>
      <c r="B117" s="281" t="s">
        <v>84</v>
      </c>
      <c r="C117" s="252" t="s">
        <v>164</v>
      </c>
      <c r="D117" s="253">
        <v>100</v>
      </c>
      <c r="E117" s="254" t="s">
        <v>59</v>
      </c>
      <c r="F117" s="177">
        <v>5730</v>
      </c>
      <c r="G117" s="255"/>
      <c r="H117" s="249"/>
    </row>
    <row r="118" spans="1:8" s="17" customFormat="1">
      <c r="A118" s="250"/>
      <c r="B118" s="280"/>
      <c r="C118" s="268"/>
      <c r="D118" s="269"/>
      <c r="E118" s="254"/>
      <c r="F118" s="177"/>
      <c r="G118" s="255"/>
      <c r="H118" s="249"/>
    </row>
    <row r="119" spans="1:8" s="17" customFormat="1" ht="25.5">
      <c r="A119" s="251">
        <f>A117+1</f>
        <v>44</v>
      </c>
      <c r="B119" s="281" t="s">
        <v>85</v>
      </c>
      <c r="C119" s="252" t="s">
        <v>86</v>
      </c>
      <c r="D119" s="253">
        <v>100</v>
      </c>
      <c r="E119" s="254" t="s">
        <v>59</v>
      </c>
      <c r="F119" s="177">
        <v>960</v>
      </c>
      <c r="G119" s="255"/>
      <c r="H119" s="249"/>
    </row>
    <row r="120" spans="1:8" s="17" customFormat="1">
      <c r="A120" s="250"/>
      <c r="B120" s="280"/>
      <c r="C120" s="268"/>
      <c r="D120" s="269"/>
      <c r="E120" s="254"/>
      <c r="F120" s="177"/>
      <c r="G120" s="255"/>
      <c r="H120" s="249"/>
    </row>
    <row r="121" spans="1:8" s="17" customFormat="1" ht="38.25">
      <c r="A121" s="251">
        <f>A119+1</f>
        <v>45</v>
      </c>
      <c r="B121" s="281" t="s">
        <v>87</v>
      </c>
      <c r="C121" s="252" t="s">
        <v>88</v>
      </c>
      <c r="D121" s="253">
        <v>100</v>
      </c>
      <c r="E121" s="254" t="s">
        <v>95</v>
      </c>
      <c r="F121" s="177">
        <v>1920</v>
      </c>
      <c r="G121" s="255"/>
      <c r="H121" s="249"/>
    </row>
    <row r="122" spans="1:8" s="17" customFormat="1">
      <c r="A122" s="250"/>
      <c r="B122" s="280"/>
      <c r="C122" s="268"/>
      <c r="D122" s="269"/>
      <c r="E122" s="254"/>
      <c r="F122" s="177"/>
      <c r="G122" s="255"/>
      <c r="H122" s="249"/>
    </row>
    <row r="123" spans="1:8" s="17" customFormat="1">
      <c r="A123" s="238"/>
      <c r="B123" s="239"/>
      <c r="C123" s="240" t="s">
        <v>131</v>
      </c>
      <c r="D123" s="234"/>
      <c r="E123" s="241"/>
      <c r="F123" s="185"/>
      <c r="G123" s="243"/>
      <c r="H123" s="249"/>
    </row>
    <row r="124" spans="1:8" s="17" customFormat="1">
      <c r="A124" s="238"/>
      <c r="B124" s="239"/>
      <c r="C124" s="240"/>
      <c r="D124" s="234"/>
      <c r="E124" s="241"/>
      <c r="F124" s="185"/>
      <c r="G124" s="243"/>
      <c r="H124" s="249"/>
    </row>
    <row r="125" spans="1:8" s="17" customFormat="1" ht="63.75">
      <c r="A125" s="251">
        <f>A121+1</f>
        <v>46</v>
      </c>
      <c r="B125" s="281" t="s">
        <v>113</v>
      </c>
      <c r="C125" s="252" t="s">
        <v>114</v>
      </c>
      <c r="D125" s="253">
        <v>1</v>
      </c>
      <c r="E125" s="254" t="s">
        <v>115</v>
      </c>
      <c r="F125" s="177">
        <v>1</v>
      </c>
      <c r="G125" s="255"/>
      <c r="H125" s="249"/>
    </row>
    <row r="126" spans="1:8">
      <c r="A126" s="282"/>
      <c r="B126" s="280"/>
      <c r="C126" s="268"/>
      <c r="D126" s="269"/>
      <c r="E126" s="254"/>
      <c r="F126" s="177"/>
      <c r="G126" s="249"/>
      <c r="H126" s="249"/>
    </row>
    <row r="127" spans="1:8" s="17" customFormat="1" ht="38.25">
      <c r="A127" s="251">
        <f>A125+1</f>
        <v>47</v>
      </c>
      <c r="B127" s="281" t="s">
        <v>116</v>
      </c>
      <c r="C127" s="252" t="s">
        <v>117</v>
      </c>
      <c r="D127" s="253">
        <v>1</v>
      </c>
      <c r="E127" s="254" t="s">
        <v>115</v>
      </c>
      <c r="F127" s="177">
        <v>1</v>
      </c>
      <c r="G127" s="255"/>
      <c r="H127" s="249"/>
    </row>
    <row r="128" spans="1:8" s="17" customFormat="1">
      <c r="A128" s="250"/>
      <c r="B128" s="280"/>
      <c r="C128" s="268"/>
      <c r="D128" s="253"/>
      <c r="E128" s="254"/>
      <c r="F128" s="177"/>
      <c r="G128" s="255"/>
      <c r="H128" s="249"/>
    </row>
    <row r="129" spans="1:13" s="17" customFormat="1" ht="38.25">
      <c r="A129" s="251">
        <f>A127+1</f>
        <v>48</v>
      </c>
      <c r="B129" s="281" t="s">
        <v>119</v>
      </c>
      <c r="C129" s="252" t="s">
        <v>118</v>
      </c>
      <c r="D129" s="253">
        <v>1</v>
      </c>
      <c r="E129" s="254" t="s">
        <v>115</v>
      </c>
      <c r="F129" s="177">
        <v>4</v>
      </c>
      <c r="G129" s="255"/>
      <c r="H129" s="249"/>
    </row>
    <row r="130" spans="1:13">
      <c r="A130" s="282"/>
      <c r="B130" s="280"/>
      <c r="C130" s="268"/>
      <c r="D130" s="269"/>
      <c r="E130" s="254"/>
      <c r="F130" s="177"/>
      <c r="G130" s="249"/>
      <c r="H130" s="249"/>
    </row>
    <row r="131" spans="1:13" s="17" customFormat="1" ht="38.25">
      <c r="A131" s="251">
        <f>A129+1</f>
        <v>49</v>
      </c>
      <c r="B131" s="251" t="s">
        <v>126</v>
      </c>
      <c r="C131" s="252" t="s">
        <v>127</v>
      </c>
      <c r="D131" s="253">
        <v>1</v>
      </c>
      <c r="E131" s="254" t="s">
        <v>7</v>
      </c>
      <c r="F131" s="177">
        <v>15</v>
      </c>
      <c r="G131" s="255"/>
      <c r="H131" s="249"/>
    </row>
    <row r="132" spans="1:13">
      <c r="A132" s="282"/>
      <c r="B132" s="280"/>
      <c r="C132" s="268"/>
      <c r="D132" s="269"/>
      <c r="E132" s="254"/>
      <c r="F132" s="177"/>
      <c r="G132" s="249"/>
      <c r="H132" s="249"/>
    </row>
    <row r="133" spans="1:13" s="17" customFormat="1">
      <c r="A133" s="238"/>
      <c r="B133" s="239"/>
      <c r="C133" s="240" t="s">
        <v>55</v>
      </c>
      <c r="D133" s="234"/>
      <c r="E133" s="241"/>
      <c r="F133" s="185"/>
      <c r="G133" s="243"/>
      <c r="H133" s="249"/>
      <c r="I133" s="22"/>
      <c r="J133" s="22"/>
      <c r="K133" s="22"/>
      <c r="L133" s="22"/>
      <c r="M133" s="22"/>
    </row>
    <row r="134" spans="1:13" s="17" customFormat="1">
      <c r="A134" s="238"/>
      <c r="B134" s="239"/>
      <c r="C134" s="240"/>
      <c r="D134" s="234"/>
      <c r="E134" s="241"/>
      <c r="F134" s="185"/>
      <c r="G134" s="243"/>
      <c r="H134" s="249"/>
      <c r="I134" s="22"/>
      <c r="J134" s="22"/>
      <c r="K134" s="22"/>
      <c r="L134" s="22"/>
      <c r="M134" s="22"/>
    </row>
    <row r="135" spans="1:13" s="28" customFormat="1" ht="25.5">
      <c r="A135" s="251">
        <f>A131+1</f>
        <v>50</v>
      </c>
      <c r="B135" s="283" t="s">
        <v>111</v>
      </c>
      <c r="C135" s="284" t="s">
        <v>112</v>
      </c>
      <c r="D135" s="253">
        <v>1</v>
      </c>
      <c r="E135" s="285" t="s">
        <v>12</v>
      </c>
      <c r="F135" s="177">
        <v>500</v>
      </c>
      <c r="G135" s="258"/>
      <c r="H135" s="249"/>
      <c r="I135" s="27"/>
    </row>
    <row r="136" spans="1:13" s="28" customFormat="1">
      <c r="A136" s="238"/>
      <c r="B136" s="283"/>
      <c r="C136" s="284"/>
      <c r="D136" s="286"/>
      <c r="E136" s="285"/>
      <c r="F136" s="177"/>
      <c r="G136" s="258"/>
      <c r="H136" s="249"/>
      <c r="I136" s="27"/>
    </row>
    <row r="137" spans="1:13" s="28" customFormat="1" ht="45" customHeight="1">
      <c r="A137" s="251">
        <f>A135+1</f>
        <v>51</v>
      </c>
      <c r="B137" s="279" t="s">
        <v>135</v>
      </c>
      <c r="C137" s="252" t="s">
        <v>136</v>
      </c>
      <c r="D137" s="253">
        <v>100</v>
      </c>
      <c r="E137" s="285" t="s">
        <v>12</v>
      </c>
      <c r="F137" s="177">
        <v>1220</v>
      </c>
      <c r="G137" s="249"/>
      <c r="H137" s="249"/>
      <c r="I137" s="27"/>
    </row>
    <row r="138" spans="1:13" s="28" customFormat="1">
      <c r="A138" s="238"/>
      <c r="B138" s="283"/>
      <c r="C138" s="284"/>
      <c r="D138" s="286"/>
      <c r="E138" s="285"/>
      <c r="F138" s="177"/>
      <c r="G138" s="258"/>
      <c r="H138" s="249"/>
      <c r="I138" s="27"/>
    </row>
    <row r="139" spans="1:13" s="28" customFormat="1" ht="54" customHeight="1">
      <c r="A139" s="251">
        <f>A137+1</f>
        <v>52</v>
      </c>
      <c r="B139" s="251" t="s">
        <v>124</v>
      </c>
      <c r="C139" s="252" t="s">
        <v>125</v>
      </c>
      <c r="D139" s="253">
        <v>1</v>
      </c>
      <c r="E139" s="254" t="s">
        <v>7</v>
      </c>
      <c r="F139" s="177">
        <v>184</v>
      </c>
      <c r="G139" s="249"/>
      <c r="H139" s="249"/>
      <c r="I139" s="27"/>
    </row>
    <row r="140" spans="1:13" s="28" customFormat="1">
      <c r="A140" s="238"/>
      <c r="B140" s="287"/>
      <c r="C140" s="288"/>
      <c r="D140" s="289"/>
      <c r="E140" s="290"/>
      <c r="F140" s="291"/>
      <c r="G140" s="292"/>
      <c r="H140" s="293"/>
      <c r="I140" s="27"/>
    </row>
    <row r="141" spans="1:13" s="17" customFormat="1" ht="27" customHeight="1">
      <c r="A141" s="251">
        <f>A139+1</f>
        <v>53</v>
      </c>
      <c r="B141" s="251" t="s">
        <v>71</v>
      </c>
      <c r="C141" s="252" t="s">
        <v>72</v>
      </c>
      <c r="D141" s="253">
        <v>1</v>
      </c>
      <c r="E141" s="254" t="s">
        <v>73</v>
      </c>
      <c r="F141" s="177">
        <v>5.75</v>
      </c>
      <c r="G141" s="255"/>
      <c r="H141" s="249"/>
      <c r="I141" s="22"/>
      <c r="J141" s="22"/>
      <c r="K141" s="22"/>
      <c r="L141" s="22"/>
      <c r="M141" s="22"/>
    </row>
    <row r="142" spans="1:13" s="17" customFormat="1">
      <c r="A142" s="238"/>
      <c r="B142" s="239"/>
      <c r="C142" s="240"/>
      <c r="D142" s="234"/>
      <c r="E142" s="241"/>
      <c r="F142" s="185"/>
      <c r="G142" s="243"/>
      <c r="H142" s="249"/>
      <c r="I142" s="22"/>
      <c r="J142" s="22"/>
      <c r="K142" s="22"/>
      <c r="L142" s="22"/>
      <c r="M142" s="22"/>
    </row>
    <row r="143" spans="1:13" ht="37.5" customHeight="1">
      <c r="A143" s="251">
        <f>A141+1</f>
        <v>54</v>
      </c>
      <c r="B143" s="251" t="s">
        <v>120</v>
      </c>
      <c r="C143" s="252" t="s">
        <v>121</v>
      </c>
      <c r="D143" s="253">
        <v>1</v>
      </c>
      <c r="E143" s="254" t="s">
        <v>12</v>
      </c>
      <c r="F143" s="177">
        <v>500</v>
      </c>
      <c r="G143" s="249"/>
      <c r="H143" s="249"/>
      <c r="I143" s="22"/>
      <c r="J143" s="22"/>
      <c r="K143" s="22"/>
      <c r="L143" s="22"/>
      <c r="M143" s="22"/>
    </row>
    <row r="144" spans="1:13" s="17" customFormat="1">
      <c r="A144" s="238"/>
      <c r="B144" s="239"/>
      <c r="C144" s="240"/>
      <c r="D144" s="234"/>
      <c r="E144" s="241"/>
      <c r="F144" s="185"/>
      <c r="G144" s="243"/>
      <c r="H144" s="249"/>
      <c r="I144" s="22"/>
      <c r="J144" s="22"/>
      <c r="K144" s="22"/>
      <c r="L144" s="22"/>
      <c r="M144" s="22"/>
    </row>
    <row r="145" spans="1:13" ht="37.5" customHeight="1">
      <c r="A145" s="251">
        <f>A143+1</f>
        <v>55</v>
      </c>
      <c r="B145" s="251" t="s">
        <v>100</v>
      </c>
      <c r="C145" s="252" t="s">
        <v>101</v>
      </c>
      <c r="D145" s="253">
        <v>1</v>
      </c>
      <c r="E145" s="254" t="s">
        <v>12</v>
      </c>
      <c r="F145" s="177">
        <v>128</v>
      </c>
      <c r="G145" s="249"/>
      <c r="H145" s="249"/>
      <c r="I145" s="22"/>
      <c r="J145" s="22"/>
      <c r="K145" s="22"/>
      <c r="L145" s="22"/>
      <c r="M145" s="22"/>
    </row>
    <row r="146" spans="1:13" ht="19.5" customHeight="1">
      <c r="A146" s="250"/>
      <c r="B146" s="251"/>
      <c r="C146" s="252"/>
      <c r="D146" s="253"/>
      <c r="E146" s="254"/>
      <c r="F146" s="177"/>
      <c r="G146" s="249"/>
      <c r="H146" s="249"/>
      <c r="I146" s="22"/>
      <c r="J146" s="22"/>
      <c r="K146" s="22"/>
      <c r="L146" s="22"/>
      <c r="M146" s="22"/>
    </row>
    <row r="147" spans="1:13" ht="37.5" customHeight="1">
      <c r="A147" s="251">
        <f>A145+1</f>
        <v>56</v>
      </c>
      <c r="B147" s="251" t="s">
        <v>123</v>
      </c>
      <c r="C147" s="252" t="s">
        <v>122</v>
      </c>
      <c r="D147" s="253">
        <v>1</v>
      </c>
      <c r="E147" s="254" t="s">
        <v>12</v>
      </c>
      <c r="F147" s="177">
        <v>304</v>
      </c>
      <c r="G147" s="249"/>
      <c r="H147" s="249"/>
      <c r="I147" s="22"/>
      <c r="J147" s="22"/>
      <c r="K147" s="22"/>
      <c r="L147" s="22"/>
      <c r="M147" s="22"/>
    </row>
    <row r="148" spans="1:13" ht="19.5" customHeight="1">
      <c r="A148" s="250"/>
      <c r="B148" s="251"/>
      <c r="C148" s="252"/>
      <c r="D148" s="253"/>
      <c r="E148" s="254"/>
      <c r="F148" s="177"/>
      <c r="G148" s="249"/>
      <c r="H148" s="249"/>
      <c r="I148" s="22"/>
      <c r="J148" s="22"/>
      <c r="K148" s="22"/>
      <c r="L148" s="22"/>
      <c r="M148" s="22"/>
    </row>
    <row r="149" spans="1:13" s="17" customFormat="1" ht="47.25" customHeight="1">
      <c r="A149" s="251">
        <f>A147+1</f>
        <v>57</v>
      </c>
      <c r="B149" s="251" t="s">
        <v>109</v>
      </c>
      <c r="C149" s="252" t="s">
        <v>110</v>
      </c>
      <c r="D149" s="253">
        <v>1</v>
      </c>
      <c r="E149" s="254" t="s">
        <v>7</v>
      </c>
      <c r="F149" s="177">
        <v>30</v>
      </c>
      <c r="G149" s="255"/>
      <c r="H149" s="249"/>
      <c r="I149" s="22"/>
      <c r="J149" s="22"/>
      <c r="K149" s="22"/>
      <c r="L149" s="22"/>
      <c r="M149" s="22"/>
    </row>
    <row r="150" spans="1:13" ht="19.5" customHeight="1">
      <c r="A150" s="250"/>
      <c r="B150" s="251"/>
      <c r="C150" s="252"/>
      <c r="D150" s="253"/>
      <c r="E150" s="254"/>
      <c r="F150" s="177"/>
      <c r="G150" s="249"/>
      <c r="H150" s="249"/>
      <c r="I150" s="22"/>
      <c r="J150" s="22"/>
      <c r="K150" s="22"/>
      <c r="L150" s="22"/>
      <c r="M150" s="22"/>
    </row>
    <row r="151" spans="1:13" s="17" customFormat="1">
      <c r="A151" s="294"/>
      <c r="B151" s="239"/>
      <c r="C151" s="240" t="s">
        <v>17</v>
      </c>
      <c r="D151" s="234"/>
      <c r="E151" s="241"/>
      <c r="F151" s="185"/>
      <c r="G151" s="243"/>
      <c r="H151" s="249"/>
    </row>
    <row r="152" spans="1:13" s="17" customFormat="1">
      <c r="A152" s="238"/>
      <c r="B152" s="239"/>
      <c r="C152" s="240"/>
      <c r="D152" s="234"/>
      <c r="E152" s="241"/>
      <c r="F152" s="185"/>
      <c r="G152" s="243"/>
      <c r="H152" s="249"/>
    </row>
    <row r="153" spans="1:13" ht="38.25">
      <c r="A153" s="251">
        <f>A149+1</f>
        <v>58</v>
      </c>
      <c r="B153" s="281" t="s">
        <v>56</v>
      </c>
      <c r="C153" s="252" t="s">
        <v>57</v>
      </c>
      <c r="D153" s="253">
        <v>100</v>
      </c>
      <c r="E153" s="254" t="s">
        <v>96</v>
      </c>
      <c r="F153" s="177">
        <v>3900</v>
      </c>
      <c r="G153" s="255"/>
      <c r="H153" s="249"/>
    </row>
    <row r="154" spans="1:13">
      <c r="A154" s="250"/>
      <c r="B154" s="281"/>
      <c r="C154" s="252"/>
      <c r="D154" s="266"/>
      <c r="E154" s="254"/>
      <c r="F154" s="177"/>
      <c r="G154" s="249"/>
      <c r="H154" s="249"/>
    </row>
    <row r="155" spans="1:13" ht="51">
      <c r="A155" s="251">
        <f>A153+1</f>
        <v>59</v>
      </c>
      <c r="B155" s="281" t="s">
        <v>137</v>
      </c>
      <c r="C155" s="252" t="s">
        <v>138</v>
      </c>
      <c r="D155" s="253">
        <v>1</v>
      </c>
      <c r="E155" s="254" t="s">
        <v>96</v>
      </c>
      <c r="F155" s="177">
        <v>570</v>
      </c>
      <c r="G155" s="255"/>
      <c r="H155" s="249"/>
    </row>
    <row r="156" spans="1:13">
      <c r="A156" s="250"/>
      <c r="B156" s="281"/>
      <c r="C156" s="252"/>
      <c r="D156" s="253"/>
      <c r="E156" s="254"/>
      <c r="F156" s="177"/>
      <c r="G156" s="255"/>
      <c r="H156" s="249"/>
    </row>
    <row r="157" spans="1:13" s="2" customFormat="1">
      <c r="A157" s="237" t="s">
        <v>193</v>
      </c>
      <c r="B157" s="295"/>
      <c r="C157" s="296" t="s">
        <v>168</v>
      </c>
      <c r="D157" s="247"/>
      <c r="E157" s="248"/>
      <c r="F157" s="297"/>
      <c r="G157" s="298"/>
      <c r="H157" s="298"/>
    </row>
    <row r="158" spans="1:13" s="2" customFormat="1">
      <c r="A158" s="299"/>
      <c r="B158" s="295"/>
      <c r="C158" s="300"/>
      <c r="D158" s="247"/>
      <c r="E158" s="248"/>
      <c r="F158" s="297"/>
      <c r="G158" s="298"/>
      <c r="H158" s="298"/>
    </row>
    <row r="159" spans="1:13" s="2" customFormat="1" ht="25.5">
      <c r="A159" s="251">
        <f>A155+1</f>
        <v>60</v>
      </c>
      <c r="B159" s="251" t="s">
        <v>25</v>
      </c>
      <c r="C159" s="301" t="s">
        <v>26</v>
      </c>
      <c r="D159" s="253">
        <v>1000</v>
      </c>
      <c r="E159" s="254" t="s">
        <v>91</v>
      </c>
      <c r="F159" s="177">
        <v>20</v>
      </c>
      <c r="G159" s="255"/>
      <c r="H159" s="249"/>
    </row>
    <row r="160" spans="1:13" s="25" customFormat="1" ht="12.75" customHeight="1">
      <c r="A160" s="251"/>
      <c r="B160" s="251"/>
      <c r="C160" s="240"/>
      <c r="D160" s="234"/>
      <c r="E160" s="248"/>
      <c r="F160" s="177"/>
      <c r="G160" s="255"/>
      <c r="H160" s="249"/>
    </row>
    <row r="161" spans="1:8" s="2" customFormat="1" ht="25.5">
      <c r="A161" s="251">
        <f>A159+1</f>
        <v>61</v>
      </c>
      <c r="B161" s="251" t="s">
        <v>32</v>
      </c>
      <c r="C161" s="301" t="s">
        <v>169</v>
      </c>
      <c r="D161" s="253">
        <v>1000</v>
      </c>
      <c r="E161" s="302" t="s">
        <v>91</v>
      </c>
      <c r="F161" s="177">
        <v>90</v>
      </c>
      <c r="G161" s="255"/>
      <c r="H161" s="249"/>
    </row>
    <row r="162" spans="1:8" s="2" customFormat="1">
      <c r="A162" s="251"/>
      <c r="B162" s="251"/>
      <c r="C162" s="301"/>
      <c r="D162" s="253"/>
      <c r="E162" s="302"/>
      <c r="F162" s="177"/>
      <c r="G162" s="255"/>
      <c r="H162" s="249"/>
    </row>
    <row r="163" spans="1:8" s="2" customFormat="1" ht="25.5">
      <c r="A163" s="251">
        <f>A161+1</f>
        <v>62</v>
      </c>
      <c r="B163" s="251" t="s">
        <v>18</v>
      </c>
      <c r="C163" s="301" t="s">
        <v>39</v>
      </c>
      <c r="D163" s="253">
        <v>100</v>
      </c>
      <c r="E163" s="254" t="s">
        <v>91</v>
      </c>
      <c r="F163" s="177">
        <v>29</v>
      </c>
      <c r="G163" s="255"/>
      <c r="H163" s="249"/>
    </row>
    <row r="164" spans="1:8" s="2" customFormat="1">
      <c r="A164" s="251"/>
      <c r="B164" s="251"/>
      <c r="C164" s="301"/>
      <c r="D164" s="253"/>
      <c r="E164" s="254"/>
      <c r="F164" s="177"/>
      <c r="G164" s="255"/>
      <c r="H164" s="249"/>
    </row>
    <row r="165" spans="1:8" s="2" customFormat="1" ht="38.25">
      <c r="A165" s="251">
        <f>A163+1</f>
        <v>63</v>
      </c>
      <c r="B165" s="251" t="s">
        <v>170</v>
      </c>
      <c r="C165" s="301" t="s">
        <v>171</v>
      </c>
      <c r="D165" s="253">
        <v>100</v>
      </c>
      <c r="E165" s="254" t="s">
        <v>91</v>
      </c>
      <c r="F165" s="177">
        <v>14</v>
      </c>
      <c r="G165" s="255"/>
      <c r="H165" s="249"/>
    </row>
    <row r="166" spans="1:8" s="2" customFormat="1">
      <c r="A166" s="251"/>
      <c r="B166" s="251"/>
      <c r="C166" s="301"/>
      <c r="D166" s="253"/>
      <c r="E166" s="254"/>
      <c r="F166" s="177"/>
      <c r="G166" s="255"/>
      <c r="H166" s="249"/>
    </row>
    <row r="167" spans="1:8" s="2" customFormat="1" ht="38.25">
      <c r="A167" s="251">
        <f>A165+1</f>
        <v>64</v>
      </c>
      <c r="B167" s="251" t="s">
        <v>22</v>
      </c>
      <c r="C167" s="259" t="s">
        <v>19</v>
      </c>
      <c r="D167" s="303">
        <v>100</v>
      </c>
      <c r="E167" s="248" t="s">
        <v>172</v>
      </c>
      <c r="F167" s="177">
        <v>26</v>
      </c>
      <c r="G167" s="255"/>
      <c r="H167" s="249"/>
    </row>
    <row r="168" spans="1:8" s="2" customFormat="1">
      <c r="A168" s="251"/>
      <c r="B168" s="251"/>
      <c r="C168" s="259"/>
      <c r="D168" s="303"/>
      <c r="E168" s="248"/>
      <c r="F168" s="177"/>
      <c r="G168" s="255"/>
      <c r="H168" s="249"/>
    </row>
    <row r="169" spans="1:8" s="2" customFormat="1" ht="51">
      <c r="A169" s="251">
        <f t="shared" ref="A169" si="0">A167+1</f>
        <v>65</v>
      </c>
      <c r="B169" s="251" t="s">
        <v>139</v>
      </c>
      <c r="C169" s="301" t="s">
        <v>188</v>
      </c>
      <c r="D169" s="253">
        <v>100</v>
      </c>
      <c r="E169" s="254" t="s">
        <v>91</v>
      </c>
      <c r="F169" s="177">
        <v>150</v>
      </c>
      <c r="G169" s="255"/>
      <c r="H169" s="249"/>
    </row>
    <row r="170" spans="1:8" s="2" customFormat="1">
      <c r="A170" s="251"/>
      <c r="B170" s="251"/>
      <c r="C170" s="301"/>
      <c r="D170" s="253"/>
      <c r="E170" s="254"/>
      <c r="F170" s="177"/>
      <c r="G170" s="255"/>
      <c r="H170" s="249"/>
    </row>
    <row r="171" spans="1:8" s="2" customFormat="1" ht="25.5">
      <c r="A171" s="251">
        <f t="shared" ref="A171" si="1">A169+1</f>
        <v>66</v>
      </c>
      <c r="B171" s="251" t="s">
        <v>173</v>
      </c>
      <c r="C171" s="301" t="s">
        <v>174</v>
      </c>
      <c r="D171" s="253">
        <v>100</v>
      </c>
      <c r="E171" s="254" t="s">
        <v>12</v>
      </c>
      <c r="F171" s="177">
        <v>50</v>
      </c>
      <c r="G171" s="255"/>
      <c r="H171" s="249"/>
    </row>
    <row r="172" spans="1:8" s="2" customFormat="1">
      <c r="A172" s="251"/>
      <c r="B172" s="251"/>
      <c r="C172" s="301"/>
      <c r="D172" s="253"/>
      <c r="E172" s="254"/>
      <c r="F172" s="177"/>
      <c r="G172" s="255"/>
      <c r="H172" s="249"/>
    </row>
    <row r="173" spans="1:8" s="2" customFormat="1" ht="25.5">
      <c r="A173" s="251">
        <f t="shared" ref="A173" si="2">A171+1</f>
        <v>67</v>
      </c>
      <c r="B173" s="251" t="s">
        <v>175</v>
      </c>
      <c r="C173" s="301" t="s">
        <v>176</v>
      </c>
      <c r="D173" s="253">
        <v>100</v>
      </c>
      <c r="E173" s="254" t="s">
        <v>12</v>
      </c>
      <c r="F173" s="177">
        <v>80</v>
      </c>
      <c r="G173" s="255"/>
      <c r="H173" s="249"/>
    </row>
    <row r="174" spans="1:8" s="2" customFormat="1">
      <c r="A174" s="251"/>
      <c r="B174" s="251"/>
      <c r="C174" s="301"/>
      <c r="D174" s="253"/>
      <c r="E174" s="254"/>
      <c r="F174" s="177"/>
      <c r="G174" s="255"/>
      <c r="H174" s="249"/>
    </row>
    <row r="175" spans="1:8" s="2" customFormat="1">
      <c r="A175" s="251">
        <f t="shared" ref="A175" si="3">A173+1</f>
        <v>68</v>
      </c>
      <c r="B175" s="251" t="s">
        <v>46</v>
      </c>
      <c r="C175" s="301" t="s">
        <v>47</v>
      </c>
      <c r="D175" s="253">
        <v>100</v>
      </c>
      <c r="E175" s="254" t="s">
        <v>12</v>
      </c>
      <c r="F175" s="177">
        <v>150</v>
      </c>
      <c r="G175" s="255"/>
      <c r="H175" s="249"/>
    </row>
    <row r="176" spans="1:8" s="2" customFormat="1">
      <c r="A176" s="251"/>
      <c r="B176" s="251"/>
      <c r="C176" s="301"/>
      <c r="D176" s="253"/>
      <c r="E176" s="254"/>
      <c r="F176" s="177"/>
      <c r="G176" s="255"/>
      <c r="H176" s="249"/>
    </row>
    <row r="177" spans="1:8" s="2" customFormat="1">
      <c r="A177" s="251"/>
      <c r="B177" s="251"/>
      <c r="C177" s="240" t="s">
        <v>177</v>
      </c>
      <c r="D177" s="247"/>
      <c r="E177" s="248"/>
      <c r="F177" s="177"/>
      <c r="G177" s="255"/>
      <c r="H177" s="249"/>
    </row>
    <row r="178" spans="1:8" s="2" customFormat="1">
      <c r="A178" s="251"/>
      <c r="B178" s="251"/>
      <c r="C178" s="240"/>
      <c r="D178" s="247"/>
      <c r="E178" s="248"/>
      <c r="F178" s="177"/>
      <c r="G178" s="255"/>
      <c r="H178" s="249"/>
    </row>
    <row r="179" spans="1:8" s="2" customFormat="1" ht="25.5">
      <c r="A179" s="251">
        <f>A175+1</f>
        <v>69</v>
      </c>
      <c r="B179" s="251" t="s">
        <v>178</v>
      </c>
      <c r="C179" s="304" t="s">
        <v>179</v>
      </c>
      <c r="D179" s="253">
        <v>1</v>
      </c>
      <c r="E179" s="254" t="s">
        <v>115</v>
      </c>
      <c r="F179" s="177">
        <v>5</v>
      </c>
      <c r="G179" s="255"/>
      <c r="H179" s="249"/>
    </row>
    <row r="180" spans="1:8" s="2" customFormat="1">
      <c r="A180" s="251"/>
      <c r="B180" s="251"/>
      <c r="C180" s="304"/>
      <c r="D180" s="253"/>
      <c r="E180" s="254"/>
      <c r="F180" s="177"/>
      <c r="G180" s="255"/>
      <c r="H180" s="249"/>
    </row>
    <row r="181" spans="1:8" s="2" customFormat="1" ht="51">
      <c r="A181" s="251">
        <f>A179+1</f>
        <v>70</v>
      </c>
      <c r="B181" s="251" t="s">
        <v>182</v>
      </c>
      <c r="C181" s="305" t="s">
        <v>208</v>
      </c>
      <c r="D181" s="253">
        <v>1</v>
      </c>
      <c r="E181" s="254" t="s">
        <v>115</v>
      </c>
      <c r="F181" s="177">
        <v>10</v>
      </c>
      <c r="G181" s="255"/>
      <c r="H181" s="249"/>
    </row>
    <row r="182" spans="1:8" s="2" customFormat="1">
      <c r="A182" s="251"/>
      <c r="B182" s="251"/>
      <c r="C182" s="304"/>
      <c r="D182" s="253"/>
      <c r="E182" s="254"/>
      <c r="F182" s="177"/>
      <c r="G182" s="255"/>
      <c r="H182" s="249"/>
    </row>
    <row r="183" spans="1:8" s="2" customFormat="1" ht="25.5">
      <c r="A183" s="251">
        <f>A181+1</f>
        <v>71</v>
      </c>
      <c r="B183" s="251" t="s">
        <v>183</v>
      </c>
      <c r="C183" s="305" t="s">
        <v>184</v>
      </c>
      <c r="D183" s="253">
        <v>1</v>
      </c>
      <c r="E183" s="254" t="s">
        <v>185</v>
      </c>
      <c r="F183" s="177">
        <v>1</v>
      </c>
      <c r="G183" s="255"/>
      <c r="H183" s="249"/>
    </row>
    <row r="184" spans="1:8" s="2" customFormat="1">
      <c r="A184" s="251"/>
      <c r="B184" s="251"/>
      <c r="C184" s="305"/>
      <c r="D184" s="253"/>
      <c r="E184" s="254"/>
      <c r="F184" s="177"/>
      <c r="G184" s="255"/>
      <c r="H184" s="249"/>
    </row>
    <row r="185" spans="1:8" s="2" customFormat="1" ht="25.5">
      <c r="A185" s="251">
        <f>A183+1</f>
        <v>72</v>
      </c>
      <c r="B185" s="251" t="s">
        <v>189</v>
      </c>
      <c r="C185" s="305" t="s">
        <v>180</v>
      </c>
      <c r="D185" s="253">
        <v>1</v>
      </c>
      <c r="E185" s="254" t="s">
        <v>7</v>
      </c>
      <c r="F185" s="177">
        <v>30</v>
      </c>
      <c r="G185" s="255"/>
      <c r="H185" s="249"/>
    </row>
    <row r="186" spans="1:8" s="2" customFormat="1">
      <c r="A186" s="251"/>
      <c r="B186" s="251"/>
      <c r="C186" s="305"/>
      <c r="D186" s="253"/>
      <c r="E186" s="254"/>
      <c r="F186" s="177"/>
      <c r="G186" s="255"/>
      <c r="H186" s="249"/>
    </row>
    <row r="187" spans="1:8" s="2" customFormat="1" ht="25.5">
      <c r="A187" s="251">
        <f>A185+1</f>
        <v>73</v>
      </c>
      <c r="B187" s="251" t="s">
        <v>190</v>
      </c>
      <c r="C187" s="305" t="s">
        <v>181</v>
      </c>
      <c r="D187" s="253">
        <v>1</v>
      </c>
      <c r="E187" s="254" t="s">
        <v>7</v>
      </c>
      <c r="F187" s="177">
        <v>17</v>
      </c>
      <c r="G187" s="255"/>
      <c r="H187" s="249"/>
    </row>
    <row r="188" spans="1:8" s="2" customFormat="1">
      <c r="A188" s="251"/>
      <c r="B188" s="251"/>
      <c r="C188" s="305"/>
      <c r="D188" s="253"/>
      <c r="E188" s="254"/>
      <c r="F188" s="177"/>
      <c r="G188" s="255"/>
      <c r="H188" s="249"/>
    </row>
    <row r="189" spans="1:8" s="2" customFormat="1" ht="29.25" customHeight="1">
      <c r="A189" s="251">
        <f>A187+1</f>
        <v>74</v>
      </c>
      <c r="B189" s="251" t="s">
        <v>186</v>
      </c>
      <c r="C189" s="305" t="s">
        <v>187</v>
      </c>
      <c r="D189" s="253">
        <v>1</v>
      </c>
      <c r="E189" s="254" t="s">
        <v>115</v>
      </c>
      <c r="F189" s="177">
        <v>1</v>
      </c>
      <c r="G189" s="255"/>
      <c r="H189" s="249"/>
    </row>
    <row r="190" spans="1:8" s="2" customFormat="1">
      <c r="A190" s="251"/>
      <c r="B190" s="251"/>
      <c r="C190" s="305"/>
      <c r="D190" s="253"/>
      <c r="E190" s="254"/>
      <c r="F190" s="177"/>
      <c r="G190" s="255"/>
      <c r="H190" s="249"/>
    </row>
    <row r="191" spans="1:8" s="2" customFormat="1" ht="47.25" customHeight="1">
      <c r="A191" s="251">
        <f>A189+1</f>
        <v>75</v>
      </c>
      <c r="B191" s="251" t="s">
        <v>191</v>
      </c>
      <c r="C191" s="305" t="s">
        <v>192</v>
      </c>
      <c r="D191" s="253">
        <v>1</v>
      </c>
      <c r="E191" s="254" t="s">
        <v>12</v>
      </c>
      <c r="F191" s="177">
        <v>75</v>
      </c>
      <c r="G191" s="255"/>
      <c r="H191" s="249"/>
    </row>
    <row r="192" spans="1:8" s="2" customFormat="1" ht="18" customHeight="1">
      <c r="A192" s="251"/>
      <c r="B192" s="251"/>
      <c r="C192" s="259"/>
      <c r="D192" s="253"/>
      <c r="E192" s="254"/>
      <c r="F192" s="297"/>
      <c r="G192" s="306"/>
      <c r="H192" s="307"/>
    </row>
    <row r="193" spans="1:8" s="3" customFormat="1">
      <c r="A193" s="237" t="s">
        <v>167</v>
      </c>
      <c r="B193" s="251"/>
      <c r="C193" s="308" t="s">
        <v>202</v>
      </c>
      <c r="D193" s="308"/>
      <c r="E193" s="308"/>
      <c r="F193" s="308"/>
      <c r="G193" s="308"/>
      <c r="H193" s="308"/>
    </row>
    <row r="194" spans="1:8" s="2" customFormat="1">
      <c r="A194" s="251"/>
      <c r="B194" s="251"/>
      <c r="C194" s="294"/>
      <c r="D194" s="309"/>
      <c r="E194" s="310"/>
      <c r="F194" s="311"/>
      <c r="G194" s="311"/>
      <c r="H194" s="311"/>
    </row>
    <row r="195" spans="1:8" s="2" customFormat="1" ht="25.5">
      <c r="A195" s="251">
        <f>A191+1</f>
        <v>76</v>
      </c>
      <c r="B195" s="251" t="s">
        <v>25</v>
      </c>
      <c r="C195" s="274" t="s">
        <v>26</v>
      </c>
      <c r="D195" s="253">
        <v>1000</v>
      </c>
      <c r="E195" s="254" t="s">
        <v>91</v>
      </c>
      <c r="F195" s="177">
        <v>25</v>
      </c>
      <c r="G195" s="255"/>
      <c r="H195" s="249"/>
    </row>
    <row r="196" spans="1:8" s="2" customFormat="1">
      <c r="A196" s="251"/>
      <c r="B196" s="251"/>
      <c r="C196" s="274"/>
      <c r="D196" s="253"/>
      <c r="E196" s="254"/>
      <c r="F196" s="177"/>
      <c r="G196" s="255"/>
      <c r="H196" s="249"/>
    </row>
    <row r="197" spans="1:8" s="2" customFormat="1" ht="25.5">
      <c r="A197" s="251">
        <f>A195+1</f>
        <v>77</v>
      </c>
      <c r="B197" s="251" t="s">
        <v>32</v>
      </c>
      <c r="C197" s="274" t="s">
        <v>169</v>
      </c>
      <c r="D197" s="253">
        <v>1000</v>
      </c>
      <c r="E197" s="302" t="s">
        <v>91</v>
      </c>
      <c r="F197" s="177">
        <v>130</v>
      </c>
      <c r="G197" s="255"/>
      <c r="H197" s="249"/>
    </row>
    <row r="198" spans="1:8" s="2" customFormat="1">
      <c r="A198" s="251"/>
      <c r="B198" s="251"/>
      <c r="C198" s="274"/>
      <c r="D198" s="253"/>
      <c r="E198" s="302"/>
      <c r="F198" s="177"/>
      <c r="G198" s="255"/>
      <c r="H198" s="249"/>
    </row>
    <row r="199" spans="1:8" s="2" customFormat="1" ht="25.5">
      <c r="A199" s="251">
        <f>A197+1</f>
        <v>78</v>
      </c>
      <c r="B199" s="251" t="s">
        <v>37</v>
      </c>
      <c r="C199" s="274" t="s">
        <v>38</v>
      </c>
      <c r="D199" s="253">
        <v>100</v>
      </c>
      <c r="E199" s="254" t="s">
        <v>91</v>
      </c>
      <c r="F199" s="177">
        <v>25</v>
      </c>
      <c r="G199" s="255"/>
      <c r="H199" s="249"/>
    </row>
    <row r="200" spans="1:8" s="2" customFormat="1">
      <c r="A200" s="251"/>
      <c r="B200" s="251"/>
      <c r="C200" s="274"/>
      <c r="D200" s="253"/>
      <c r="E200" s="254"/>
      <c r="F200" s="177"/>
      <c r="G200" s="255"/>
      <c r="H200" s="249"/>
    </row>
    <row r="201" spans="1:8" s="2" customFormat="1" ht="38.25">
      <c r="A201" s="251">
        <f>A199+1</f>
        <v>79</v>
      </c>
      <c r="B201" s="251" t="s">
        <v>194</v>
      </c>
      <c r="C201" s="312" t="s">
        <v>195</v>
      </c>
      <c r="D201" s="313">
        <v>100</v>
      </c>
      <c r="E201" s="254" t="s">
        <v>12</v>
      </c>
      <c r="F201" s="177">
        <v>10</v>
      </c>
      <c r="G201" s="255"/>
      <c r="H201" s="249"/>
    </row>
    <row r="202" spans="1:8" s="2" customFormat="1">
      <c r="A202" s="251"/>
      <c r="B202" s="251"/>
      <c r="C202" s="312"/>
      <c r="D202" s="313"/>
      <c r="E202" s="254"/>
      <c r="F202" s="177"/>
      <c r="G202" s="255"/>
      <c r="H202" s="249"/>
    </row>
    <row r="203" spans="1:8" s="2" customFormat="1" ht="51">
      <c r="A203" s="251">
        <f>A201+1</f>
        <v>80</v>
      </c>
      <c r="B203" s="251" t="s">
        <v>139</v>
      </c>
      <c r="C203" s="301" t="s">
        <v>188</v>
      </c>
      <c r="D203" s="253">
        <v>100</v>
      </c>
      <c r="E203" s="254" t="s">
        <v>91</v>
      </c>
      <c r="F203" s="177">
        <v>100</v>
      </c>
      <c r="G203" s="255"/>
      <c r="H203" s="249"/>
    </row>
    <row r="204" spans="1:8" s="2" customFormat="1">
      <c r="A204" s="251"/>
      <c r="B204" s="251"/>
      <c r="C204" s="274"/>
      <c r="D204" s="253"/>
      <c r="E204" s="254"/>
      <c r="F204" s="177"/>
      <c r="G204" s="255"/>
      <c r="H204" s="249"/>
    </row>
    <row r="205" spans="1:8" s="2" customFormat="1" ht="25.5">
      <c r="A205" s="251">
        <f>A203+1</f>
        <v>81</v>
      </c>
      <c r="B205" s="273" t="s">
        <v>173</v>
      </c>
      <c r="C205" s="274" t="s">
        <v>174</v>
      </c>
      <c r="D205" s="253">
        <v>100</v>
      </c>
      <c r="E205" s="254" t="s">
        <v>12</v>
      </c>
      <c r="F205" s="177">
        <v>310</v>
      </c>
      <c r="G205" s="255"/>
      <c r="H205" s="249"/>
    </row>
    <row r="206" spans="1:8" s="2" customFormat="1">
      <c r="A206" s="250"/>
      <c r="B206" s="273"/>
      <c r="C206" s="274"/>
      <c r="D206" s="253"/>
      <c r="E206" s="254"/>
      <c r="F206" s="177"/>
      <c r="G206" s="255"/>
      <c r="H206" s="249"/>
    </row>
    <row r="207" spans="1:8" s="2" customFormat="1" ht="33" customHeight="1">
      <c r="A207" s="251">
        <f>A205+1</f>
        <v>82</v>
      </c>
      <c r="B207" s="281" t="s">
        <v>175</v>
      </c>
      <c r="C207" s="274" t="s">
        <v>176</v>
      </c>
      <c r="D207" s="253">
        <v>100</v>
      </c>
      <c r="E207" s="254" t="s">
        <v>12</v>
      </c>
      <c r="F207" s="177">
        <v>100</v>
      </c>
      <c r="G207" s="255"/>
      <c r="H207" s="249"/>
    </row>
    <row r="208" spans="1:8" s="2" customFormat="1" ht="11.25" customHeight="1">
      <c r="A208" s="250"/>
      <c r="B208" s="281"/>
      <c r="C208" s="274"/>
      <c r="D208" s="253"/>
      <c r="E208" s="254"/>
      <c r="F208" s="297"/>
      <c r="G208" s="298"/>
      <c r="H208" s="298"/>
    </row>
    <row r="209" spans="1:13" s="2" customFormat="1">
      <c r="A209" s="251">
        <f>A207+1</f>
        <v>83</v>
      </c>
      <c r="B209" s="251" t="s">
        <v>46</v>
      </c>
      <c r="C209" s="274" t="s">
        <v>47</v>
      </c>
      <c r="D209" s="253">
        <v>100</v>
      </c>
      <c r="E209" s="254" t="s">
        <v>12</v>
      </c>
      <c r="F209" s="177">
        <v>1235</v>
      </c>
      <c r="G209" s="255"/>
      <c r="H209" s="249"/>
    </row>
    <row r="210" spans="1:13" s="2" customFormat="1">
      <c r="A210" s="251"/>
      <c r="B210" s="251"/>
      <c r="C210" s="274"/>
      <c r="D210" s="253"/>
      <c r="E210" s="254"/>
      <c r="F210" s="177"/>
      <c r="G210" s="255"/>
      <c r="H210" s="249"/>
    </row>
    <row r="211" spans="1:13" s="2" customFormat="1" ht="24" customHeight="1">
      <c r="A211" s="251">
        <f>A209+1</f>
        <v>84</v>
      </c>
      <c r="B211" s="251" t="s">
        <v>196</v>
      </c>
      <c r="C211" s="312" t="s">
        <v>197</v>
      </c>
      <c r="D211" s="314">
        <v>100</v>
      </c>
      <c r="E211" s="254" t="s">
        <v>12</v>
      </c>
      <c r="F211" s="177">
        <v>2150</v>
      </c>
      <c r="G211" s="255"/>
      <c r="H211" s="249"/>
    </row>
    <row r="212" spans="1:13" s="2" customFormat="1">
      <c r="A212" s="251"/>
      <c r="B212" s="251"/>
      <c r="C212" s="312"/>
      <c r="D212" s="314"/>
      <c r="E212" s="254"/>
      <c r="F212" s="177"/>
      <c r="G212" s="255"/>
      <c r="H212" s="249"/>
    </row>
    <row r="213" spans="1:13" s="2" customFormat="1" ht="28.5" customHeight="1">
      <c r="A213" s="251">
        <f>A211+1</f>
        <v>85</v>
      </c>
      <c r="B213" s="251" t="s">
        <v>198</v>
      </c>
      <c r="C213" s="312" t="s">
        <v>199</v>
      </c>
      <c r="D213" s="314">
        <v>100</v>
      </c>
      <c r="E213" s="254" t="s">
        <v>12</v>
      </c>
      <c r="F213" s="177">
        <f>F211</f>
        <v>2150</v>
      </c>
      <c r="G213" s="255"/>
      <c r="H213" s="249"/>
    </row>
    <row r="214" spans="1:13" s="2" customFormat="1">
      <c r="A214" s="251"/>
      <c r="B214" s="251"/>
      <c r="C214" s="312"/>
      <c r="D214" s="314"/>
      <c r="E214" s="254"/>
      <c r="F214" s="177"/>
      <c r="G214" s="255"/>
      <c r="H214" s="249"/>
    </row>
    <row r="215" spans="1:13" s="2" customFormat="1" ht="38.25">
      <c r="A215" s="251">
        <f>A213+1</f>
        <v>86</v>
      </c>
      <c r="B215" s="251" t="s">
        <v>200</v>
      </c>
      <c r="C215" s="252" t="s">
        <v>201</v>
      </c>
      <c r="D215" s="253">
        <v>1</v>
      </c>
      <c r="E215" s="254" t="s">
        <v>12</v>
      </c>
      <c r="F215" s="177">
        <v>49</v>
      </c>
      <c r="G215" s="255"/>
      <c r="H215" s="249"/>
    </row>
    <row r="216" spans="1:13">
      <c r="A216" s="244"/>
      <c r="B216" s="250"/>
      <c r="C216" s="246"/>
      <c r="D216" s="247"/>
      <c r="E216" s="271"/>
      <c r="F216" s="177"/>
      <c r="G216" s="230"/>
      <c r="H216" s="230"/>
      <c r="I216" s="4"/>
    </row>
    <row r="217" spans="1:13" s="17" customFormat="1" ht="72" customHeight="1">
      <c r="A217" s="251">
        <f>A215+1</f>
        <v>87</v>
      </c>
      <c r="B217" s="251" t="s">
        <v>102</v>
      </c>
      <c r="C217" s="252" t="s">
        <v>103</v>
      </c>
      <c r="D217" s="253">
        <v>1</v>
      </c>
      <c r="E217" s="254" t="s">
        <v>7</v>
      </c>
      <c r="F217" s="177">
        <v>120</v>
      </c>
      <c r="G217" s="255"/>
      <c r="H217" s="249"/>
      <c r="I217" s="22"/>
      <c r="J217" s="22"/>
      <c r="K217" s="22"/>
      <c r="L217" s="22"/>
      <c r="M217" s="22"/>
    </row>
    <row r="218" spans="1:13">
      <c r="A218" s="250"/>
      <c r="B218" s="281"/>
      <c r="C218" s="252"/>
      <c r="D218" s="266"/>
      <c r="E218" s="254"/>
      <c r="F218" s="229"/>
      <c r="G218" s="249"/>
      <c r="H218" s="249"/>
    </row>
    <row r="219" spans="1:13" ht="20.100000000000001" customHeight="1">
      <c r="A219" s="102" t="s">
        <v>58</v>
      </c>
      <c r="B219" s="102"/>
      <c r="C219" s="102"/>
      <c r="D219" s="102"/>
      <c r="E219" s="102"/>
      <c r="F219" s="102"/>
      <c r="G219" s="102"/>
      <c r="H219" s="29"/>
    </row>
    <row r="220" spans="1:13" s="2" customFormat="1" ht="23.25" customHeight="1">
      <c r="A220" s="102" t="s">
        <v>147</v>
      </c>
      <c r="B220" s="102"/>
      <c r="C220" s="102"/>
      <c r="D220" s="102"/>
      <c r="E220" s="102"/>
      <c r="F220" s="102"/>
      <c r="G220" s="102"/>
      <c r="H220" s="29"/>
    </row>
    <row r="221" spans="1:13" s="23" customFormat="1" ht="19.5" customHeight="1">
      <c r="A221" s="102" t="s">
        <v>68</v>
      </c>
      <c r="B221" s="102"/>
      <c r="C221" s="102"/>
      <c r="D221" s="102"/>
      <c r="E221" s="102"/>
      <c r="F221" s="102"/>
      <c r="G221" s="102"/>
      <c r="H221" s="31"/>
    </row>
    <row r="222" spans="1:13" ht="12.75" customHeight="1">
      <c r="A222" s="100"/>
      <c r="B222" s="315"/>
      <c r="C222" s="100"/>
      <c r="D222" s="100"/>
      <c r="E222" s="316"/>
      <c r="F222" s="317"/>
      <c r="G222" s="317"/>
      <c r="H222" s="318"/>
    </row>
    <row r="223" spans="1:13" ht="12.75" customHeight="1">
      <c r="A223" s="231"/>
      <c r="B223" s="232"/>
      <c r="C223" s="233" t="s">
        <v>13</v>
      </c>
      <c r="D223" s="234"/>
      <c r="E223" s="235"/>
      <c r="F223" s="236"/>
      <c r="G223" s="230"/>
      <c r="H223" s="230"/>
    </row>
    <row r="224" spans="1:13" ht="12.75" customHeight="1">
      <c r="A224" s="231"/>
      <c r="B224" s="232"/>
      <c r="C224" s="233"/>
      <c r="D224" s="234"/>
      <c r="E224" s="235"/>
      <c r="F224" s="236"/>
      <c r="G224" s="230"/>
      <c r="H224" s="230"/>
    </row>
    <row r="225" spans="1:10" ht="12.75" customHeight="1">
      <c r="A225" s="319"/>
      <c r="B225" s="320"/>
      <c r="C225" s="321" t="s">
        <v>14</v>
      </c>
      <c r="D225" s="322"/>
      <c r="E225" s="323"/>
      <c r="F225" s="236"/>
      <c r="G225" s="230"/>
      <c r="H225" s="249"/>
      <c r="I225" s="34"/>
      <c r="J225" s="34"/>
    </row>
    <row r="226" spans="1:10" ht="12.75" customHeight="1">
      <c r="A226" s="319"/>
      <c r="B226" s="320"/>
      <c r="C226" s="324"/>
      <c r="D226" s="325"/>
      <c r="E226" s="323"/>
      <c r="F226" s="236"/>
      <c r="G226" s="230"/>
      <c r="H226" s="249"/>
      <c r="I226" s="34"/>
      <c r="J226" s="34"/>
    </row>
    <row r="227" spans="1:10" ht="64.5" customHeight="1">
      <c r="A227" s="326"/>
      <c r="B227" s="275"/>
      <c r="C227" s="327" t="s">
        <v>15</v>
      </c>
      <c r="D227" s="328"/>
      <c r="E227" s="329"/>
      <c r="F227" s="229"/>
      <c r="G227" s="230"/>
      <c r="H227" s="249"/>
      <c r="I227" s="34"/>
      <c r="J227" s="34"/>
    </row>
    <row r="228" spans="1:10">
      <c r="A228" s="326"/>
      <c r="B228" s="275"/>
      <c r="C228" s="327"/>
      <c r="D228" s="328"/>
      <c r="E228" s="329"/>
      <c r="F228" s="229"/>
      <c r="G228" s="230"/>
      <c r="H228" s="249"/>
      <c r="I228" s="34"/>
      <c r="J228" s="34"/>
    </row>
    <row r="229" spans="1:10" s="5" customFormat="1" ht="12.75" customHeight="1">
      <c r="A229" s="330"/>
      <c r="B229" s="330"/>
      <c r="C229" s="240"/>
      <c r="D229" s="234"/>
      <c r="E229" s="248"/>
      <c r="F229" s="229"/>
      <c r="G229" s="249"/>
      <c r="H229" s="249"/>
    </row>
    <row r="230" spans="1:10" s="5" customFormat="1" ht="12.75" customHeight="1">
      <c r="A230" s="331" t="s">
        <v>206</v>
      </c>
      <c r="B230" s="332"/>
      <c r="C230" s="333" t="s">
        <v>205</v>
      </c>
      <c r="D230" s="334"/>
      <c r="E230" s="335"/>
      <c r="F230" s="336"/>
      <c r="G230" s="230"/>
      <c r="H230" s="230"/>
    </row>
    <row r="231" spans="1:10" s="5" customFormat="1" ht="12.75" customHeight="1">
      <c r="A231" s="331"/>
      <c r="B231" s="332"/>
      <c r="C231" s="333"/>
      <c r="D231" s="334"/>
      <c r="E231" s="335"/>
      <c r="F231" s="336"/>
      <c r="G231" s="230"/>
      <c r="H231" s="230"/>
    </row>
    <row r="232" spans="1:10" s="5" customFormat="1" ht="12.75" customHeight="1">
      <c r="A232" s="331"/>
      <c r="B232" s="332"/>
      <c r="C232" s="240" t="s">
        <v>45</v>
      </c>
      <c r="D232" s="334"/>
      <c r="E232" s="335"/>
      <c r="F232" s="336"/>
      <c r="G232" s="230"/>
      <c r="H232" s="230"/>
    </row>
    <row r="233" spans="1:10" s="5" customFormat="1" ht="12.75" customHeight="1">
      <c r="A233" s="331"/>
      <c r="B233" s="332"/>
      <c r="C233" s="333"/>
      <c r="D233" s="334"/>
      <c r="E233" s="335"/>
      <c r="F233" s="336"/>
      <c r="G233" s="230"/>
      <c r="H233" s="230"/>
    </row>
    <row r="234" spans="1:10" s="25" customFormat="1">
      <c r="A234" s="251">
        <f>A217+1</f>
        <v>88</v>
      </c>
      <c r="B234" s="250" t="s">
        <v>149</v>
      </c>
      <c r="C234" s="268" t="s">
        <v>104</v>
      </c>
      <c r="D234" s="253">
        <v>1</v>
      </c>
      <c r="E234" s="337" t="s">
        <v>148</v>
      </c>
      <c r="F234" s="177">
        <v>4</v>
      </c>
      <c r="G234" s="298"/>
      <c r="H234" s="338"/>
    </row>
    <row r="235" spans="1:10" s="25" customFormat="1">
      <c r="A235" s="250"/>
      <c r="B235" s="339"/>
      <c r="C235" s="340"/>
      <c r="D235" s="341"/>
      <c r="E235" s="342"/>
      <c r="F235" s="229"/>
      <c r="G235" s="229"/>
      <c r="H235" s="249"/>
    </row>
    <row r="236" spans="1:10" ht="20.100000000000001" customHeight="1">
      <c r="A236" s="102" t="s">
        <v>16</v>
      </c>
      <c r="B236" s="102"/>
      <c r="C236" s="102"/>
      <c r="D236" s="102"/>
      <c r="E236" s="102"/>
      <c r="F236" s="102"/>
      <c r="G236" s="102"/>
      <c r="H236" s="35"/>
    </row>
    <row r="237" spans="1:10" ht="20.100000000000001" customHeight="1">
      <c r="A237" s="102" t="s">
        <v>21</v>
      </c>
      <c r="B237" s="102"/>
      <c r="C237" s="102"/>
      <c r="D237" s="102"/>
      <c r="E237" s="102"/>
      <c r="F237" s="102"/>
      <c r="G237" s="102"/>
      <c r="H237" s="35"/>
    </row>
    <row r="238" spans="1:10" s="2" customFormat="1" ht="20.100000000000001" customHeight="1">
      <c r="A238" s="32"/>
      <c r="B238" s="32"/>
      <c r="C238" s="32"/>
      <c r="D238" s="32"/>
      <c r="E238" s="33"/>
      <c r="F238" s="32"/>
      <c r="G238" s="32"/>
      <c r="H238" s="30"/>
    </row>
    <row r="239" spans="1:10">
      <c r="B239" s="36"/>
      <c r="C239" s="17"/>
      <c r="D239" s="37"/>
    </row>
  </sheetData>
  <mergeCells count="20">
    <mergeCell ref="A8:H8"/>
    <mergeCell ref="A1:H1"/>
    <mergeCell ref="A3:H3"/>
    <mergeCell ref="A4:H4"/>
    <mergeCell ref="A5:H5"/>
    <mergeCell ref="A7:H7"/>
    <mergeCell ref="A237:G237"/>
    <mergeCell ref="H9:H11"/>
    <mergeCell ref="A219:G219"/>
    <mergeCell ref="A221:G221"/>
    <mergeCell ref="A236:G236"/>
    <mergeCell ref="A9:A11"/>
    <mergeCell ref="B9:B11"/>
    <mergeCell ref="C9:C11"/>
    <mergeCell ref="F9:F11"/>
    <mergeCell ref="G9:G11"/>
    <mergeCell ref="D9:E11"/>
    <mergeCell ref="D12:E12"/>
    <mergeCell ref="A220:G220"/>
    <mergeCell ref="C193:H193"/>
  </mergeCells>
  <printOptions horizontalCentered="1"/>
  <pageMargins left="0.74803149606299213" right="0.51181102362204722" top="0.98425196850393704" bottom="0.74803149606299213" header="0.51181102362204722" footer="0.51181102362204722"/>
  <pageSetup paperSize="9" scale="90" orientation="portrait" blackAndWhite="1" r:id="rId1"/>
  <headerFooter>
    <oddHeader>&amp;R&amp;8GPS Kalkatak Civil Works
Page-&amp;P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9ECC-5E0D-455B-9C3F-1DD872143B78}">
  <dimension ref="A1:J134"/>
  <sheetViews>
    <sheetView topLeftCell="A118" workbookViewId="0">
      <selection activeCell="G13" sqref="G13"/>
    </sheetView>
  </sheetViews>
  <sheetFormatPr defaultColWidth="9.140625" defaultRowHeight="12.75"/>
  <cols>
    <col min="1" max="1" width="4.85546875" style="47" bestFit="1" customWidth="1"/>
    <col min="2" max="2" width="9.7109375" style="77" customWidth="1"/>
    <col min="3" max="3" width="40.7109375" style="47" customWidth="1"/>
    <col min="4" max="4" width="9.42578125" style="77" customWidth="1"/>
    <col min="5" max="5" width="8.7109375" style="20" customWidth="1"/>
    <col min="6" max="6" width="9.140625" style="20" bestFit="1"/>
    <col min="7" max="7" width="15.7109375" style="16" customWidth="1"/>
    <col min="8" max="16384" width="9.140625" style="47"/>
  </cols>
  <sheetData>
    <row r="1" spans="1:7" s="38" customFormat="1" ht="19.5" customHeight="1">
      <c r="A1" s="122" t="s">
        <v>213</v>
      </c>
      <c r="B1" s="122"/>
      <c r="C1" s="122"/>
      <c r="D1" s="122"/>
      <c r="E1" s="122"/>
      <c r="F1" s="122"/>
      <c r="G1" s="122"/>
    </row>
    <row r="2" spans="1:7" s="38" customFormat="1" ht="15" customHeight="1">
      <c r="A2" s="39"/>
      <c r="B2" s="39"/>
      <c r="C2" s="39"/>
      <c r="D2" s="39"/>
      <c r="E2" s="39"/>
      <c r="F2" s="39"/>
      <c r="G2" s="39"/>
    </row>
    <row r="3" spans="1:7" s="38" customFormat="1" ht="15" customHeight="1">
      <c r="A3" s="343" t="s">
        <v>214</v>
      </c>
      <c r="B3" s="344"/>
      <c r="C3" s="344"/>
      <c r="D3" s="344"/>
      <c r="E3" s="344"/>
      <c r="F3" s="344"/>
      <c r="G3" s="345"/>
    </row>
    <row r="4" spans="1:7" s="41" customFormat="1" ht="15">
      <c r="A4" s="346"/>
      <c r="B4" s="347"/>
      <c r="C4" s="347"/>
      <c r="D4" s="347"/>
      <c r="E4" s="216"/>
      <c r="F4" s="348"/>
      <c r="G4" s="349"/>
    </row>
    <row r="5" spans="1:7" s="41" customFormat="1" ht="15" customHeight="1">
      <c r="A5" s="350" t="s">
        <v>212</v>
      </c>
      <c r="B5" s="351"/>
      <c r="C5" s="351"/>
      <c r="D5" s="351"/>
      <c r="E5" s="351"/>
      <c r="F5" s="351"/>
      <c r="G5" s="352"/>
    </row>
    <row r="6" spans="1:7" s="41" customFormat="1">
      <c r="A6" s="353"/>
      <c r="B6" s="354"/>
      <c r="C6" s="354"/>
      <c r="D6" s="354"/>
      <c r="E6" s="354"/>
      <c r="F6" s="354"/>
      <c r="G6" s="355"/>
    </row>
    <row r="7" spans="1:7" s="41" customFormat="1" ht="15" customHeight="1">
      <c r="A7" s="356" t="s">
        <v>215</v>
      </c>
      <c r="B7" s="357"/>
      <c r="C7" s="357"/>
      <c r="D7" s="357"/>
      <c r="E7" s="357"/>
      <c r="F7" s="357"/>
      <c r="G7" s="358"/>
    </row>
    <row r="8" spans="1:7" s="42" customFormat="1" ht="15" customHeight="1">
      <c r="A8" s="359"/>
      <c r="B8" s="121"/>
      <c r="C8" s="121"/>
      <c r="D8" s="121"/>
      <c r="E8" s="121"/>
      <c r="F8" s="121"/>
      <c r="G8" s="360"/>
    </row>
    <row r="9" spans="1:7" s="43" customFormat="1" ht="12" customHeight="1">
      <c r="A9" s="116" t="s">
        <v>216</v>
      </c>
      <c r="B9" s="116" t="s">
        <v>217</v>
      </c>
      <c r="C9" s="117" t="s">
        <v>0</v>
      </c>
      <c r="D9" s="118" t="s">
        <v>1</v>
      </c>
      <c r="E9" s="106" t="s">
        <v>9</v>
      </c>
      <c r="F9" s="103" t="s">
        <v>210</v>
      </c>
      <c r="G9" s="103" t="s">
        <v>211</v>
      </c>
    </row>
    <row r="10" spans="1:7" s="43" customFormat="1" ht="12">
      <c r="A10" s="117"/>
      <c r="B10" s="116"/>
      <c r="C10" s="117"/>
      <c r="D10" s="119"/>
      <c r="E10" s="106"/>
      <c r="F10" s="103"/>
      <c r="G10" s="103"/>
    </row>
    <row r="11" spans="1:7" s="43" customFormat="1" ht="12">
      <c r="A11" s="117"/>
      <c r="B11" s="116"/>
      <c r="C11" s="117"/>
      <c r="D11" s="120"/>
      <c r="E11" s="106"/>
      <c r="F11" s="103"/>
      <c r="G11" s="103"/>
    </row>
    <row r="12" spans="1:7" s="43" customFormat="1" ht="12">
      <c r="A12" s="44" t="s">
        <v>2</v>
      </c>
      <c r="B12" s="45" t="s">
        <v>3</v>
      </c>
      <c r="C12" s="46" t="s">
        <v>4</v>
      </c>
      <c r="D12" s="46" t="s">
        <v>5</v>
      </c>
      <c r="E12" s="13" t="s">
        <v>10</v>
      </c>
      <c r="F12" s="14" t="s">
        <v>6</v>
      </c>
      <c r="G12" s="14" t="s">
        <v>8</v>
      </c>
    </row>
    <row r="13" spans="1:7" ht="12.75" customHeight="1">
      <c r="A13" s="362"/>
      <c r="B13" s="363"/>
      <c r="C13" s="364"/>
      <c r="D13" s="363"/>
      <c r="E13" s="229"/>
      <c r="F13" s="229"/>
      <c r="G13" s="230"/>
    </row>
    <row r="14" spans="1:7" ht="12.75" customHeight="1">
      <c r="A14" s="365"/>
      <c r="B14" s="366"/>
      <c r="C14" s="367" t="s">
        <v>11</v>
      </c>
      <c r="D14" s="368"/>
      <c r="E14" s="236"/>
      <c r="F14" s="229"/>
      <c r="G14" s="230"/>
    </row>
    <row r="15" spans="1:7" ht="12.75" customHeight="1">
      <c r="A15" s="365"/>
      <c r="B15" s="366"/>
      <c r="C15" s="367"/>
      <c r="D15" s="368"/>
      <c r="E15" s="236"/>
      <c r="F15" s="229"/>
      <c r="G15" s="230"/>
    </row>
    <row r="16" spans="1:7" ht="12.75" customHeight="1">
      <c r="A16" s="365" t="s">
        <v>203</v>
      </c>
      <c r="B16" s="366"/>
      <c r="C16" s="367" t="s">
        <v>205</v>
      </c>
      <c r="D16" s="368"/>
      <c r="E16" s="236"/>
      <c r="F16" s="229"/>
      <c r="G16" s="230"/>
    </row>
    <row r="17" spans="1:7" ht="12.75" customHeight="1">
      <c r="A17" s="365"/>
      <c r="B17" s="366"/>
      <c r="C17" s="367"/>
      <c r="D17" s="368"/>
      <c r="E17" s="236"/>
      <c r="F17" s="229"/>
      <c r="G17" s="230"/>
    </row>
    <row r="18" spans="1:7" s="48" customFormat="1" ht="12.75" customHeight="1">
      <c r="A18" s="369"/>
      <c r="B18" s="370"/>
      <c r="C18" s="371" t="s">
        <v>218</v>
      </c>
      <c r="D18" s="372"/>
      <c r="E18" s="229"/>
      <c r="F18" s="229"/>
      <c r="G18" s="229"/>
    </row>
    <row r="19" spans="1:7" s="48" customFormat="1" ht="12.75" customHeight="1">
      <c r="A19" s="369"/>
      <c r="B19" s="370"/>
      <c r="C19" s="373"/>
      <c r="D19" s="374"/>
      <c r="E19" s="375"/>
      <c r="F19" s="376"/>
      <c r="G19" s="376"/>
    </row>
    <row r="20" spans="1:7" s="48" customFormat="1" ht="38.25">
      <c r="A20" s="369" t="s">
        <v>219</v>
      </c>
      <c r="B20" s="370" t="s">
        <v>220</v>
      </c>
      <c r="C20" s="373" t="s">
        <v>221</v>
      </c>
      <c r="D20" s="374" t="s">
        <v>115</v>
      </c>
      <c r="E20" s="375">
        <v>16</v>
      </c>
      <c r="F20" s="377"/>
      <c r="G20" s="376"/>
    </row>
    <row r="21" spans="1:7" s="48" customFormat="1" ht="12.75" customHeight="1">
      <c r="A21" s="369"/>
      <c r="B21" s="370"/>
      <c r="C21" s="373"/>
      <c r="D21" s="372"/>
      <c r="E21" s="177"/>
      <c r="F21" s="378"/>
      <c r="G21" s="378"/>
    </row>
    <row r="22" spans="1:7" s="48" customFormat="1" ht="51">
      <c r="A22" s="369" t="s">
        <v>222</v>
      </c>
      <c r="B22" s="379" t="s">
        <v>223</v>
      </c>
      <c r="C22" s="373" t="s">
        <v>224</v>
      </c>
      <c r="D22" s="374" t="s">
        <v>115</v>
      </c>
      <c r="E22" s="375">
        <v>4</v>
      </c>
      <c r="F22" s="377"/>
      <c r="G22" s="376"/>
    </row>
    <row r="23" spans="1:7" s="48" customFormat="1" ht="12.75" customHeight="1">
      <c r="A23" s="369"/>
      <c r="B23" s="370"/>
      <c r="C23" s="373" t="s">
        <v>225</v>
      </c>
      <c r="D23" s="372"/>
      <c r="E23" s="177"/>
      <c r="F23" s="378"/>
      <c r="G23" s="378"/>
    </row>
    <row r="24" spans="1:7" s="48" customFormat="1" ht="25.5">
      <c r="A24" s="369" t="s">
        <v>226</v>
      </c>
      <c r="B24" s="370" t="s">
        <v>227</v>
      </c>
      <c r="C24" s="373" t="s">
        <v>228</v>
      </c>
      <c r="D24" s="374" t="s">
        <v>115</v>
      </c>
      <c r="E24" s="375">
        <v>16</v>
      </c>
      <c r="F24" s="377"/>
      <c r="G24" s="376"/>
    </row>
    <row r="25" spans="1:7" s="48" customFormat="1" ht="12.75" customHeight="1">
      <c r="A25" s="369"/>
      <c r="B25" s="370"/>
      <c r="C25" s="373"/>
      <c r="D25" s="374"/>
      <c r="E25" s="375"/>
      <c r="F25" s="376"/>
      <c r="G25" s="376"/>
    </row>
    <row r="26" spans="1:7" s="48" customFormat="1" ht="140.25">
      <c r="A26" s="369"/>
      <c r="B26" s="380"/>
      <c r="C26" s="381" t="s">
        <v>229</v>
      </c>
      <c r="D26" s="374"/>
      <c r="E26" s="375"/>
      <c r="F26" s="376"/>
      <c r="G26" s="376"/>
    </row>
    <row r="27" spans="1:7" s="48" customFormat="1" ht="12.75" customHeight="1">
      <c r="A27" s="369"/>
      <c r="B27" s="380"/>
      <c r="C27" s="382"/>
      <c r="D27" s="374"/>
      <c r="E27" s="375"/>
      <c r="F27" s="376"/>
      <c r="G27" s="376"/>
    </row>
    <row r="28" spans="1:7" s="48" customFormat="1" ht="12.75" customHeight="1">
      <c r="A28" s="369"/>
      <c r="B28" s="370"/>
      <c r="C28" s="383" t="s">
        <v>230</v>
      </c>
      <c r="D28" s="372"/>
      <c r="E28" s="177"/>
      <c r="F28" s="298"/>
      <c r="G28" s="298"/>
    </row>
    <row r="29" spans="1:7" s="48" customFormat="1" ht="12.75" customHeight="1">
      <c r="A29" s="369"/>
      <c r="B29" s="380"/>
      <c r="C29" s="382"/>
      <c r="D29" s="372"/>
      <c r="E29" s="375"/>
      <c r="F29" s="376"/>
      <c r="G29" s="376"/>
    </row>
    <row r="30" spans="1:7" s="48" customFormat="1" ht="38.25">
      <c r="A30" s="369" t="s">
        <v>231</v>
      </c>
      <c r="B30" s="370" t="s">
        <v>232</v>
      </c>
      <c r="C30" s="373" t="s">
        <v>233</v>
      </c>
      <c r="D30" s="372" t="s">
        <v>234</v>
      </c>
      <c r="E30" s="375">
        <v>120</v>
      </c>
      <c r="F30" s="377"/>
      <c r="G30" s="376"/>
    </row>
    <row r="31" spans="1:7" s="48" customFormat="1" ht="12.75" customHeight="1">
      <c r="A31" s="369"/>
      <c r="B31" s="380"/>
      <c r="C31" s="384"/>
      <c r="D31" s="385"/>
      <c r="E31" s="177"/>
      <c r="F31" s="298"/>
      <c r="G31" s="298"/>
    </row>
    <row r="32" spans="1:7" s="48" customFormat="1" ht="12.75" customHeight="1">
      <c r="A32" s="369"/>
      <c r="B32" s="370"/>
      <c r="C32" s="371" t="s">
        <v>235</v>
      </c>
      <c r="D32" s="372"/>
      <c r="E32" s="177"/>
      <c r="F32" s="298"/>
      <c r="G32" s="376"/>
    </row>
    <row r="33" spans="1:10" s="48" customFormat="1" ht="12.75" customHeight="1">
      <c r="A33" s="369"/>
      <c r="B33" s="370"/>
      <c r="C33" s="371"/>
      <c r="D33" s="372"/>
      <c r="E33" s="177"/>
      <c r="F33" s="298"/>
      <c r="G33" s="298"/>
    </row>
    <row r="34" spans="1:10" s="48" customFormat="1" ht="38.25">
      <c r="A34" s="369" t="s">
        <v>236</v>
      </c>
      <c r="B34" s="370" t="s">
        <v>237</v>
      </c>
      <c r="C34" s="373" t="s">
        <v>238</v>
      </c>
      <c r="D34" s="372" t="s">
        <v>20</v>
      </c>
      <c r="E34" s="375">
        <v>250</v>
      </c>
      <c r="F34" s="377"/>
      <c r="G34" s="376"/>
    </row>
    <row r="35" spans="1:10" s="48" customFormat="1" ht="12.75" customHeight="1">
      <c r="A35" s="369"/>
      <c r="B35" s="370"/>
      <c r="C35" s="371"/>
      <c r="D35" s="372"/>
      <c r="E35" s="177"/>
      <c r="F35" s="298"/>
      <c r="G35" s="298"/>
    </row>
    <row r="36" spans="1:10" s="48" customFormat="1" ht="38.25">
      <c r="A36" s="369" t="s">
        <v>239</v>
      </c>
      <c r="B36" s="370" t="s">
        <v>240</v>
      </c>
      <c r="C36" s="373" t="s">
        <v>241</v>
      </c>
      <c r="D36" s="372" t="s">
        <v>20</v>
      </c>
      <c r="E36" s="375">
        <v>1400</v>
      </c>
      <c r="F36" s="377"/>
      <c r="G36" s="376"/>
    </row>
    <row r="37" spans="1:10" s="48" customFormat="1" ht="12.75" customHeight="1">
      <c r="A37" s="369"/>
      <c r="B37" s="370"/>
      <c r="C37" s="371"/>
      <c r="D37" s="372"/>
      <c r="E37" s="177"/>
      <c r="F37" s="298"/>
      <c r="G37" s="298"/>
    </row>
    <row r="38" spans="1:10" s="48" customFormat="1" ht="38.25">
      <c r="A38" s="369" t="s">
        <v>242</v>
      </c>
      <c r="B38" s="370" t="s">
        <v>243</v>
      </c>
      <c r="C38" s="373" t="s">
        <v>244</v>
      </c>
      <c r="D38" s="372" t="s">
        <v>20</v>
      </c>
      <c r="E38" s="375">
        <v>2800</v>
      </c>
      <c r="F38" s="377"/>
      <c r="G38" s="376"/>
    </row>
    <row r="39" spans="1:10" s="48" customFormat="1" ht="12.75" customHeight="1">
      <c r="A39" s="369"/>
      <c r="B39" s="370"/>
      <c r="C39" s="373"/>
      <c r="D39" s="372"/>
      <c r="E39" s="386"/>
      <c r="F39" s="376"/>
      <c r="G39" s="376"/>
    </row>
    <row r="40" spans="1:10" s="49" customFormat="1" ht="25.5">
      <c r="A40" s="369" t="s">
        <v>245</v>
      </c>
      <c r="B40" s="387" t="s">
        <v>246</v>
      </c>
      <c r="C40" s="388" t="s">
        <v>247</v>
      </c>
      <c r="D40" s="389" t="s">
        <v>20</v>
      </c>
      <c r="E40" s="177">
        <v>200</v>
      </c>
      <c r="F40" s="377"/>
      <c r="G40" s="376"/>
    </row>
    <row r="41" spans="1:10" s="48" customFormat="1" ht="12.75" customHeight="1">
      <c r="A41" s="369"/>
      <c r="B41" s="390"/>
      <c r="C41" s="388"/>
      <c r="D41" s="389"/>
      <c r="E41" s="375"/>
      <c r="F41" s="391"/>
      <c r="G41" s="376"/>
    </row>
    <row r="42" spans="1:10" s="49" customFormat="1" ht="25.5">
      <c r="A42" s="369" t="s">
        <v>248</v>
      </c>
      <c r="B42" s="387" t="s">
        <v>249</v>
      </c>
      <c r="C42" s="388" t="s">
        <v>250</v>
      </c>
      <c r="D42" s="389" t="s">
        <v>20</v>
      </c>
      <c r="E42" s="177">
        <v>200</v>
      </c>
      <c r="F42" s="377"/>
      <c r="G42" s="376"/>
    </row>
    <row r="43" spans="1:10" s="49" customFormat="1">
      <c r="A43" s="369"/>
      <c r="B43" s="387"/>
      <c r="C43" s="388"/>
      <c r="D43" s="389"/>
      <c r="E43" s="177"/>
      <c r="F43" s="392"/>
      <c r="G43" s="376"/>
    </row>
    <row r="44" spans="1:10" s="48" customFormat="1" ht="12.75" customHeight="1">
      <c r="A44" s="101"/>
      <c r="B44" s="393"/>
      <c r="C44" s="371" t="s">
        <v>251</v>
      </c>
      <c r="D44" s="385"/>
      <c r="E44" s="177"/>
      <c r="F44" s="394"/>
      <c r="G44" s="307"/>
      <c r="H44" s="115"/>
      <c r="I44" s="115"/>
      <c r="J44" s="50"/>
    </row>
    <row r="45" spans="1:10" s="48" customFormat="1" ht="12.75" customHeight="1">
      <c r="A45" s="101"/>
      <c r="B45" s="393"/>
      <c r="C45" s="395"/>
      <c r="D45" s="385"/>
      <c r="E45" s="177"/>
      <c r="F45" s="394"/>
      <c r="G45" s="307"/>
      <c r="H45" s="115"/>
      <c r="I45" s="115"/>
      <c r="J45" s="50"/>
    </row>
    <row r="46" spans="1:10" s="48" customFormat="1" ht="76.5">
      <c r="A46" s="369" t="s">
        <v>252</v>
      </c>
      <c r="B46" s="396" t="s">
        <v>253</v>
      </c>
      <c r="C46" s="373" t="s">
        <v>254</v>
      </c>
      <c r="D46" s="372" t="s">
        <v>255</v>
      </c>
      <c r="E46" s="397">
        <v>3</v>
      </c>
      <c r="F46" s="377"/>
      <c r="G46" s="376"/>
    </row>
    <row r="47" spans="1:10" s="48" customFormat="1" ht="12.75" customHeight="1">
      <c r="A47" s="101"/>
      <c r="B47" s="393"/>
      <c r="C47" s="373"/>
      <c r="D47" s="372"/>
      <c r="E47" s="397"/>
      <c r="F47" s="298"/>
      <c r="G47" s="307"/>
    </row>
    <row r="48" spans="1:10" s="48" customFormat="1" ht="76.5">
      <c r="A48" s="369" t="s">
        <v>256</v>
      </c>
      <c r="B48" s="396" t="s">
        <v>257</v>
      </c>
      <c r="C48" s="373" t="s">
        <v>258</v>
      </c>
      <c r="D48" s="372" t="s">
        <v>255</v>
      </c>
      <c r="E48" s="397">
        <v>6</v>
      </c>
      <c r="F48" s="377"/>
      <c r="G48" s="376"/>
    </row>
    <row r="49" spans="1:10" s="48" customFormat="1" ht="12.75" customHeight="1">
      <c r="A49" s="101"/>
      <c r="B49" s="393"/>
      <c r="C49" s="373"/>
      <c r="D49" s="372"/>
      <c r="E49" s="397"/>
      <c r="F49" s="298"/>
      <c r="G49" s="307"/>
    </row>
    <row r="50" spans="1:10" s="48" customFormat="1" ht="76.5">
      <c r="A50" s="369" t="s">
        <v>259</v>
      </c>
      <c r="B50" s="396" t="s">
        <v>260</v>
      </c>
      <c r="C50" s="373" t="s">
        <v>261</v>
      </c>
      <c r="D50" s="372" t="s">
        <v>255</v>
      </c>
      <c r="E50" s="397">
        <v>16</v>
      </c>
      <c r="F50" s="377"/>
      <c r="G50" s="376"/>
    </row>
    <row r="51" spans="1:10" s="48" customFormat="1" ht="12.75" customHeight="1">
      <c r="A51" s="101"/>
      <c r="B51" s="393"/>
      <c r="C51" s="398"/>
      <c r="D51" s="372"/>
      <c r="E51" s="397"/>
      <c r="F51" s="298"/>
      <c r="G51" s="307"/>
    </row>
    <row r="52" spans="1:10" s="48" customFormat="1" ht="76.5">
      <c r="A52" s="369" t="s">
        <v>262</v>
      </c>
      <c r="B52" s="396" t="s">
        <v>263</v>
      </c>
      <c r="C52" s="373" t="s">
        <v>264</v>
      </c>
      <c r="D52" s="372" t="s">
        <v>255</v>
      </c>
      <c r="E52" s="397">
        <v>30</v>
      </c>
      <c r="F52" s="377"/>
      <c r="G52" s="376"/>
    </row>
    <row r="53" spans="1:10" s="48" customFormat="1" ht="12.75" customHeight="1">
      <c r="A53" s="101"/>
      <c r="B53" s="393"/>
      <c r="C53" s="398"/>
      <c r="D53" s="372"/>
      <c r="E53" s="397"/>
      <c r="F53" s="394"/>
      <c r="G53" s="307"/>
    </row>
    <row r="54" spans="1:10" s="48" customFormat="1" ht="63.75">
      <c r="A54" s="369" t="s">
        <v>265</v>
      </c>
      <c r="B54" s="396" t="s">
        <v>266</v>
      </c>
      <c r="C54" s="373" t="s">
        <v>267</v>
      </c>
      <c r="D54" s="372" t="s">
        <v>115</v>
      </c>
      <c r="E54" s="397">
        <v>2</v>
      </c>
      <c r="F54" s="377"/>
      <c r="G54" s="376"/>
    </row>
    <row r="55" spans="1:10" customFormat="1" ht="12.75" customHeight="1">
      <c r="A55" s="101"/>
      <c r="B55" s="393"/>
      <c r="C55" s="399"/>
      <c r="D55" s="54"/>
      <c r="E55" s="397"/>
      <c r="F55" s="394"/>
      <c r="G55" s="307"/>
    </row>
    <row r="56" spans="1:10" customFormat="1" ht="12.75" customHeight="1">
      <c r="A56" s="400"/>
      <c r="B56" s="387"/>
      <c r="C56" s="371" t="s">
        <v>268</v>
      </c>
      <c r="D56" s="400"/>
      <c r="E56" s="401"/>
      <c r="F56" s="394"/>
      <c r="G56" s="376"/>
    </row>
    <row r="57" spans="1:10" customFormat="1" ht="12.75" customHeight="1">
      <c r="A57" s="400"/>
      <c r="B57" s="402"/>
      <c r="C57" s="403"/>
      <c r="D57" s="404"/>
      <c r="E57" s="401"/>
      <c r="F57" s="298"/>
      <c r="G57" s="376"/>
    </row>
    <row r="58" spans="1:10" customFormat="1" ht="39.75">
      <c r="A58" s="369" t="s">
        <v>269</v>
      </c>
      <c r="B58" s="402" t="s">
        <v>270</v>
      </c>
      <c r="C58" s="405" t="s">
        <v>271</v>
      </c>
      <c r="D58" s="54" t="s">
        <v>7</v>
      </c>
      <c r="E58" s="177">
        <v>4000</v>
      </c>
      <c r="F58" s="377"/>
      <c r="G58" s="376"/>
    </row>
    <row r="59" spans="1:10" customFormat="1" ht="12.75" customHeight="1">
      <c r="A59" s="404"/>
      <c r="B59" s="402"/>
      <c r="C59" s="406"/>
      <c r="D59" s="54"/>
      <c r="E59" s="397"/>
      <c r="F59" s="378"/>
      <c r="G59" s="376"/>
    </row>
    <row r="60" spans="1:10" customFormat="1" ht="39.75">
      <c r="A60" s="369" t="s">
        <v>272</v>
      </c>
      <c r="B60" s="402" t="s">
        <v>273</v>
      </c>
      <c r="C60" s="406" t="s">
        <v>274</v>
      </c>
      <c r="D60" s="54" t="s">
        <v>7</v>
      </c>
      <c r="E60" s="177">
        <v>800</v>
      </c>
      <c r="F60" s="377"/>
      <c r="G60" s="376"/>
    </row>
    <row r="61" spans="1:10" customFormat="1" ht="12.75" customHeight="1">
      <c r="A61" s="404"/>
      <c r="B61" s="402"/>
      <c r="C61" s="406"/>
      <c r="D61" s="54"/>
      <c r="E61" s="397"/>
      <c r="F61" s="378"/>
      <c r="G61" s="376"/>
    </row>
    <row r="62" spans="1:10" customFormat="1" ht="12.75" customHeight="1">
      <c r="A62" s="404"/>
      <c r="B62" s="402"/>
      <c r="C62" s="406"/>
      <c r="D62" s="54"/>
      <c r="E62" s="407"/>
      <c r="F62" s="378"/>
      <c r="G62" s="376"/>
    </row>
    <row r="63" spans="1:10" customFormat="1" ht="12.75" customHeight="1">
      <c r="A63" s="408"/>
      <c r="B63" s="402"/>
      <c r="C63" s="409" t="s">
        <v>275</v>
      </c>
      <c r="D63" s="54"/>
      <c r="E63" s="397"/>
      <c r="F63" s="378"/>
      <c r="G63" s="376"/>
      <c r="H63" s="41"/>
    </row>
    <row r="64" spans="1:10" customFormat="1" ht="12.75" customHeight="1">
      <c r="A64" s="410"/>
      <c r="B64" s="411"/>
      <c r="C64" s="400"/>
      <c r="D64" s="400"/>
      <c r="E64" s="401"/>
      <c r="F64" s="394"/>
      <c r="G64" s="376"/>
      <c r="H64" s="361"/>
      <c r="I64" s="55"/>
      <c r="J64" s="55"/>
    </row>
    <row r="65" spans="1:10" customFormat="1" ht="114.75">
      <c r="A65" s="412"/>
      <c r="B65" s="408" t="s">
        <v>276</v>
      </c>
      <c r="C65" s="406" t="s">
        <v>277</v>
      </c>
      <c r="D65" s="54"/>
      <c r="E65" s="401"/>
      <c r="F65" s="394"/>
      <c r="G65" s="376"/>
      <c r="H65" s="53"/>
      <c r="I65" s="55"/>
      <c r="J65" s="55"/>
    </row>
    <row r="66" spans="1:10" customFormat="1" ht="12.75" customHeight="1">
      <c r="A66" s="412"/>
      <c r="B66" s="411"/>
      <c r="C66" s="399"/>
      <c r="D66" s="54"/>
      <c r="E66" s="401"/>
      <c r="F66" s="394"/>
      <c r="G66" s="376"/>
      <c r="H66" s="361"/>
      <c r="I66" s="56"/>
      <c r="J66" s="56"/>
    </row>
    <row r="67" spans="1:10" customFormat="1" ht="89.25">
      <c r="A67" s="412"/>
      <c r="B67" s="408" t="s">
        <v>278</v>
      </c>
      <c r="C67" s="406" t="s">
        <v>279</v>
      </c>
      <c r="D67" s="54"/>
      <c r="E67" s="401"/>
      <c r="F67" s="394"/>
      <c r="G67" s="376"/>
      <c r="H67" s="57"/>
      <c r="I67" s="58"/>
      <c r="J67" s="58"/>
    </row>
    <row r="68" spans="1:10" customFormat="1" ht="12.75" customHeight="1">
      <c r="A68" s="412"/>
      <c r="B68" s="411"/>
      <c r="C68" s="399"/>
      <c r="D68" s="54"/>
      <c r="E68" s="401"/>
      <c r="F68" s="394"/>
      <c r="G68" s="376"/>
      <c r="H68" s="361"/>
      <c r="I68" s="59"/>
      <c r="J68" s="60"/>
    </row>
    <row r="69" spans="1:10" customFormat="1" ht="89.25">
      <c r="A69" s="412"/>
      <c r="B69" s="408" t="s">
        <v>280</v>
      </c>
      <c r="C69" s="406" t="s">
        <v>281</v>
      </c>
      <c r="D69" s="54"/>
      <c r="E69" s="401"/>
      <c r="F69" s="394"/>
      <c r="G69" s="376"/>
      <c r="H69" s="53"/>
      <c r="I69" s="61"/>
      <c r="J69" s="61"/>
    </row>
    <row r="70" spans="1:10" customFormat="1" ht="12.75" customHeight="1">
      <c r="A70" s="412"/>
      <c r="B70" s="372"/>
      <c r="C70" s="413"/>
      <c r="D70" s="54"/>
      <c r="E70" s="401"/>
      <c r="F70" s="394"/>
      <c r="G70" s="376"/>
      <c r="H70" s="361"/>
      <c r="I70" s="62"/>
      <c r="J70" s="63"/>
    </row>
    <row r="71" spans="1:10" customFormat="1" ht="102">
      <c r="A71" s="412"/>
      <c r="B71" s="408" t="s">
        <v>282</v>
      </c>
      <c r="C71" s="406" t="s">
        <v>283</v>
      </c>
      <c r="D71" s="54"/>
      <c r="E71" s="401"/>
      <c r="F71" s="378"/>
      <c r="G71" s="376"/>
      <c r="H71" s="53"/>
      <c r="I71" s="62"/>
      <c r="J71" s="63"/>
    </row>
    <row r="72" spans="1:10" customFormat="1" ht="12.75" customHeight="1">
      <c r="A72" s="412"/>
      <c r="B72" s="411"/>
      <c r="C72" s="413"/>
      <c r="D72" s="54"/>
      <c r="E72" s="401"/>
      <c r="F72" s="298"/>
      <c r="G72" s="376"/>
      <c r="H72" s="361"/>
      <c r="I72" s="62"/>
      <c r="J72" s="63"/>
    </row>
    <row r="73" spans="1:10" customFormat="1" ht="89.25">
      <c r="A73" s="412"/>
      <c r="B73" s="408" t="s">
        <v>284</v>
      </c>
      <c r="C73" s="406" t="s">
        <v>285</v>
      </c>
      <c r="D73" s="54"/>
      <c r="E73" s="401"/>
      <c r="F73" s="378"/>
      <c r="G73" s="376"/>
      <c r="H73" s="53"/>
      <c r="I73" s="62"/>
      <c r="J73" s="63"/>
    </row>
    <row r="74" spans="1:10" customFormat="1" ht="12.75" customHeight="1">
      <c r="A74" s="412"/>
      <c r="B74" s="411"/>
      <c r="C74" s="406"/>
      <c r="D74" s="54"/>
      <c r="E74" s="401"/>
      <c r="F74" s="394"/>
      <c r="G74" s="376"/>
      <c r="H74" s="361"/>
      <c r="I74" s="62"/>
      <c r="J74" s="63"/>
    </row>
    <row r="75" spans="1:10" customFormat="1" ht="102">
      <c r="A75" s="412"/>
      <c r="B75" s="408" t="s">
        <v>286</v>
      </c>
      <c r="C75" s="406" t="s">
        <v>287</v>
      </c>
      <c r="D75" s="54"/>
      <c r="E75" s="401"/>
      <c r="F75" s="378"/>
      <c r="G75" s="376"/>
      <c r="H75" s="53"/>
      <c r="I75" s="62"/>
      <c r="J75" s="63"/>
    </row>
    <row r="76" spans="1:10" customFormat="1" ht="12.75" customHeight="1">
      <c r="A76" s="412"/>
      <c r="B76" s="372"/>
      <c r="C76" s="413"/>
      <c r="D76" s="54"/>
      <c r="E76" s="401"/>
      <c r="F76" s="298"/>
      <c r="G76" s="376"/>
      <c r="H76" s="361"/>
      <c r="I76" s="61"/>
      <c r="J76" s="64"/>
    </row>
    <row r="77" spans="1:10" customFormat="1" ht="89.25">
      <c r="A77" s="412"/>
      <c r="B77" s="408" t="s">
        <v>288</v>
      </c>
      <c r="C77" s="406" t="s">
        <v>289</v>
      </c>
      <c r="D77" s="54"/>
      <c r="E77" s="401"/>
      <c r="F77" s="378"/>
      <c r="G77" s="376"/>
      <c r="H77" s="53"/>
      <c r="I77" s="61"/>
      <c r="J77" s="61"/>
    </row>
    <row r="78" spans="1:10" customFormat="1" ht="12.75" customHeight="1">
      <c r="A78" s="400"/>
      <c r="B78" s="411"/>
      <c r="C78" s="406"/>
      <c r="D78" s="54"/>
      <c r="E78" s="401"/>
      <c r="F78" s="394"/>
      <c r="G78" s="376"/>
      <c r="H78" s="361"/>
      <c r="I78" s="65"/>
      <c r="J78" s="66"/>
    </row>
    <row r="79" spans="1:10" customFormat="1" ht="12.75" customHeight="1">
      <c r="A79" s="410"/>
      <c r="B79" s="411"/>
      <c r="C79" s="406"/>
      <c r="D79" s="54"/>
      <c r="E79" s="401"/>
      <c r="F79" s="394"/>
      <c r="G79" s="376"/>
    </row>
    <row r="80" spans="1:10" customFormat="1" ht="65.25">
      <c r="A80" s="408"/>
      <c r="B80" s="413"/>
      <c r="C80" s="406" t="s">
        <v>290</v>
      </c>
      <c r="D80" s="54"/>
      <c r="E80" s="401"/>
      <c r="F80" s="378"/>
      <c r="G80" s="376"/>
    </row>
    <row r="81" spans="1:10" customFormat="1" ht="12.75" customHeight="1">
      <c r="A81" s="400"/>
      <c r="B81" s="402"/>
      <c r="C81" s="406"/>
      <c r="D81" s="54"/>
      <c r="E81" s="397"/>
      <c r="F81" s="378"/>
      <c r="G81" s="376"/>
    </row>
    <row r="82" spans="1:10" customFormat="1" ht="12.75" customHeight="1">
      <c r="A82" s="400"/>
      <c r="B82" s="402"/>
      <c r="C82" s="414" t="s">
        <v>291</v>
      </c>
      <c r="D82" s="54"/>
      <c r="E82" s="397"/>
      <c r="F82" s="378"/>
      <c r="G82" s="376"/>
    </row>
    <row r="83" spans="1:10" customFormat="1" ht="12.75" customHeight="1">
      <c r="A83" s="400"/>
      <c r="B83" s="415"/>
      <c r="C83" s="406"/>
      <c r="D83" s="54"/>
      <c r="E83" s="397"/>
      <c r="F83" s="378"/>
      <c r="G83" s="376"/>
    </row>
    <row r="84" spans="1:10" customFormat="1" ht="38.25">
      <c r="A84" s="369" t="s">
        <v>292</v>
      </c>
      <c r="B84" s="402" t="s">
        <v>293</v>
      </c>
      <c r="C84" s="406" t="s">
        <v>294</v>
      </c>
      <c r="D84" s="54" t="s">
        <v>20</v>
      </c>
      <c r="E84" s="397">
        <v>150</v>
      </c>
      <c r="F84" s="377"/>
      <c r="G84" s="376"/>
    </row>
    <row r="85" spans="1:10" customFormat="1" ht="12.75" customHeight="1">
      <c r="A85" s="400"/>
      <c r="B85" s="415"/>
      <c r="C85" s="406"/>
      <c r="D85" s="54"/>
      <c r="E85" s="407"/>
      <c r="F85" s="378"/>
      <c r="G85" s="376"/>
    </row>
    <row r="86" spans="1:10" customFormat="1" ht="25.5">
      <c r="A86" s="369" t="s">
        <v>295</v>
      </c>
      <c r="B86" s="402" t="s">
        <v>296</v>
      </c>
      <c r="C86" s="406" t="s">
        <v>297</v>
      </c>
      <c r="D86" s="54" t="s">
        <v>115</v>
      </c>
      <c r="E86" s="397">
        <v>1</v>
      </c>
      <c r="F86" s="377"/>
      <c r="G86" s="376"/>
    </row>
    <row r="87" spans="1:10" customFormat="1" ht="12.75" customHeight="1">
      <c r="A87" s="400"/>
      <c r="B87" s="415"/>
      <c r="C87" s="406"/>
      <c r="D87" s="54"/>
      <c r="E87" s="407"/>
      <c r="F87" s="378"/>
      <c r="G87" s="376"/>
    </row>
    <row r="88" spans="1:10" s="48" customFormat="1" ht="15">
      <c r="A88" s="369"/>
      <c r="B88" s="380"/>
      <c r="C88" s="371" t="s">
        <v>298</v>
      </c>
      <c r="D88" s="416"/>
      <c r="E88" s="185"/>
      <c r="F88" s="307"/>
      <c r="G88" s="307"/>
      <c r="H88" s="115"/>
      <c r="I88" s="115"/>
      <c r="J88" s="50"/>
    </row>
    <row r="89" spans="1:10" s="48" customFormat="1" ht="12.75" customHeight="1">
      <c r="A89" s="380"/>
      <c r="B89" s="395"/>
      <c r="C89" s="395"/>
      <c r="D89" s="385"/>
      <c r="E89" s="177"/>
      <c r="F89" s="298"/>
      <c r="G89" s="298"/>
    </row>
    <row r="90" spans="1:10" s="48" customFormat="1" ht="51">
      <c r="A90" s="369" t="s">
        <v>299</v>
      </c>
      <c r="B90" s="396" t="s">
        <v>300</v>
      </c>
      <c r="C90" s="406" t="s">
        <v>301</v>
      </c>
      <c r="D90" s="372" t="s">
        <v>255</v>
      </c>
      <c r="E90" s="177">
        <v>16</v>
      </c>
      <c r="F90" s="377"/>
      <c r="G90" s="376"/>
    </row>
    <row r="91" spans="1:10" s="51" customFormat="1" ht="12.75" customHeight="1">
      <c r="A91" s="380"/>
      <c r="B91" s="395"/>
      <c r="C91" s="395"/>
      <c r="D91" s="372"/>
      <c r="E91" s="291"/>
      <c r="F91" s="298"/>
      <c r="G91" s="298"/>
      <c r="H91" s="114"/>
      <c r="I91" s="114"/>
      <c r="J91" s="114"/>
    </row>
    <row r="92" spans="1:10" s="48" customFormat="1" ht="38.25">
      <c r="A92" s="369" t="s">
        <v>302</v>
      </c>
      <c r="B92" s="396" t="s">
        <v>303</v>
      </c>
      <c r="C92" s="373" t="s">
        <v>304</v>
      </c>
      <c r="D92" s="372" t="s">
        <v>115</v>
      </c>
      <c r="E92" s="177">
        <v>22</v>
      </c>
      <c r="F92" s="377"/>
      <c r="G92" s="376"/>
      <c r="H92" s="67"/>
      <c r="I92" s="65"/>
      <c r="J92" s="66"/>
    </row>
    <row r="93" spans="1:10" s="48" customFormat="1" ht="14.25">
      <c r="A93" s="369"/>
      <c r="B93" s="396"/>
      <c r="C93" s="373"/>
      <c r="D93" s="372"/>
      <c r="E93" s="177"/>
      <c r="F93" s="298"/>
      <c r="G93" s="376"/>
      <c r="H93" s="68"/>
      <c r="I93" s="69"/>
      <c r="J93" s="66"/>
    </row>
    <row r="94" spans="1:10" s="48" customFormat="1" ht="12.75" customHeight="1">
      <c r="A94" s="369"/>
      <c r="B94" s="380"/>
      <c r="C94" s="371" t="s">
        <v>305</v>
      </c>
      <c r="D94" s="417"/>
      <c r="E94" s="418"/>
      <c r="F94" s="376"/>
      <c r="G94" s="376"/>
    </row>
    <row r="95" spans="1:10" s="48" customFormat="1" ht="12.75" customHeight="1">
      <c r="A95" s="395"/>
      <c r="B95" s="395"/>
      <c r="C95" s="419"/>
      <c r="D95" s="417"/>
      <c r="E95" s="420"/>
      <c r="F95" s="376"/>
      <c r="G95" s="376"/>
    </row>
    <row r="96" spans="1:10" s="48" customFormat="1" ht="25.5">
      <c r="A96" s="369" t="s">
        <v>306</v>
      </c>
      <c r="B96" s="396" t="s">
        <v>307</v>
      </c>
      <c r="C96" s="421" t="s">
        <v>308</v>
      </c>
      <c r="D96" s="372" t="s">
        <v>115</v>
      </c>
      <c r="E96" s="177">
        <v>1</v>
      </c>
      <c r="F96" s="377"/>
      <c r="G96" s="376"/>
    </row>
    <row r="97" spans="1:10" s="48" customFormat="1" ht="12.75" customHeight="1">
      <c r="A97" s="372"/>
      <c r="B97" s="380"/>
      <c r="C97" s="373"/>
      <c r="D97" s="372"/>
      <c r="E97" s="397"/>
      <c r="F97" s="422"/>
      <c r="G97" s="249"/>
      <c r="H97" s="52"/>
      <c r="I97" s="69"/>
      <c r="J97" s="66"/>
    </row>
    <row r="98" spans="1:10" s="71" customFormat="1" ht="25.5" customHeight="1">
      <c r="A98" s="110" t="s">
        <v>58</v>
      </c>
      <c r="B98" s="110"/>
      <c r="C98" s="110"/>
      <c r="D98" s="110"/>
      <c r="E98" s="110"/>
      <c r="F98" s="110"/>
      <c r="G98" s="72"/>
      <c r="H98" s="53"/>
      <c r="I98" s="70"/>
      <c r="J98" s="50"/>
    </row>
    <row r="99" spans="1:10" s="71" customFormat="1" ht="25.5" customHeight="1">
      <c r="A99" s="110" t="s">
        <v>309</v>
      </c>
      <c r="B99" s="110"/>
      <c r="C99" s="110"/>
      <c r="D99" s="110"/>
      <c r="E99" s="110"/>
      <c r="F99" s="110"/>
      <c r="G99" s="72"/>
      <c r="H99" s="53"/>
      <c r="I99" s="70"/>
      <c r="J99" s="50"/>
    </row>
    <row r="100" spans="1:10" s="71" customFormat="1" ht="25.5" customHeight="1">
      <c r="A100" s="110" t="s">
        <v>68</v>
      </c>
      <c r="B100" s="110"/>
      <c r="C100" s="110"/>
      <c r="D100" s="110"/>
      <c r="E100" s="110"/>
      <c r="F100" s="110"/>
      <c r="G100" s="72"/>
      <c r="H100" s="53"/>
      <c r="I100" s="70"/>
      <c r="J100" s="50"/>
    </row>
    <row r="101" spans="1:10" s="71" customFormat="1" ht="12.75" customHeight="1">
      <c r="A101" s="101"/>
      <c r="B101" s="393"/>
      <c r="C101" s="101"/>
      <c r="D101" s="101"/>
      <c r="E101" s="423"/>
      <c r="F101" s="423"/>
      <c r="G101" s="318"/>
      <c r="H101" s="115"/>
      <c r="I101" s="115"/>
      <c r="J101" s="50"/>
    </row>
    <row r="102" spans="1:10" s="41" customFormat="1" ht="12.75" customHeight="1">
      <c r="A102" s="424"/>
      <c r="B102" s="425"/>
      <c r="C102" s="426" t="s">
        <v>13</v>
      </c>
      <c r="D102" s="427"/>
      <c r="E102" s="236"/>
      <c r="F102" s="229"/>
      <c r="G102" s="230"/>
      <c r="H102" s="114"/>
      <c r="I102" s="114"/>
      <c r="J102" s="50"/>
    </row>
    <row r="103" spans="1:10" s="41" customFormat="1" ht="75" customHeight="1">
      <c r="A103" s="372"/>
      <c r="B103" s="372"/>
      <c r="C103" s="373" t="s">
        <v>15</v>
      </c>
      <c r="D103" s="372"/>
      <c r="E103" s="229"/>
      <c r="F103" s="230"/>
      <c r="G103" s="428"/>
    </row>
    <row r="104" spans="1:10" s="41" customFormat="1" ht="24" customHeight="1">
      <c r="A104" s="429"/>
      <c r="B104" s="429"/>
      <c r="C104" s="430"/>
      <c r="D104" s="429"/>
      <c r="E104" s="236"/>
      <c r="F104" s="230"/>
      <c r="G104" s="428"/>
    </row>
    <row r="105" spans="1:10" s="48" customFormat="1" ht="14.25">
      <c r="A105" s="372"/>
      <c r="B105" s="380"/>
      <c r="C105" s="371" t="s">
        <v>310</v>
      </c>
      <c r="D105" s="372"/>
      <c r="E105" s="229"/>
      <c r="F105" s="249"/>
      <c r="G105" s="229"/>
      <c r="H105" s="111"/>
      <c r="I105" s="111"/>
      <c r="J105" s="111"/>
    </row>
    <row r="106" spans="1:10" s="48" customFormat="1" ht="14.25">
      <c r="A106" s="395"/>
      <c r="B106" s="395"/>
      <c r="C106" s="431" t="s">
        <v>311</v>
      </c>
      <c r="D106" s="385"/>
      <c r="E106" s="229"/>
      <c r="F106" s="249"/>
      <c r="G106" s="229"/>
      <c r="H106" s="111"/>
      <c r="I106" s="111"/>
      <c r="J106" s="111"/>
    </row>
    <row r="107" spans="1:10" s="48" customFormat="1" ht="14.25">
      <c r="A107" s="395"/>
      <c r="B107" s="395"/>
      <c r="C107" s="395"/>
      <c r="D107" s="385"/>
      <c r="E107" s="229"/>
      <c r="F107" s="249"/>
      <c r="G107" s="272"/>
      <c r="H107" s="112"/>
      <c r="I107" s="112"/>
      <c r="J107" s="112"/>
    </row>
    <row r="108" spans="1:10" s="48" customFormat="1" ht="235.5" customHeight="1">
      <c r="A108" s="372"/>
      <c r="B108" s="380"/>
      <c r="C108" s="373" t="s">
        <v>312</v>
      </c>
      <c r="D108" s="432"/>
      <c r="E108" s="177"/>
      <c r="F108" s="230"/>
      <c r="G108" s="230"/>
      <c r="H108" s="113"/>
      <c r="I108" s="113"/>
      <c r="J108" s="113"/>
    </row>
    <row r="109" spans="1:10" s="48" customFormat="1" ht="14.25">
      <c r="A109" s="370"/>
      <c r="B109" s="380"/>
      <c r="C109" s="373"/>
      <c r="D109" s="433"/>
      <c r="E109" s="434"/>
      <c r="F109" s="298"/>
      <c r="G109" s="298"/>
      <c r="H109" s="62"/>
      <c r="I109" s="62"/>
      <c r="J109" s="63"/>
    </row>
    <row r="110" spans="1:10" s="48" customFormat="1" ht="14.25">
      <c r="A110" s="369" t="s">
        <v>313</v>
      </c>
      <c r="B110" s="396" t="s">
        <v>149</v>
      </c>
      <c r="C110" s="435" t="s">
        <v>314</v>
      </c>
      <c r="D110" s="433"/>
      <c r="E110" s="436"/>
      <c r="F110" s="298"/>
      <c r="G110" s="298"/>
      <c r="H110" s="62"/>
      <c r="I110" s="62"/>
      <c r="J110" s="63"/>
    </row>
    <row r="111" spans="1:10" s="48" customFormat="1" ht="15">
      <c r="A111" s="372"/>
      <c r="B111" s="380"/>
      <c r="C111" s="435"/>
      <c r="D111" s="433"/>
      <c r="E111" s="436"/>
      <c r="F111" s="298"/>
      <c r="G111" s="298"/>
      <c r="H111" s="115"/>
      <c r="I111" s="115"/>
      <c r="J111" s="73"/>
    </row>
    <row r="112" spans="1:10" s="48" customFormat="1" ht="15">
      <c r="A112" s="372"/>
      <c r="B112" s="380"/>
      <c r="C112" s="435" t="s">
        <v>315</v>
      </c>
      <c r="D112" s="433"/>
      <c r="E112" s="436"/>
      <c r="F112" s="298"/>
      <c r="G112" s="298"/>
      <c r="H112" s="114"/>
      <c r="I112" s="114"/>
      <c r="J112" s="114"/>
    </row>
    <row r="113" spans="1:10" s="48" customFormat="1" ht="19.5" customHeight="1">
      <c r="A113" s="395"/>
      <c r="B113" s="395"/>
      <c r="C113" s="398" t="s">
        <v>316</v>
      </c>
      <c r="D113" s="433"/>
      <c r="E113" s="436"/>
      <c r="F113" s="298"/>
      <c r="G113" s="298"/>
      <c r="H113" s="67"/>
      <c r="I113" s="74"/>
      <c r="J113" s="75"/>
    </row>
    <row r="114" spans="1:10" s="48" customFormat="1" ht="19.5" customHeight="1">
      <c r="A114" s="395"/>
      <c r="B114" s="395"/>
      <c r="C114" s="398" t="s">
        <v>317</v>
      </c>
      <c r="D114" s="433"/>
      <c r="E114" s="436"/>
      <c r="F114" s="298"/>
      <c r="G114" s="298"/>
      <c r="H114" s="115"/>
      <c r="I114" s="115"/>
      <c r="J114" s="76"/>
    </row>
    <row r="115" spans="1:10" s="48" customFormat="1" ht="19.5" customHeight="1">
      <c r="A115" s="395"/>
      <c r="B115" s="395"/>
      <c r="C115" s="398" t="s">
        <v>318</v>
      </c>
      <c r="D115" s="433"/>
      <c r="E115" s="436"/>
      <c r="F115" s="298"/>
      <c r="G115" s="298"/>
      <c r="H115" s="114"/>
      <c r="I115" s="114"/>
      <c r="J115" s="76"/>
    </row>
    <row r="116" spans="1:10" s="48" customFormat="1" ht="19.5" customHeight="1">
      <c r="A116" s="395"/>
      <c r="B116" s="395"/>
      <c r="C116" s="398" t="s">
        <v>319</v>
      </c>
      <c r="D116" s="433"/>
      <c r="E116" s="436"/>
      <c r="F116" s="298"/>
      <c r="G116" s="298"/>
      <c r="H116" s="111"/>
      <c r="I116" s="111"/>
      <c r="J116" s="111"/>
    </row>
    <row r="117" spans="1:10" s="48" customFormat="1" ht="19.5" customHeight="1">
      <c r="A117" s="395"/>
      <c r="B117" s="395"/>
      <c r="C117" s="398" t="s">
        <v>320</v>
      </c>
      <c r="D117" s="433"/>
      <c r="E117" s="436"/>
      <c r="F117" s="298"/>
      <c r="G117" s="298"/>
      <c r="H117" s="112"/>
      <c r="I117" s="112"/>
      <c r="J117" s="112"/>
    </row>
    <row r="118" spans="1:10" s="48" customFormat="1" ht="19.5" customHeight="1">
      <c r="A118" s="395"/>
      <c r="B118" s="395"/>
      <c r="C118" s="398" t="s">
        <v>321</v>
      </c>
      <c r="D118" s="433"/>
      <c r="E118" s="436"/>
      <c r="F118" s="298"/>
      <c r="G118" s="298"/>
      <c r="H118" s="113"/>
      <c r="I118" s="113"/>
      <c r="J118" s="113"/>
    </row>
    <row r="119" spans="1:10" s="48" customFormat="1" ht="19.5" customHeight="1">
      <c r="A119" s="395"/>
      <c r="B119" s="395"/>
      <c r="C119" s="398" t="s">
        <v>322</v>
      </c>
      <c r="D119" s="433"/>
      <c r="E119" s="436"/>
      <c r="F119" s="298"/>
      <c r="G119" s="298"/>
      <c r="H119" s="114"/>
      <c r="I119" s="114"/>
      <c r="J119" s="114"/>
    </row>
    <row r="120" spans="1:10" s="48" customFormat="1" ht="19.5" customHeight="1">
      <c r="A120" s="369"/>
      <c r="B120" s="380"/>
      <c r="C120" s="437" t="s">
        <v>323</v>
      </c>
      <c r="D120" s="438"/>
      <c r="E120" s="439"/>
      <c r="F120" s="376"/>
      <c r="G120" s="307"/>
      <c r="H120" s="62"/>
      <c r="I120" s="62"/>
      <c r="J120" s="63"/>
    </row>
    <row r="121" spans="1:10" s="48" customFormat="1" ht="19.5" customHeight="1">
      <c r="A121" s="395"/>
      <c r="B121" s="395"/>
      <c r="C121" s="440" t="s">
        <v>324</v>
      </c>
      <c r="D121" s="441" t="s">
        <v>325</v>
      </c>
      <c r="E121" s="442">
        <v>1</v>
      </c>
      <c r="F121" s="376"/>
      <c r="G121" s="376"/>
      <c r="H121" s="62"/>
      <c r="I121" s="62"/>
      <c r="J121" s="63"/>
    </row>
    <row r="122" spans="1:10" s="48" customFormat="1" ht="14.25">
      <c r="A122" s="372"/>
      <c r="B122" s="380"/>
      <c r="C122" s="373"/>
      <c r="D122" s="443"/>
      <c r="E122" s="436"/>
      <c r="F122" s="298"/>
      <c r="G122" s="298"/>
      <c r="H122" s="67"/>
      <c r="I122" s="67"/>
      <c r="J122" s="67"/>
    </row>
    <row r="123" spans="1:10" s="48" customFormat="1" ht="27.75" customHeight="1">
      <c r="A123" s="372"/>
      <c r="B123" s="380"/>
      <c r="C123" s="444" t="s">
        <v>326</v>
      </c>
      <c r="D123" s="441"/>
      <c r="E123" s="177"/>
      <c r="F123" s="298"/>
      <c r="G123" s="298"/>
      <c r="H123" s="114"/>
      <c r="I123" s="114"/>
      <c r="J123" s="114"/>
    </row>
    <row r="124" spans="1:10" ht="12.75" customHeight="1">
      <c r="A124" s="365"/>
      <c r="B124" s="366"/>
      <c r="C124" s="367"/>
      <c r="D124" s="368"/>
      <c r="E124" s="236"/>
      <c r="F124" s="229"/>
      <c r="G124" s="230"/>
    </row>
    <row r="125" spans="1:10" customFormat="1" ht="12.75" customHeight="1">
      <c r="A125" s="415"/>
      <c r="B125" s="413"/>
      <c r="C125" s="445"/>
      <c r="D125" s="446"/>
      <c r="E125" s="447"/>
      <c r="F125" s="298"/>
      <c r="G125" s="307"/>
    </row>
    <row r="126" spans="1:10" s="48" customFormat="1" ht="23.25" customHeight="1">
      <c r="A126" s="110" t="s">
        <v>16</v>
      </c>
      <c r="B126" s="110"/>
      <c r="C126" s="110"/>
      <c r="D126" s="110"/>
      <c r="E126" s="110"/>
      <c r="F126" s="110"/>
      <c r="G126" s="72"/>
    </row>
    <row r="127" spans="1:10" s="41" customFormat="1" ht="23.25" customHeight="1">
      <c r="A127" s="110" t="s">
        <v>21</v>
      </c>
      <c r="B127" s="110"/>
      <c r="C127" s="110"/>
      <c r="D127" s="110"/>
      <c r="E127" s="110"/>
      <c r="F127" s="110"/>
      <c r="G127" s="35"/>
    </row>
    <row r="134" spans="1:10" s="77" customFormat="1">
      <c r="A134" s="47"/>
      <c r="C134" s="78"/>
      <c r="E134" s="20"/>
      <c r="F134" s="20"/>
      <c r="G134" s="16"/>
      <c r="H134" s="47"/>
      <c r="I134" s="47"/>
      <c r="J134" s="47"/>
    </row>
  </sheetData>
  <mergeCells count="37">
    <mergeCell ref="A8:G8"/>
    <mergeCell ref="A1:G1"/>
    <mergeCell ref="A3:G3"/>
    <mergeCell ref="A5:G5"/>
    <mergeCell ref="A6:G6"/>
    <mergeCell ref="A7:G7"/>
    <mergeCell ref="A98:F98"/>
    <mergeCell ref="A9:A11"/>
    <mergeCell ref="B9:B11"/>
    <mergeCell ref="C9:C11"/>
    <mergeCell ref="D9:D11"/>
    <mergeCell ref="E9:E11"/>
    <mergeCell ref="F9:F11"/>
    <mergeCell ref="G9:G11"/>
    <mergeCell ref="H44:I44"/>
    <mergeCell ref="H45:I45"/>
    <mergeCell ref="H88:I88"/>
    <mergeCell ref="H91:J91"/>
    <mergeCell ref="H115:I115"/>
    <mergeCell ref="A99:F99"/>
    <mergeCell ref="A100:F100"/>
    <mergeCell ref="H101:I101"/>
    <mergeCell ref="H102:I102"/>
    <mergeCell ref="H105:J105"/>
    <mergeCell ref="H106:J106"/>
    <mergeCell ref="H107:J107"/>
    <mergeCell ref="H108:J108"/>
    <mergeCell ref="H111:I111"/>
    <mergeCell ref="H112:J112"/>
    <mergeCell ref="H114:I114"/>
    <mergeCell ref="A127:F127"/>
    <mergeCell ref="H116:J116"/>
    <mergeCell ref="H117:J117"/>
    <mergeCell ref="H118:J118"/>
    <mergeCell ref="H119:J119"/>
    <mergeCell ref="H123:J123"/>
    <mergeCell ref="A126:F1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B2B4-E8CB-4919-980B-95679D0731AF}">
  <dimension ref="A1:K33"/>
  <sheetViews>
    <sheetView tabSelected="1" workbookViewId="0">
      <selection activeCell="K28" sqref="K28"/>
    </sheetView>
  </sheetViews>
  <sheetFormatPr defaultColWidth="9.140625" defaultRowHeight="12.75"/>
  <cols>
    <col min="1" max="1" width="5.140625" style="91" bestFit="1" customWidth="1"/>
    <col min="2" max="2" width="9.7109375" style="93" customWidth="1"/>
    <col min="3" max="3" width="40.7109375" style="88" customWidth="1"/>
    <col min="4" max="4" width="4.85546875" style="88" customWidth="1"/>
    <col min="5" max="5" width="6.7109375" style="99" customWidth="1"/>
    <col min="6" max="6" width="10.5703125" style="92" bestFit="1" customWidth="1"/>
    <col min="7" max="7" width="9.28515625" style="89" bestFit="1" customWidth="1"/>
    <col min="8" max="8" width="11.7109375" style="89" bestFit="1" customWidth="1"/>
    <col min="9" max="9" width="17" style="88" customWidth="1"/>
    <col min="10" max="10" width="11.5703125" style="88" bestFit="1" customWidth="1"/>
    <col min="11" max="11" width="43" style="88" customWidth="1"/>
    <col min="12" max="12" width="15" style="88" bestFit="1" customWidth="1"/>
    <col min="13" max="13" width="14" style="88" bestFit="1" customWidth="1"/>
    <col min="14" max="16384" width="9.140625" style="88"/>
  </cols>
  <sheetData>
    <row r="1" spans="1:8" s="38" customFormat="1" ht="15">
      <c r="A1" s="123" t="s">
        <v>89</v>
      </c>
      <c r="B1" s="123"/>
      <c r="C1" s="123"/>
      <c r="D1" s="123"/>
      <c r="E1" s="123"/>
      <c r="F1" s="123"/>
      <c r="G1" s="123"/>
      <c r="H1" s="123"/>
    </row>
    <row r="2" spans="1:8" s="38" customFormat="1" ht="15">
      <c r="A2" s="40"/>
      <c r="B2" s="40"/>
      <c r="C2" s="40"/>
      <c r="D2" s="40"/>
      <c r="E2" s="40"/>
      <c r="F2" s="40"/>
      <c r="G2" s="40"/>
      <c r="H2" s="40"/>
    </row>
    <row r="3" spans="1:8" s="38" customFormat="1" ht="15">
      <c r="A3" s="130" t="s">
        <v>327</v>
      </c>
      <c r="B3" s="131"/>
      <c r="C3" s="131"/>
      <c r="D3" s="131"/>
      <c r="E3" s="131"/>
      <c r="F3" s="131"/>
      <c r="G3" s="131"/>
      <c r="H3" s="132"/>
    </row>
    <row r="4" spans="1:8" s="79" customFormat="1" ht="15">
      <c r="A4" s="133"/>
      <c r="B4" s="134"/>
      <c r="C4" s="135"/>
      <c r="D4" s="135"/>
      <c r="E4" s="135"/>
      <c r="F4" s="136"/>
      <c r="G4" s="137"/>
      <c r="H4" s="138"/>
    </row>
    <row r="5" spans="1:8" s="80" customFormat="1" ht="15">
      <c r="A5" s="139" t="s">
        <v>212</v>
      </c>
      <c r="B5" s="140"/>
      <c r="C5" s="140"/>
      <c r="D5" s="140"/>
      <c r="E5" s="140"/>
      <c r="F5" s="140"/>
      <c r="G5" s="140"/>
      <c r="H5" s="141"/>
    </row>
    <row r="6" spans="1:8" s="79" customFormat="1" ht="15">
      <c r="A6" s="133"/>
      <c r="B6" s="134"/>
      <c r="C6" s="135"/>
      <c r="D6" s="135"/>
      <c r="E6" s="135"/>
      <c r="F6" s="136"/>
      <c r="G6" s="137"/>
      <c r="H6" s="138"/>
    </row>
    <row r="7" spans="1:8" s="81" customFormat="1" ht="15">
      <c r="A7" s="142" t="s">
        <v>23</v>
      </c>
      <c r="B7" s="143"/>
      <c r="C7" s="143"/>
      <c r="D7" s="143"/>
      <c r="E7" s="143"/>
      <c r="F7" s="143"/>
      <c r="G7" s="143"/>
      <c r="H7" s="144"/>
    </row>
    <row r="8" spans="1:8" s="81" customFormat="1" ht="15">
      <c r="A8" s="145"/>
      <c r="B8" s="146"/>
      <c r="C8" s="146"/>
      <c r="D8" s="146"/>
      <c r="E8" s="146"/>
      <c r="F8" s="146"/>
      <c r="G8" s="146"/>
      <c r="H8" s="147"/>
    </row>
    <row r="9" spans="1:8" s="82" customFormat="1" ht="12">
      <c r="A9" s="124" t="s">
        <v>209</v>
      </c>
      <c r="B9" s="124" t="s">
        <v>90</v>
      </c>
      <c r="C9" s="125" t="s">
        <v>0</v>
      </c>
      <c r="D9" s="125" t="s">
        <v>1</v>
      </c>
      <c r="E9" s="125"/>
      <c r="F9" s="126" t="s">
        <v>9</v>
      </c>
      <c r="G9" s="127" t="s">
        <v>210</v>
      </c>
      <c r="H9" s="127" t="s">
        <v>211</v>
      </c>
    </row>
    <row r="10" spans="1:8" s="82" customFormat="1" ht="12">
      <c r="A10" s="124"/>
      <c r="B10" s="124"/>
      <c r="C10" s="125"/>
      <c r="D10" s="125"/>
      <c r="E10" s="125"/>
      <c r="F10" s="126"/>
      <c r="G10" s="127"/>
      <c r="H10" s="127"/>
    </row>
    <row r="11" spans="1:8" s="82" customFormat="1" ht="12">
      <c r="A11" s="124"/>
      <c r="B11" s="124"/>
      <c r="C11" s="125"/>
      <c r="D11" s="125"/>
      <c r="E11" s="125"/>
      <c r="F11" s="126"/>
      <c r="G11" s="127"/>
      <c r="H11" s="127"/>
    </row>
    <row r="12" spans="1:8" s="82" customFormat="1" ht="12">
      <c r="A12" s="83" t="s">
        <v>2</v>
      </c>
      <c r="B12" s="84" t="s">
        <v>3</v>
      </c>
      <c r="C12" s="85" t="s">
        <v>4</v>
      </c>
      <c r="D12" s="128" t="s">
        <v>5</v>
      </c>
      <c r="E12" s="128"/>
      <c r="F12" s="86" t="s">
        <v>10</v>
      </c>
      <c r="G12" s="87" t="s">
        <v>6</v>
      </c>
      <c r="H12" s="87" t="s">
        <v>8</v>
      </c>
    </row>
    <row r="13" spans="1:8">
      <c r="A13" s="148"/>
      <c r="B13" s="149"/>
      <c r="C13" s="150"/>
      <c r="D13" s="150"/>
      <c r="E13" s="151"/>
      <c r="F13" s="152"/>
      <c r="G13" s="153"/>
      <c r="H13" s="153"/>
    </row>
    <row r="14" spans="1:8">
      <c r="A14" s="154" t="s">
        <v>203</v>
      </c>
      <c r="B14" s="155"/>
      <c r="C14" s="156" t="s">
        <v>328</v>
      </c>
      <c r="D14" s="156"/>
      <c r="E14" s="157"/>
      <c r="F14" s="158"/>
      <c r="G14" s="153"/>
      <c r="H14" s="153"/>
    </row>
    <row r="15" spans="1:8">
      <c r="A15" s="148"/>
      <c r="B15" s="149"/>
      <c r="C15" s="150"/>
      <c r="D15" s="150"/>
      <c r="E15" s="151"/>
      <c r="F15" s="152"/>
      <c r="G15" s="153"/>
      <c r="H15" s="153"/>
    </row>
    <row r="16" spans="1:8">
      <c r="A16" s="159"/>
      <c r="B16" s="155"/>
      <c r="C16" s="156" t="s">
        <v>11</v>
      </c>
      <c r="D16" s="156"/>
      <c r="E16" s="157"/>
      <c r="F16" s="158"/>
      <c r="G16" s="153"/>
      <c r="H16" s="153"/>
    </row>
    <row r="17" spans="1:11" ht="12.75" customHeight="1">
      <c r="A17" s="159"/>
      <c r="B17" s="155"/>
      <c r="C17" s="160"/>
      <c r="D17" s="160"/>
      <c r="E17" s="157"/>
      <c r="F17" s="158"/>
      <c r="G17" s="153"/>
      <c r="H17" s="153"/>
    </row>
    <row r="18" spans="1:11" s="90" customFormat="1">
      <c r="A18" s="161"/>
      <c r="B18" s="162"/>
      <c r="C18" s="163" t="s">
        <v>24</v>
      </c>
      <c r="D18" s="163"/>
      <c r="E18" s="164"/>
      <c r="F18" s="165"/>
      <c r="G18" s="166"/>
      <c r="H18" s="166"/>
    </row>
    <row r="19" spans="1:11">
      <c r="A19" s="167"/>
      <c r="B19" s="168"/>
      <c r="C19" s="169"/>
      <c r="D19" s="169"/>
      <c r="E19" s="170"/>
      <c r="F19" s="152"/>
      <c r="G19" s="171"/>
      <c r="H19" s="171"/>
    </row>
    <row r="20" spans="1:11" ht="51">
      <c r="A20" s="172">
        <v>1</v>
      </c>
      <c r="B20" s="173" t="s">
        <v>329</v>
      </c>
      <c r="C20" s="174" t="s">
        <v>330</v>
      </c>
      <c r="D20" s="175">
        <v>1000</v>
      </c>
      <c r="E20" s="176" t="s">
        <v>91</v>
      </c>
      <c r="F20" s="177">
        <v>15000</v>
      </c>
      <c r="G20" s="178"/>
      <c r="H20" s="179"/>
      <c r="I20" s="94"/>
      <c r="K20" s="92"/>
    </row>
    <row r="21" spans="1:11">
      <c r="A21" s="167"/>
      <c r="B21" s="180"/>
      <c r="C21" s="169"/>
      <c r="D21" s="181"/>
      <c r="E21" s="182"/>
      <c r="F21" s="177"/>
      <c r="G21" s="178"/>
      <c r="H21" s="179"/>
      <c r="I21" s="94"/>
      <c r="K21" s="92"/>
    </row>
    <row r="22" spans="1:11" s="90" customFormat="1">
      <c r="A22" s="161"/>
      <c r="B22" s="162"/>
      <c r="C22" s="163" t="s">
        <v>34</v>
      </c>
      <c r="D22" s="183"/>
      <c r="E22" s="184"/>
      <c r="F22" s="185"/>
      <c r="G22" s="186"/>
      <c r="H22" s="179"/>
      <c r="I22" s="94"/>
    </row>
    <row r="23" spans="1:11" s="90" customFormat="1">
      <c r="A23" s="161"/>
      <c r="B23" s="162"/>
      <c r="C23" s="163"/>
      <c r="D23" s="183"/>
      <c r="E23" s="184"/>
      <c r="F23" s="185"/>
      <c r="G23" s="186"/>
      <c r="H23" s="179"/>
      <c r="I23" s="94"/>
    </row>
    <row r="24" spans="1:11" ht="25.5">
      <c r="A24" s="172">
        <f>A20+1</f>
        <v>2</v>
      </c>
      <c r="B24" s="173" t="s">
        <v>35</v>
      </c>
      <c r="C24" s="174" t="s">
        <v>331</v>
      </c>
      <c r="D24" s="175">
        <v>100</v>
      </c>
      <c r="E24" s="176" t="s">
        <v>91</v>
      </c>
      <c r="F24" s="177">
        <v>20000</v>
      </c>
      <c r="G24" s="178"/>
      <c r="H24" s="179"/>
      <c r="I24" s="94"/>
    </row>
    <row r="25" spans="1:11" s="95" customFormat="1">
      <c r="A25" s="187"/>
      <c r="B25" s="188"/>
      <c r="C25" s="189"/>
      <c r="D25" s="190"/>
      <c r="E25" s="191"/>
      <c r="F25" s="192"/>
      <c r="G25" s="179"/>
      <c r="H25" s="179"/>
      <c r="I25" s="94"/>
    </row>
    <row r="26" spans="1:11" ht="38.25">
      <c r="A26" s="172">
        <f>A24+1</f>
        <v>3</v>
      </c>
      <c r="B26" s="173" t="s">
        <v>332</v>
      </c>
      <c r="C26" s="174" t="s">
        <v>333</v>
      </c>
      <c r="D26" s="175">
        <v>100</v>
      </c>
      <c r="E26" s="176" t="s">
        <v>334</v>
      </c>
      <c r="F26" s="192">
        <v>15000</v>
      </c>
      <c r="G26" s="178"/>
      <c r="H26" s="179"/>
      <c r="I26" s="94"/>
    </row>
    <row r="27" spans="1:11" s="95" customFormat="1">
      <c r="A27" s="172"/>
      <c r="B27" s="173"/>
      <c r="C27" s="174"/>
      <c r="D27" s="174"/>
      <c r="E27" s="193"/>
      <c r="F27" s="152"/>
      <c r="G27" s="171"/>
      <c r="H27" s="194"/>
      <c r="I27" s="94"/>
    </row>
    <row r="28" spans="1:11">
      <c r="A28" s="172"/>
      <c r="B28" s="195"/>
      <c r="C28" s="174"/>
      <c r="D28" s="174"/>
      <c r="E28" s="196"/>
      <c r="F28" s="152"/>
      <c r="G28" s="171"/>
      <c r="H28" s="171"/>
    </row>
    <row r="29" spans="1:11" ht="20.100000000000001" customHeight="1">
      <c r="A29" s="129" t="s">
        <v>58</v>
      </c>
      <c r="B29" s="129"/>
      <c r="C29" s="129"/>
      <c r="D29" s="129"/>
      <c r="E29" s="129"/>
      <c r="F29" s="129"/>
      <c r="G29" s="129"/>
      <c r="H29" s="96"/>
      <c r="I29" s="94"/>
    </row>
    <row r="30" spans="1:11" s="47" customFormat="1" ht="23.25" customHeight="1">
      <c r="A30" s="129" t="s">
        <v>147</v>
      </c>
      <c r="B30" s="129"/>
      <c r="C30" s="129"/>
      <c r="D30" s="129"/>
      <c r="E30" s="129"/>
      <c r="F30" s="129"/>
      <c r="G30" s="129"/>
      <c r="H30" s="96"/>
    </row>
    <row r="31" spans="1:11" s="95" customFormat="1" ht="19.5" customHeight="1">
      <c r="A31" s="129" t="s">
        <v>68</v>
      </c>
      <c r="B31" s="129"/>
      <c r="C31" s="129"/>
      <c r="D31" s="129"/>
      <c r="E31" s="129"/>
      <c r="F31" s="129"/>
      <c r="G31" s="129"/>
      <c r="H31" s="97"/>
      <c r="I31" s="94"/>
    </row>
    <row r="32" spans="1:11">
      <c r="B32" s="98"/>
      <c r="C32" s="90"/>
      <c r="D32" s="90"/>
      <c r="I32" s="94"/>
    </row>
    <row r="33" spans="9:9">
      <c r="I33" s="94"/>
    </row>
  </sheetData>
  <mergeCells count="15">
    <mergeCell ref="D12:E12"/>
    <mergeCell ref="A29:G29"/>
    <mergeCell ref="A30:G30"/>
    <mergeCell ref="A31:G31"/>
    <mergeCell ref="A1:H1"/>
    <mergeCell ref="A3:H3"/>
    <mergeCell ref="A5:H5"/>
    <mergeCell ref="A7:H7"/>
    <mergeCell ref="A9:A11"/>
    <mergeCell ref="B9:B11"/>
    <mergeCell ref="C9:C11"/>
    <mergeCell ref="D9:E11"/>
    <mergeCell ref="F9:F11"/>
    <mergeCell ref="G9:G11"/>
    <mergeCell ref="H9: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GPS Kalkatak-Civil</vt:lpstr>
      <vt:lpstr>Electrical</vt:lpstr>
      <vt:lpstr>External Street Construction </vt:lpstr>
      <vt:lpstr>'GPS Kalkatak-Civil'!Print_Area</vt:lpstr>
      <vt:lpstr>'GPS Kalkatak-Civil'!Print_Titles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NESPAK</dc:creator>
  <cp:lastModifiedBy>Shabir Khalil</cp:lastModifiedBy>
  <cp:lastPrinted>2022-02-14T06:24:41Z</cp:lastPrinted>
  <dcterms:created xsi:type="dcterms:W3CDTF">2005-10-26T08:53:07Z</dcterms:created>
  <dcterms:modified xsi:type="dcterms:W3CDTF">2022-06-15T07:22:29Z</dcterms:modified>
</cp:coreProperties>
</file>