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nhcr365-my.sharepoint.com/personal/khalilsh_unhcr_org/Documents/Desktop/17 Projects/Annexes D- BOQS Financial Offer Forms of Projects/"/>
    </mc:Choice>
  </mc:AlternateContent>
  <xr:revisionPtr revIDLastSave="22" documentId="13_ncr:1_{40EE2262-98D9-4BAD-A3AC-A99D2ACA15D6}" xr6:coauthVersionLast="47" xr6:coauthVersionMax="47" xr10:uidLastSave="{4318A333-6C91-4955-A47A-8E521C107EDE}"/>
  <bookViews>
    <workbookView xWindow="-120" yWindow="-120" windowWidth="29040" windowHeight="15840" tabRatio="931" activeTab="3" xr2:uid="{00000000-000D-0000-FFFF-FFFF00000000}"/>
  </bookViews>
  <sheets>
    <sheet name="GHS Kassu-Civil" sheetId="68" r:id="rId1"/>
    <sheet name="Electrical" sheetId="69" r:id="rId2"/>
    <sheet name="Plumbing" sheetId="70" r:id="rId3"/>
    <sheet name="External Development Work" sheetId="71"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 localSheetId="0">'[2]MAtt Enamel'!#REF!</definedName>
    <definedName name="C.GT2" localSheetId="0">'[2]MAtt Enamel'!#REF!</definedName>
    <definedName name="C.MFC" localSheetId="0">'[2]MAtt Enamel'!#REF!</definedName>
    <definedName name="C.MS50">'[1]P-NS'!$H$199</definedName>
    <definedName name="C.MSH">'[1]P-NS'!$H$631</definedName>
    <definedName name="C.PBL" localSheetId="0">'[2]MAtt Enamel'!#REF!</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F">'[1]5'!$H$578</definedName>
    <definedName name="C5.13G">'[1]5'!$H$606</definedName>
    <definedName name="C5.13ns1" localSheetId="0">'[2]MAtt Enamel'!#REF!</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nsi.1" localSheetId="0">'[2]MAtt Enamel'!#REF!</definedName>
    <definedName name="cnsi.4" localSheetId="0">'[2]MAtt Enamel'!#REF!</definedName>
    <definedName name="COH">[1]LAB!$B$23:$H$23</definedName>
    <definedName name="CONCRETE" localSheetId="0">[1]CIV!#REF!</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[4]MAT!$B$134:$H$134</definedName>
    <definedName name="CR.M">[1]MAT!$B$33:$H$33</definedName>
    <definedName name="CR.M37">[1]MAT!$B$34:$H$34</definedName>
    <definedName name="CRL1.5">[1]MAT!$B$36:$H$36</definedName>
    <definedName name="CRO">[1]LAB!$B$27:$H$27</definedName>
    <definedName name="csr" localSheetId="0">'[5]CSR-1999'!$A:$IV</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G">[1]LAB!$B$40:$H$40</definedName>
    <definedName name="FLI">[1]MAT!$B$43:$H$43</definedName>
    <definedName name="flooring" localSheetId="0">[1]CIV!#REF!</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0">[1]CIV!$I$247</definedName>
    <definedName name="L.11" localSheetId="0">[1]CIV!#REF!</definedName>
    <definedName name="L.12" localSheetId="0">[1]CIV!#REF!</definedName>
    <definedName name="L.13" localSheetId="0">[1]CIV!#REF!</definedName>
    <definedName name="L.14" localSheetId="0">[1]CIV!#REF!</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'GHS Kassu-Civil'!$A$1:$H$417</definedName>
    <definedName name="_xlnm.Print_Area">#REF!</definedName>
    <definedName name="PRINT_AREA_MI">#N/A</definedName>
    <definedName name="_xlnm.Print_Titles" localSheetId="0">'GHS Kassu-Civil'!$7:$12</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71" l="1"/>
  <c r="A26" i="71" s="1"/>
  <c r="F58" i="70" l="1"/>
  <c r="F56" i="70"/>
  <c r="A18" i="70"/>
  <c r="A20" i="70" s="1"/>
  <c r="A22" i="70" s="1"/>
  <c r="A24" i="70" s="1"/>
  <c r="A26" i="70" s="1"/>
  <c r="A28" i="70" s="1"/>
  <c r="A36" i="70" s="1"/>
  <c r="A38" i="70" s="1"/>
  <c r="A40" i="70" s="1"/>
  <c r="A42" i="70" s="1"/>
  <c r="A44" i="70" s="1"/>
  <c r="A46" i="70" s="1"/>
  <c r="A48" i="70" s="1"/>
  <c r="A50" i="70" s="1"/>
  <c r="A52" i="70" s="1"/>
  <c r="A54" i="70" s="1"/>
  <c r="A56" i="70" s="1"/>
  <c r="A58" i="70" s="1"/>
  <c r="A61" i="70" s="1"/>
  <c r="A63" i="70" s="1"/>
  <c r="A65" i="70" s="1"/>
  <c r="A67" i="70" s="1"/>
  <c r="F89" i="68" l="1"/>
  <c r="F87" i="68"/>
  <c r="F219" i="68" l="1"/>
  <c r="N179" i="68" l="1"/>
  <c r="F364" i="68" l="1"/>
  <c r="A22" i="68" l="1"/>
  <c r="A24" i="68" s="1"/>
  <c r="A26" i="68" s="1"/>
  <c r="A28" i="68" l="1"/>
  <c r="A32" i="68" s="1"/>
  <c r="A34" i="68" s="1"/>
  <c r="A36" i="68" s="1"/>
  <c r="A38" i="68" s="1"/>
  <c r="A40" i="68" s="1"/>
  <c r="A42" i="68" s="1"/>
  <c r="A44" i="68" s="1"/>
  <c r="A46" i="68" s="1"/>
  <c r="A48" i="68" s="1"/>
  <c r="A50" i="68" s="1"/>
  <c r="A52" i="68" s="1"/>
  <c r="A56" i="68" s="1"/>
  <c r="A58" i="68" s="1"/>
  <c r="A62" i="68" s="1"/>
  <c r="A64" i="68" s="1"/>
  <c r="A66" i="68" s="1"/>
  <c r="A71" i="68" l="1"/>
  <c r="A73" i="68" s="1"/>
  <c r="A75" i="68" s="1"/>
  <c r="A77" i="68" s="1"/>
  <c r="A79" i="68" s="1"/>
  <c r="A81" i="68" s="1"/>
  <c r="A83" i="68" s="1"/>
  <c r="A87" i="68" s="1"/>
  <c r="A89" i="68" s="1"/>
  <c r="A91" i="68" s="1"/>
  <c r="A95" i="68" l="1"/>
  <c r="N46" i="68" l="1"/>
  <c r="A97" i="68"/>
  <c r="A99" i="68" s="1"/>
  <c r="A101" i="68" s="1"/>
  <c r="A103" i="68" s="1"/>
  <c r="A105" i="68" s="1"/>
  <c r="A107" i="68" s="1"/>
  <c r="A109" i="68" s="1"/>
  <c r="A111" i="68" s="1"/>
  <c r="A113" i="68" s="1"/>
  <c r="A115" i="68" s="1"/>
  <c r="A117" i="68" s="1"/>
  <c r="A119" i="68" s="1"/>
  <c r="A121" i="68" s="1"/>
  <c r="A125" i="68" s="1"/>
  <c r="A127" i="68" s="1"/>
  <c r="A129" i="68" s="1"/>
  <c r="A131" i="68" s="1"/>
  <c r="A135" i="68" s="1"/>
  <c r="A137" i="68" s="1"/>
  <c r="A139" i="68" s="1"/>
  <c r="A141" i="68" s="1"/>
  <c r="A143" i="68" s="1"/>
  <c r="A145" i="68" s="1"/>
  <c r="A147" i="68" s="1"/>
  <c r="A149" i="68" s="1"/>
  <c r="A153" i="68" l="1"/>
  <c r="A155" i="68" s="1"/>
  <c r="A161" i="68" l="1"/>
  <c r="A163" i="68" l="1"/>
  <c r="A167" i="68" s="1"/>
  <c r="A169" i="68" s="1"/>
  <c r="A171" i="68" s="1"/>
  <c r="A173" i="68" s="1"/>
  <c r="A175" i="68" s="1"/>
  <c r="A177" i="68" s="1"/>
  <c r="A179" i="68" s="1"/>
  <c r="A181" i="68" s="1"/>
  <c r="A183" i="68" s="1"/>
  <c r="A185" i="68" s="1"/>
  <c r="A189" i="68" s="1"/>
  <c r="A193" i="68" l="1"/>
  <c r="A195" i="68" s="1"/>
  <c r="A197" i="68" s="1"/>
  <c r="A199" i="68" s="1"/>
  <c r="A203" i="68" l="1"/>
  <c r="A205" i="68" l="1"/>
  <c r="A207" i="68" s="1"/>
  <c r="A209" i="68" s="1"/>
  <c r="A213" i="68" s="1"/>
  <c r="A217" i="68" s="1"/>
  <c r="A219" i="68" s="1"/>
  <c r="A221" i="68" s="1"/>
  <c r="A223" i="68" s="1"/>
  <c r="A225" i="68" s="1"/>
  <c r="A227" i="68" s="1"/>
  <c r="A229" i="68" s="1"/>
  <c r="A233" i="68" s="1"/>
  <c r="A235" i="68" l="1"/>
  <c r="A237" i="68" s="1"/>
  <c r="A239" i="68" l="1"/>
  <c r="A243" i="68" s="1"/>
  <c r="A245" i="68" s="1"/>
  <c r="A251" i="68" s="1"/>
  <c r="A253" i="68" s="1"/>
  <c r="A257" i="68" s="1"/>
  <c r="A259" i="68" s="1"/>
  <c r="A261" i="68" s="1"/>
  <c r="A263" i="68" s="1"/>
  <c r="A265" i="68" s="1"/>
  <c r="A267" i="68" s="1"/>
  <c r="A269" i="68" s="1"/>
  <c r="A273" i="68" s="1"/>
  <c r="A275" i="68" s="1"/>
  <c r="A279" i="68" s="1"/>
  <c r="A281" i="68" s="1"/>
  <c r="A285" i="68" s="1"/>
  <c r="A287" i="68" s="1"/>
  <c r="A291" i="68" s="1"/>
  <c r="A296" i="68" s="1"/>
  <c r="A298" i="68" s="1"/>
  <c r="A300" i="68" s="1"/>
  <c r="A302" i="68" s="1"/>
  <c r="A306" i="68" s="1"/>
  <c r="A308" i="68" s="1"/>
  <c r="A310" i="68" s="1"/>
  <c r="A312" i="68" s="1"/>
  <c r="A314" i="68" s="1"/>
  <c r="A316" i="68" s="1"/>
  <c r="A318" i="68" s="1"/>
  <c r="A320" i="68" s="1"/>
  <c r="A322" i="68" s="1"/>
  <c r="A326" i="68" s="1"/>
  <c r="A328" i="68" s="1"/>
  <c r="A330" i="68" s="1"/>
  <c r="A332" i="68" s="1"/>
  <c r="A334" i="68" s="1"/>
  <c r="A336" i="68" s="1"/>
  <c r="A338" i="68" s="1"/>
  <c r="A342" i="68" s="1"/>
  <c r="A344" i="68" s="1"/>
  <c r="A346" i="68" s="1"/>
  <c r="A348" i="68" l="1"/>
  <c r="A350" i="68" s="1"/>
  <c r="A352" i="68" s="1"/>
  <c r="A354" i="68" l="1"/>
  <c r="A356" i="68" s="1"/>
  <c r="A358" i="68" s="1"/>
  <c r="A360" i="68" s="1"/>
  <c r="A362" i="68" s="1"/>
  <c r="A364" i="68" s="1"/>
  <c r="A366" i="68" l="1"/>
  <c r="A370" i="68" s="1"/>
  <c r="A372" i="68" s="1"/>
  <c r="A374" i="68" s="1"/>
  <c r="A376" i="68" s="1"/>
  <c r="A378" i="68" s="1"/>
  <c r="A380" i="68" s="1"/>
  <c r="A382" i="68" s="1"/>
  <c r="A384" i="68" s="1"/>
  <c r="A386" i="68" s="1"/>
  <c r="A390" i="68" s="1"/>
  <c r="A406" i="68" s="1"/>
  <c r="A412" i="68" s="1"/>
</calcChain>
</file>

<file path=xl/sharedStrings.xml><?xml version="1.0" encoding="utf-8"?>
<sst xmlns="http://schemas.openxmlformats.org/spreadsheetml/2006/main" count="850" uniqueCount="452">
  <si>
    <t>DESCRIPTION</t>
  </si>
  <si>
    <t>UNIT</t>
  </si>
  <si>
    <t>(a)</t>
  </si>
  <si>
    <t>(b)</t>
  </si>
  <si>
    <t>(c)</t>
  </si>
  <si>
    <t>(d)</t>
  </si>
  <si>
    <t>(f)</t>
  </si>
  <si>
    <t>Rft</t>
  </si>
  <si>
    <t>(g)</t>
  </si>
  <si>
    <t>QTY</t>
  </si>
  <si>
    <t>(e)</t>
  </si>
  <si>
    <t>SCHEDULED ITEMS</t>
  </si>
  <si>
    <t>Sft</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</si>
  <si>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</si>
  <si>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</si>
  <si>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</si>
  <si>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Cost of Non-Scheduled Items (Rs.)</t>
  </si>
  <si>
    <t>MISCELLANEOUS</t>
  </si>
  <si>
    <t>06-05-i</t>
  </si>
  <si>
    <t>Supply &amp; fabricate M.S. reinforcement for cement concrete (Hot rolled deformed bars Grade 40)</t>
  </si>
  <si>
    <t>Rft.</t>
  </si>
  <si>
    <t>Total Cost of Scheduled Items &amp; Non-Scheduled Items (Rs.)</t>
  </si>
  <si>
    <t>06-08-c</t>
  </si>
  <si>
    <t>CIVIL WORKS</t>
  </si>
  <si>
    <t>EARTHWORK (EXCAVATION AND EMBANKMENT)</t>
  </si>
  <si>
    <t>03-18-a</t>
  </si>
  <si>
    <t>Filling watering and ramming earth under floor with surplus earth from foundation etc.</t>
  </si>
  <si>
    <t>03-18-d</t>
  </si>
  <si>
    <t>Filling, watering and ramming earth under floor with earth excavated from outside lead upto 30m</t>
  </si>
  <si>
    <t>03-19-a</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</si>
  <si>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</si>
  <si>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</si>
  <si>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</si>
  <si>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</si>
  <si>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</si>
  <si>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</si>
  <si>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</si>
  <si>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06-05-h</t>
  </si>
  <si>
    <t>Plain Cement Concrete including placing, compacting, finishing &amp; curing (Ratio 1:3:6)</t>
  </si>
  <si>
    <t>Plain Cement Concrete including placing, compacting, finishing &amp; curing (Ratio 1:4:8)</t>
  </si>
  <si>
    <t>06-08-b</t>
  </si>
  <si>
    <t>Supply &amp; fabricate M.S. reinforcement for cement concrete (Hot rolled deformed bars Grade 60)</t>
  </si>
  <si>
    <t>ROOFING</t>
  </si>
  <si>
    <t>FLOORING</t>
  </si>
  <si>
    <t>10-14-b</t>
  </si>
  <si>
    <t>SURFACE RENDERING</t>
  </si>
  <si>
    <t>11-09-b</t>
  </si>
  <si>
    <t>Cement plaster 1:4 upto 20' height 1/2" thick</t>
  </si>
  <si>
    <t>11-09-b                        + 11-26</t>
  </si>
  <si>
    <t>Cement plaster 1:4 from 20'  to 30' height 1/2" thick</t>
  </si>
  <si>
    <t>Cement plaster 3/8" thick under soffit of RCC roof slabs only upto 20' height : (1:4)</t>
  </si>
  <si>
    <t>PAINTING AND VARNISHING</t>
  </si>
  <si>
    <t>13-08-a</t>
  </si>
  <si>
    <t>Bitumen coating to plastered / cement concrete surface : 20 Ibs. per 100 sft.</t>
  </si>
  <si>
    <t>13-22-a</t>
  </si>
  <si>
    <t>IRON WORK</t>
  </si>
  <si>
    <t>28-15</t>
  </si>
  <si>
    <t>Pre anti Termite Treatment in the building mixed with water of mixing ratio as per the manufacturer's certified manual</t>
  </si>
  <si>
    <t>Cost of Scheduled Items (Rs.)</t>
  </si>
  <si>
    <t>Sft.</t>
  </si>
  <si>
    <t>13-22-a +                13-24</t>
  </si>
  <si>
    <t>Cement concrete tiles laid in 1:2 c/s mortar over
3/4" thick bed of c/s mortar 1:2: 12" x 12" x 1"</t>
  </si>
  <si>
    <t>Preparing surface and painting with emulsion paint, from 20'  to 30' height: First coat.</t>
  </si>
  <si>
    <t>Preparing surface and painting with emulsion paint, from 20'  to 30' height: 2nd &amp; each subsequent coat. (two coats)</t>
  </si>
  <si>
    <t>13-22-b</t>
  </si>
  <si>
    <t>13-22-b +13-24</t>
  </si>
  <si>
    <t>06-23</t>
  </si>
  <si>
    <t xml:space="preserve">Fill expansion joints with bitumen, sand &amp; saw dust in Ratio 1:2:2
</t>
  </si>
  <si>
    <t>Total Cost of Scheduled Items (Rs.)</t>
  </si>
  <si>
    <t>09-14-b</t>
  </si>
  <si>
    <t>Supply &amp; fix corrugated GI sheet with GI bolts, nuts, limpet etc. complete : 22 BWG</t>
  </si>
  <si>
    <t>25-10</t>
  </si>
  <si>
    <t xml:space="preserve">Fabrication of heavy steel work with angle, tees, sheet iron etc for making trusses, girders etc
</t>
  </si>
  <si>
    <t>Tonne</t>
  </si>
  <si>
    <t>09-25-a</t>
  </si>
  <si>
    <t>Flat sheet roof with GI plain sheets, including batten rolls, screws, clips etc : 22 BWG</t>
  </si>
  <si>
    <t>09-29-c</t>
  </si>
  <si>
    <t>Plain GI sheet ridging including fixture complete 12" lap &amp; 30 overall, of 22 gauge GI sheet ridging</t>
  </si>
  <si>
    <t>06-07-b-02</t>
  </si>
  <si>
    <t>RCC in raft foundation slab, base slab of column
&amp; ret.wall etc, not including in 06-06 (1:1.5:3)</t>
  </si>
  <si>
    <t>06-07-a-02</t>
  </si>
  <si>
    <t>RCC in roof slab, beam, column &amp; other structural members, insitu or precast. (1:1.5:3) in 2nd storey.</t>
  </si>
  <si>
    <t>06-07-a-02  +                   06-07-e</t>
  </si>
  <si>
    <t>13-25-a</t>
  </si>
  <si>
    <t>13-25-b</t>
  </si>
  <si>
    <t>13-25-a     +13-24</t>
  </si>
  <si>
    <t>Preparing surface &amp; painting with snowcem / weather shield paint 20' to 30': First coat</t>
  </si>
  <si>
    <t>13-25-b         +13-24</t>
  </si>
  <si>
    <t>Preparing surface &amp; painting with snowcem / weather shield paint 20' to30': 2nd &amp; subsequent coats.</t>
  </si>
  <si>
    <t>UNHCR PAKISTAN</t>
  </si>
  <si>
    <t>KPK MRS-2021 REF. NO. / NS</t>
  </si>
  <si>
    <t>Cft</t>
  </si>
  <si>
    <t>Cft.</t>
  </si>
  <si>
    <t xml:space="preserve"> Cft.</t>
  </si>
  <si>
    <t xml:space="preserve">
Kg</t>
  </si>
  <si>
    <t xml:space="preserve"> Sft.</t>
  </si>
  <si>
    <t xml:space="preserve">Sft </t>
  </si>
  <si>
    <t>Extra for every 15 m extra lead or part thereof for earthwork soft, ordinary, hard &amp; very hard (for 16 No. of trip) (apply 137.57 x No. of Trip)</t>
  </si>
  <si>
    <t>BLOCK MASONRY</t>
  </si>
  <si>
    <t>11-10-c</t>
  </si>
  <si>
    <t>25-44</t>
  </si>
  <si>
    <t xml:space="preserve">Supplying and Fixing 18SWG Steel Almirah, 12"
max depth including box shelves, back, shelves,
lock, spray paint complete
</t>
  </si>
  <si>
    <t>25-60-a</t>
  </si>
  <si>
    <t xml:space="preserve">Supply and fixing razor wire (2'-0" dia) consisting of 1-1/2"X1-1/2"X3/16" angle iron Y post 2'-6" long 6' to 8' center to center embedded in concrete block of size 3"X9"X6" (PCC 1:2:4), at top of boundary wall including painting posts etc.
Complete in all respects.
</t>
  </si>
  <si>
    <t>Making of White Board (8'x4')</t>
  </si>
  <si>
    <t>Priming coat of chalk under distemper</t>
  </si>
  <si>
    <t>11-20-a</t>
  </si>
  <si>
    <t>11-21-a-03</t>
  </si>
  <si>
    <t>Distempering New surface : Three coats</t>
  </si>
  <si>
    <t>25-47</t>
  </si>
  <si>
    <t xml:space="preserve">Supply and fixing of fancy type stainless steel chromium plate 2" dia pipes stair railing 3/4" dia pipe fixed on specified space on steps in horizontal positions, complete in all respects
</t>
  </si>
  <si>
    <t>12-61</t>
  </si>
  <si>
    <t>MS flat 1/2"x1/8" grill in windows of approved
design</t>
  </si>
  <si>
    <t xml:space="preserve"> 14-160-b</t>
  </si>
  <si>
    <t>Electric water coolers of 40 gallons capacity,including inlet and outlet connections, gate valve on inlet, electric connection upto power socket,and all other accessories for complete installation.</t>
  </si>
  <si>
    <t>Each</t>
  </si>
  <si>
    <t xml:space="preserve"> 14-161</t>
  </si>
  <si>
    <t>Triple water filter (10") including inlet and outlet connections, power supply, and all accessories for complete installation.</t>
  </si>
  <si>
    <t>Supplying and fixing of Dry Chemical Powder
Fire Extinguisher 6Kg Capacity complete in all
respect</t>
  </si>
  <si>
    <t>14-172-a</t>
  </si>
  <si>
    <t>25-39-b-05</t>
  </si>
  <si>
    <t xml:space="preserve">Providing and Fixing steel windows 18 gauge with openable glazed panels With 22 SWG wire gauze :Glass pane 5mm
</t>
  </si>
  <si>
    <t xml:space="preserve">Supplying and Fixing 18 SWG MS Sheet Door
with angle iron frame (1.5"x1.5"x1/8"), bolt,
hinges, paint etc complete
</t>
  </si>
  <si>
    <t>25-45-a</t>
  </si>
  <si>
    <t>12-70-a</t>
  </si>
  <si>
    <t xml:space="preserve">Supply and Fixing MS Sheet 16 guage(10'' x 2'') box type chowkats including fixing in position with all charges for Hold fast, Hinges and Painting etc
</t>
  </si>
  <si>
    <t>15-02-a-08</t>
  </si>
  <si>
    <t>Supply and Fixing PVC pipe for draining rain water (from roof) complete On surface including clamps etc: 4" i/d</t>
  </si>
  <si>
    <t>10-26-e</t>
  </si>
  <si>
    <t>Providing and Laying  marble fine dressed stone 4-5 feet and 12" wide 1" thick for stairs steps</t>
  </si>
  <si>
    <t>10-44</t>
  </si>
  <si>
    <t>PLUMBING WORKS</t>
  </si>
  <si>
    <t>10-44        +  
10-18</t>
  </si>
  <si>
    <t>11-20-b</t>
  </si>
  <si>
    <t>Providing and applying wall putty of 2mm
thickness over plastered surface to prepare the
surface even and smooth complete.</t>
  </si>
  <si>
    <t>12-47</t>
  </si>
  <si>
    <t xml:space="preserve">Supply and Fixing accoustic mineral fibre tile ceiling fixed with aluminium tee hung by GI wire fixed in roof
</t>
  </si>
  <si>
    <t>28-18</t>
  </si>
  <si>
    <t>Providing and fixing with steel nails and washers,the chicken wire mesh of approved quality, at joint of concrete and masonry work (4" wide strip)before plastering etc complete.</t>
  </si>
  <si>
    <t>07-44-c</t>
  </si>
  <si>
    <t>Solid Block Masonry in walls upto 20 feet height in 1:4 cement sand mortar using 16"x8"x6"factory manufactured solid blocks with strength of 1900 psi.</t>
  </si>
  <si>
    <t>07-44-c      + 07-06-a</t>
  </si>
  <si>
    <t>13-03-d-01</t>
  </si>
  <si>
    <t>13-03-d-02</t>
  </si>
  <si>
    <t>Prepare &amp; Paint new surfaces of guard bars, railing,trusses &amp; similar work : Each subsequent coat</t>
  </si>
  <si>
    <t>Prepare &amp; Paint new surfaces of guard bars, railing,trusses&amp; similar open work : Priming coat</t>
  </si>
  <si>
    <t>Solid Block Masonry in 1:4 cement sand mortar using 16"x8"x6"factory manufactured solid blocks with strength of 1900 psi.1st Floor</t>
  </si>
  <si>
    <t>Add 15% above on Scheduled Item for District Chitral (Rs.)</t>
  </si>
  <si>
    <t>No</t>
  </si>
  <si>
    <t>NS-01</t>
  </si>
  <si>
    <t>6-46-a</t>
  </si>
  <si>
    <t>6-46-b</t>
  </si>
  <si>
    <t xml:space="preserve">Erection and removal of Form work with Wood Surface Finshing for RCC or Plain cement Concrete in any shape -Position / Horizontal
</t>
  </si>
  <si>
    <t>Erection and removal of Form work with Wood Surface Finshing for RCC or Plain cement Concrete in any shape - Position / Vertical</t>
  </si>
  <si>
    <t>10-26-c-iii</t>
  </si>
  <si>
    <t>10-26-c-iii  +  
10-18</t>
  </si>
  <si>
    <t>Providing and laying 1/2" thick marble in dado / skirting with matching colour mortar in joints set
over 1/2" thick rough cast 1:4 cement sand plaster.Ground Floor</t>
  </si>
  <si>
    <t>Providing and laying 1/2" thick marble in dado / skirting with matching colour mortar in joints set
over 1/2" thick rough cast 1:4 cement sand plaster.1st Floor</t>
  </si>
  <si>
    <t>Provide &amp; lay marble fine dressed stone flooring on surface in white cement complete: 3/4" thick 12 x 12 Sunny Grey Marble. 1st Floor</t>
  </si>
  <si>
    <t>Provide &amp; lay marble fine dressed stone flooring on surface in white cement complete: 3/4" thick 12 x 12 Sunny Grey Marble. Ground Floor</t>
  </si>
  <si>
    <t xml:space="preserve">RCC in roof slab, beam, column &amp; other structural members, insitu or precast. (1:1.5:3) </t>
  </si>
  <si>
    <t>Preparing surface and painting with emulsion paint : upto 20' height First coat.</t>
  </si>
  <si>
    <t>Preparing surface and painting with emulsion paint : upto 20' height 2nd &amp; each subsequent coat. (two coats)</t>
  </si>
  <si>
    <t>Preparing surface &amp; painting with snowcem / weather shield paint: upto 20' height First coat</t>
  </si>
  <si>
    <t>Preparing surface &amp; painting with snowcem / weather shield paint: upto 20' height 2nd &amp; subsequent coats.</t>
  </si>
  <si>
    <t>Chemical polishing of marble floor/Dado</t>
  </si>
  <si>
    <t>10-64</t>
  </si>
  <si>
    <t>C</t>
  </si>
  <si>
    <t xml:space="preserve">HAND WASH FACILITY </t>
  </si>
  <si>
    <t>Excavation in foundation of building, bridges etc complete : in ordinary soil.</t>
  </si>
  <si>
    <t xml:space="preserve">06-07-b-03  </t>
  </si>
  <si>
    <t>RCC in raft foundation slab, base slab of column
&amp; ret. wall etc, not including in 06-06. (1:2:4)</t>
  </si>
  <si>
    <t>kg</t>
  </si>
  <si>
    <t>10-39-a</t>
  </si>
  <si>
    <t>Glazed tile 1/4" thick dado jointed in white cement complete : Ceramic Tile - 6"x6" white</t>
  </si>
  <si>
    <t>10-50-a</t>
  </si>
  <si>
    <t>Providing and Fixing Ceramic Floor Tiles of approved quality of Size : 12" x 12"</t>
  </si>
  <si>
    <t>14-13</t>
  </si>
  <si>
    <t>Providing and fixing choricum plated soap dish complete.</t>
  </si>
  <si>
    <t>Providing and Fixing GI pipe &amp; including specials complete: 3/4" dia (light)</t>
  </si>
  <si>
    <t>Providing and Fixing GI pipe &amp; including specials complete: 1/2" dia (light)</t>
  </si>
  <si>
    <t>14-24-b</t>
  </si>
  <si>
    <t>Providing and fixing chromium plated (CP) bib-cock heavy duty of approved quality : 1.5 cm 1/2"</t>
  </si>
  <si>
    <t>14-28-f</t>
  </si>
  <si>
    <t>Providing and fixing gun metal peet / gate valve (screwed) 20 mm (3/4") dia of approved quality.</t>
  </si>
  <si>
    <t xml:space="preserve">Each </t>
  </si>
  <si>
    <t>14-69-a-02</t>
  </si>
  <si>
    <t>Providing and fixing Fibre Glass , corrosion resistant, UV stablized WaterTank : 400 gallons</t>
  </si>
  <si>
    <t>Solid Block Masonry in walls upto 20 feet height in 1:4 cement sand mortar using 6"x8"x6"factory manufactured solid blocks with strength of 1900 psi.</t>
  </si>
  <si>
    <t>14-55-e</t>
  </si>
  <si>
    <t>14-55-f</t>
  </si>
  <si>
    <t>25-58-b</t>
  </si>
  <si>
    <t>Providing and fixing of parking shed consisting ofCGI Sheet, tubular pipe frame (heavy) quality andcircular columns excluding cost of foundation.</t>
  </si>
  <si>
    <t>B</t>
  </si>
  <si>
    <t>06-26-a-02</t>
  </si>
  <si>
    <t>Damp proof course of cem. conc. 1:2:4 including bitumen coat, 1 layer polythene &amp; 1 coat bitumen (2" thick)</t>
  </si>
  <si>
    <t>11-23-a-01</t>
  </si>
  <si>
    <t>White washing: New surface : One coat</t>
  </si>
  <si>
    <t>11-23-a-02</t>
  </si>
  <si>
    <t>White washing: New surface : Two coat</t>
  </si>
  <si>
    <t>A</t>
  </si>
  <si>
    <t>03-49-a</t>
  </si>
  <si>
    <t>Excavation in open cut for sewers &amp; manhole except shingle, gravel &amp; rock : Upto 2m</t>
  </si>
  <si>
    <t>Plain Cement Concrete inluding placing, compacting, finishing and curing ( Ratio 1:4:8)</t>
  </si>
  <si>
    <t>06-07-a-03</t>
  </si>
  <si>
    <t>RCC in roof slab, beam, column &amp; other structural members, insitu or precast. (1:2:4)</t>
  </si>
  <si>
    <t>06-07-b-03</t>
  </si>
  <si>
    <t>RCC in raft foundation slab, base slab of column &amp; ret. wall etc, not including in 06-06. (1:2:4)</t>
  </si>
  <si>
    <t>BRICK MASONRY</t>
  </si>
  <si>
    <t>07-04-a-04</t>
  </si>
  <si>
    <t>1st class brick work in foundation and plinth in Cement, sand mortar 1:5</t>
  </si>
  <si>
    <t>07-10</t>
  </si>
  <si>
    <t>Extra for 1st class brick work in steining of wells
 or any other circular masonry.</t>
  </si>
  <si>
    <t>PLUMBING</t>
  </si>
  <si>
    <t>14-37-c</t>
  </si>
  <si>
    <t>Supply and Fixing cast iron (CI) manhole cover with frame etc (Heavey  Type) of approved quality complete: 24" (610 mm) dia</t>
  </si>
  <si>
    <t>14-155</t>
  </si>
  <si>
    <t>Galvanised MS ladder rings 3/4" dia inside and outside water tanks; Each rung of 12" width, 6" projected outside the wall and 6" embeded in RCC on both ends; including all necessary works for complete installation.</t>
  </si>
  <si>
    <t>PROTECTION &amp; DIVERSION</t>
  </si>
  <si>
    <t>19-15-c</t>
  </si>
  <si>
    <t>Supply &amp; dump at site, without boat, including handling within 100m : Brick bats</t>
  </si>
  <si>
    <t>SINKING OF WELLS</t>
  </si>
  <si>
    <t>21-01-a-01</t>
  </si>
  <si>
    <t>Excavate well in dry &amp; dispose of soil within 50m
 in ordinary soil or sand : 0' (0 m) Upto 5' (1.5 m) depth</t>
  </si>
  <si>
    <t xml:space="preserve">  Cft</t>
  </si>
  <si>
    <t>21-01-a-02</t>
  </si>
  <si>
    <t xml:space="preserve">Excavate well in dry &amp; dispose of soil within 50m
 in ordinary soil or sand :From 5.1' to 10' (1.530 m
 to 3.000 m) depth </t>
  </si>
  <si>
    <t xml:space="preserve">    Cft</t>
  </si>
  <si>
    <t>21-01-a-03</t>
  </si>
  <si>
    <t xml:space="preserve">Excavate well in dry &amp; dispose of soil within 50m
 in ordinary soil or sand :From 10.1' to 15' (3.030 
m to 4.500 m) depth   </t>
  </si>
  <si>
    <t>21-01-a-04</t>
  </si>
  <si>
    <t>Excavate well in dry &amp; dispose of soil within 50m
 in ordinary soil or sand : From 15.1' to 20' (4.530m to 6.000 m) depth</t>
  </si>
  <si>
    <t xml:space="preserve">   Cft</t>
  </si>
  <si>
    <t>Pacca Dry brick work in soakage well</t>
  </si>
  <si>
    <t>07-30'</t>
  </si>
  <si>
    <t>Supplying and filling sand under floor or plugging in wells</t>
  </si>
  <si>
    <t>25-39-a-05</t>
  </si>
  <si>
    <t>Providing and fixing steel windows/Ventilator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5mm thick</t>
  </si>
  <si>
    <t>D</t>
  </si>
  <si>
    <t>E</t>
  </si>
  <si>
    <t>NS-02</t>
  </si>
  <si>
    <t>SOLAR WATER PUMP</t>
  </si>
  <si>
    <t>24-18-d-02</t>
  </si>
  <si>
    <t>26-01-d-01</t>
  </si>
  <si>
    <t>Watt</t>
  </si>
  <si>
    <t>26-01-m-01</t>
  </si>
  <si>
    <t>Supply and Erection of hot dipped (80 microns Average) galvanized steel of minimum thickness of 12 SWG / 2.64 mm Channel / Pipe or 8 SWG / 4.06 mm Angle</t>
  </si>
  <si>
    <t>26-01-g-03</t>
  </si>
  <si>
    <t>26-01-n-02</t>
  </si>
  <si>
    <t>26-01-n-03</t>
  </si>
  <si>
    <t>26-01-h-01</t>
  </si>
  <si>
    <t>Pair</t>
  </si>
  <si>
    <t>26-01-h-02</t>
  </si>
  <si>
    <t xml:space="preserve">Supply and Erection MC4 Branch connector </t>
  </si>
  <si>
    <t>26-01-k-02</t>
  </si>
  <si>
    <t>Base for Solar water Pump</t>
  </si>
  <si>
    <t>06-05-f</t>
  </si>
  <si>
    <t>F</t>
  </si>
  <si>
    <t>Providing, laying, cutting, jointing, testing and disinfecting UPVC pressure pipeline in trenches (conforming to BS 3505 manufactured ) jointed
with socket, elbow, tee, bend and plug bend
etc.manufactured by the respective anufacturer
complete as per specifications uPVC Pressure Pipes Class E (15 Bar) except excavation. 1" Nominal Pipe Size (NPS)</t>
  </si>
  <si>
    <t>Supply and Erection of Solar PV Module (Solar Panel) Mono-crystalline A-Grade (per Watt) (As per Approved Specifications)</t>
  </si>
  <si>
    <t>Supply and Erection 1x6 sq.mm single core (XPLE/XPLO insulated/PCV sheathed) flexible copper cable</t>
  </si>
  <si>
    <t xml:space="preserve">Supply and Erection of 1x1 ft 4mm Copper arthing Plate </t>
  </si>
  <si>
    <t>Supply and Erection of Stainless Steel Nuts and Bolts</t>
  </si>
  <si>
    <t>Supply installation and commissioning of DC bmersible (2HP (2000w), 50 meter head)</t>
  </si>
  <si>
    <t>Plain Cement Concrete including placing,compacting, finishing &amp; curing (Ratio 1:2:4)</t>
  </si>
  <si>
    <t>09-24-c</t>
  </si>
  <si>
    <t xml:space="preserve">Laying 1/2" thick partal wood ceiling complete, including sawing, planing &amp; fixing
</t>
  </si>
  <si>
    <t>CIVIL WORK SCHOOL BUILDING 4(2+2) CLASS ROOMS</t>
  </si>
  <si>
    <t>CIVIL WORKS TOILET BLOCK (2 No. Toilets)</t>
  </si>
  <si>
    <t>CIVIL WORKS- EXTERNAL SEWERAGE (SOAKAGE WELL, SEPTIC TANK)</t>
  </si>
  <si>
    <t>Plumbing  and Water Supply Works</t>
  </si>
  <si>
    <t xml:space="preserve">RENOVATION TOILETS TILE, OPEN COURT YARD AREA &amp; BOUNDARY WALL WORK </t>
  </si>
  <si>
    <t>Supply and Erection MC4 connector (TUV pproved)</t>
  </si>
  <si>
    <t>SCHOOL BUILDING</t>
  </si>
  <si>
    <t>G</t>
  </si>
  <si>
    <t>SOAKAGE WELL</t>
  </si>
  <si>
    <t>H</t>
  </si>
  <si>
    <t>CONSTRUCTION OF GHS KASSU DROSH, DISTRICT CHITRAL</t>
  </si>
  <si>
    <t>ITEM
NO.</t>
  </si>
  <si>
    <t>UNIT
RATE
(Rs.)</t>
  </si>
  <si>
    <t>TOTAL
AMOUNT
(Rs.)</t>
  </si>
  <si>
    <t>BILL OF QUANITITES (BOQ)</t>
  </si>
  <si>
    <t xml:space="preserve">UNHCR PAKISTAN  </t>
  </si>
  <si>
    <t>CONSTRUCTION OF GHS KESU DROSH,  DISTRICT CHITRAL</t>
  </si>
  <si>
    <t>ELECTRICAL WORKS</t>
  </si>
  <si>
    <t>ITEM 
No.</t>
  </si>
  <si>
    <t>KPK MRS-2021 REF. No. / NS</t>
  </si>
  <si>
    <t>FANS &amp; EXHAUST FANS</t>
  </si>
  <si>
    <t>E-01</t>
  </si>
  <si>
    <t>15-68-c</t>
  </si>
  <si>
    <t>Supply and Erection best quality AC ceiling fan complete with GI rod, canopy, blades &amp; regulator: 56" sweep.</t>
  </si>
  <si>
    <t>E-02</t>
  </si>
  <si>
    <t>15-78</t>
  </si>
  <si>
    <t>Supply and Fixing of 18" dia Direct axial Wall
Bracket fan,1450Rpm, Max 50db sound level Fan shall be made with 99% purity Copper windings</t>
  </si>
  <si>
    <t xml:space="preserve">  </t>
  </si>
  <si>
    <t>E-03</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</si>
  <si>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</si>
  <si>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</si>
  <si>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</si>
  <si>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LT CABLES</t>
  </si>
  <si>
    <t>E-04</t>
  </si>
  <si>
    <t>15-06-e</t>
  </si>
  <si>
    <r>
      <t xml:space="preserve">Supply and Erection single core PVC insulated+sheathed copper conductor 250/440 V grade cable : 7/0.044" </t>
    </r>
    <r>
      <rPr>
        <sz val="10"/>
        <rFont val="Arial"/>
        <family val="2"/>
      </rPr>
      <t xml:space="preserve"> for DB lights</t>
    </r>
  </si>
  <si>
    <t>RM</t>
  </si>
  <si>
    <t>CONDUITS &amp; PIPES</t>
  </si>
  <si>
    <t>E-05</t>
  </si>
  <si>
    <t>15-02-b-06</t>
  </si>
  <si>
    <r>
      <t>Supply and Erection PVC pipe for wiring purpose complete Recessed in walls including chase etc : 2" i/d</t>
    </r>
    <r>
      <rPr>
        <b/>
        <sz val="10"/>
        <rFont val="Arial"/>
        <family val="2"/>
      </rPr>
      <t xml:space="preserve"> </t>
    </r>
  </si>
  <si>
    <t>E-06</t>
  </si>
  <si>
    <t>15-02-b-03</t>
  </si>
  <si>
    <r>
      <t>Supply and Erection PVC pipe for wiring purpose complete Recessed in walls including chase etc : 1" i/d</t>
    </r>
    <r>
      <rPr>
        <b/>
        <sz val="10"/>
        <rFont val="Arial"/>
        <family val="2"/>
      </rPr>
      <t xml:space="preserve"> </t>
    </r>
  </si>
  <si>
    <t>E-07</t>
  </si>
  <si>
    <t>15-02-b-02</t>
  </si>
  <si>
    <t xml:space="preserve">Supply and Erection PVC pipe for wiring purpose complete Recessed in walls including chase etc : 3/4" i/d </t>
  </si>
  <si>
    <t>E-08</t>
  </si>
  <si>
    <t>15-79-b</t>
  </si>
  <si>
    <t>PVC conduit for surface wiring (duraduct) 1" including all charges for nail screws etc</t>
  </si>
  <si>
    <t>E-09</t>
  </si>
  <si>
    <t>15-79-c</t>
  </si>
  <si>
    <t>PVC conduit for surface wiring (duraduct) 1.5" including all charges for nail screws etc</t>
  </si>
  <si>
    <t>WIRING ACCESSORIES</t>
  </si>
  <si>
    <t>E-10</t>
  </si>
  <si>
    <t>15-127-b</t>
  </si>
  <si>
    <t>Supply at site, installation, testing and commissioning of Two gang light control switches 10 Amps, 250Volts one way, including appropriate size concealed MS, powder coated
back box, complete in all respects.</t>
  </si>
  <si>
    <t>No.</t>
  </si>
  <si>
    <t>E-11</t>
  </si>
  <si>
    <t>15-127-d</t>
  </si>
  <si>
    <t>Supply at site, installation, testing and commissioning of Four gang light control switches 10 Amps, 250 Volts one way, including appropriate size concealed MS, powder coated back box, complete in all respects.</t>
  </si>
  <si>
    <t>E-12</t>
  </si>
  <si>
    <t>15-156</t>
  </si>
  <si>
    <t>Supply, Installation, Connecting, testing and commissioning of 400 watt Fan dimmer, polycarbonate flame retardant with fancy gang plate fixed on die fabricated poweder coated metal board recessed in wall or column , Complete in all respects</t>
  </si>
  <si>
    <t>E-13</t>
  </si>
  <si>
    <t>15-155-c</t>
  </si>
  <si>
    <t>Supply, installation, connecting, testing &amp; commissioning of flush type 13 Amps 3-pin simplex outlet with 3 pin switch and socket combine unit with neon bulb fixed on plastic or fiber top covered, including 14 SWG metal board with earth</t>
  </si>
  <si>
    <t>E-14</t>
  </si>
  <si>
    <t>15-127-j</t>
  </si>
  <si>
    <t>Supply at site, installation, testing and commissioning of 3 pin switched socket unit 13/15 Amps, 250Volts, round pin including appropriate size MS, powder coated back box, complete in allrespects.</t>
  </si>
  <si>
    <t>WIRING IN CONCEALED CONDUITS</t>
  </si>
  <si>
    <t>E-15</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</si>
  <si>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</si>
  <si>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</si>
  <si>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E-16</t>
  </si>
  <si>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</si>
  <si>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</si>
  <si>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</si>
  <si>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</si>
  <si>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</si>
  <si>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</si>
  <si>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</si>
  <si>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</si>
  <si>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</si>
  <si>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</si>
  <si>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</si>
  <si>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</si>
  <si>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</si>
  <si>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</si>
  <si>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</si>
  <si>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</si>
  <si>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</si>
  <si>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</si>
  <si>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LIGHTNING PROTECTION SYSTEM</t>
  </si>
  <si>
    <t>E-17</t>
  </si>
  <si>
    <t>15-43-a</t>
  </si>
  <si>
    <t>Supply and erection of copper tape, including copper staple, copper nails/Screw etc.: Size (1.5"x1/8")</t>
  </si>
  <si>
    <t>E-18</t>
  </si>
  <si>
    <t>15-42-e</t>
  </si>
  <si>
    <t>Supply, Installation, Testing and Commissioning of Air terminal or arrester</t>
  </si>
  <si>
    <t>LIGHT FIXTURES</t>
  </si>
  <si>
    <t>E-19</t>
  </si>
  <si>
    <t>15-36-k-01</t>
  </si>
  <si>
    <t>Supply, installation, connecting, testing and 
commissioning of Surface mounting LED tube 
light with 2x2000 lumens, complete in all respects</t>
  </si>
  <si>
    <t>E-20</t>
  </si>
  <si>
    <t>15-36-i-7</t>
  </si>
  <si>
    <t>Supply, installation, testing and commissioning of 1x23 Watt, E-27 base, wall bracket light, complete in all respects.</t>
  </si>
  <si>
    <t>EARTHING SYSTEM</t>
  </si>
  <si>
    <t>E-21</t>
  </si>
  <si>
    <t>15-105-f</t>
  </si>
  <si>
    <t>Supply and Erection of Grounding connecting
points</t>
  </si>
  <si>
    <t>TOILET BLOCK</t>
  </si>
  <si>
    <t>E-22</t>
  </si>
  <si>
    <t>E-23</t>
  </si>
  <si>
    <t>E-24</t>
  </si>
  <si>
    <t>E-25</t>
  </si>
  <si>
    <t>E-26</t>
  </si>
  <si>
    <t>E-27</t>
  </si>
  <si>
    <t>Add Area factor on KP MRS-2021 for Distict Chitral @ 15% (Rs.)</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</si>
  <si>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</si>
  <si>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</si>
  <si>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</si>
  <si>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E-28</t>
  </si>
  <si>
    <t>DB-SCHOOL</t>
  </si>
  <si>
    <t>INCOMING (MAIN  Supply)</t>
  </si>
  <si>
    <t>1 No. 40 Amps DP MCCB  RC=10KA</t>
  </si>
  <si>
    <t>02 Nos. 2 Amps Protection fuses.</t>
  </si>
  <si>
    <t>01 No.   0-220 Volts AC Analog Voltmeter</t>
  </si>
  <si>
    <t>02 Nos. R-Y-B Indication lamps</t>
  </si>
  <si>
    <t>02 Nos. Cu Bus Bars complete with</t>
  </si>
  <si>
    <t>Nut &amp; bolts, washers/ insulation.</t>
  </si>
  <si>
    <t xml:space="preserve">01 Nos. Earth Bus Bar </t>
  </si>
  <si>
    <t>OUTGOINGS</t>
  </si>
  <si>
    <t>15 Nos. 10 Amps SP  MCB  RC-6kA.</t>
  </si>
  <si>
    <t>Job</t>
  </si>
  <si>
    <r>
      <t xml:space="preserve">NOTE: </t>
    </r>
    <r>
      <rPr>
        <sz val="10"/>
        <rFont val="Arial"/>
        <family val="2"/>
      </rPr>
      <t>Cable Glands should be of non-magnetic material i.e. Stainless Steel or Aluminum</t>
    </r>
  </si>
  <si>
    <t>CONSTRUCTION OF GHS KESU DROSH, DISTRICT CHITRAL</t>
  </si>
  <si>
    <t>TOTAL
AMOUNT
(Rs.)</t>
  </si>
  <si>
    <t>Plumbing Works 2 Nos Toilets</t>
  </si>
  <si>
    <t>06-07-d-05</t>
  </si>
  <si>
    <t>Providing manhole size 24" x 18" (inside dimensions) as per approved design and specifications complete for 4" to 12" dia pipes upto 4 ft. (1.2 m) depth with 16" dia.Concrete Cover fixed in 4" thick RCC 1:2:4 slab (with 5 lbs per Cu.ft. or 80 kg/Cu.m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</si>
  <si>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14-01-b</t>
  </si>
  <si>
    <t>Providing and Fixing glazed earthen ware WC
European type of approved make/size excluding
cost of seat &amp; cover, complete in all respects:
Coloured</t>
  </si>
  <si>
    <t>14-02-b</t>
  </si>
  <si>
    <t>Providing and Fixing double seat &amp; cover only :
Plastic</t>
  </si>
  <si>
    <t>14-03-b</t>
  </si>
  <si>
    <t>Providing and Fixing glazed earthen ware WC squatting type with built-in foot rests complete in all respects : Coloured</t>
  </si>
  <si>
    <t>14-05-a-06</t>
  </si>
  <si>
    <t>Providing and Fixing glazed earthen ware washhand basin (WHB) complete size 56x40 cm(22"x16"), including bracket et, waste coupling,complete in all respects: Colour with pedestal
(Normal Quality)</t>
  </si>
  <si>
    <t>14-10-b</t>
  </si>
  <si>
    <t>Providing and Fixing glazed earthen ware low down flushing cistern 3 gallons (13.63 Liters) capacity including bracket set, copper connection, etc. complete in all respects: Coloured</t>
  </si>
  <si>
    <t>14-35-a</t>
  </si>
  <si>
    <t>Providing, laying cutting, jointing, testing PPRC pipeline in walls/trenches with pipes (confirming toDIN8077/8078,PN20of approved quality &amp;fittings conforming to DIN 16962,PN25 of the same manufacturer) for cold/hot water supply systems including specials complete in all respectas per specifications: except excavation 3/4" i/d</t>
  </si>
  <si>
    <t>14-35-g</t>
  </si>
  <si>
    <t>Providing, laying cutting, jointing, testing PPRCpipeline in walls/trenches with pipes (confirmingto DIN 8077/8078, PN20 of approved quality &amp;fittings conforming to DIN 16962,PN25 of thesame manufacturer) for cold/hot water supplysystems including specials complete in all respectas per specifications:except excavation 1/2" i/d</t>
  </si>
  <si>
    <t>14-22-b</t>
  </si>
  <si>
    <t>Providing and fixing chromium plated CP stop-cock, heavy type :1.5 cm (1/2")</t>
  </si>
  <si>
    <t>14-27-a</t>
  </si>
  <si>
    <t>Providing and fixing chorimum plated (CP) mixing valve for wash hand basin (WHB), sink or shower of approved (Best) quality</t>
  </si>
  <si>
    <t>14-31-b</t>
  </si>
  <si>
    <t>Providing and Fixing cast iron (CI) floor trap approved quality including CI grating &amp; concrete chamber all round : 4"x3" (100 mm x 75 mm)</t>
  </si>
  <si>
    <t>14-32-a</t>
  </si>
  <si>
    <t>Providing and Fixing 'P' trap of approved quality including GI grating &amp; PCC chamber 4" (100 mm) of cast iron (Best Quality)</t>
  </si>
  <si>
    <t>14-33</t>
  </si>
  <si>
    <t>Providing and Fixing 4" gully trap of approved quality including cement concrete cost of PVC grating 6" x6" (150 x 150 mm) and masonry chamber 12"x12" (300 x 300 mm).</t>
  </si>
  <si>
    <t>Supply and Fixing cast iron (CI) manhole cover with frame etc (Heavey Type) of approved quality complete: 24" (610 mm) dia</t>
  </si>
  <si>
    <t>14-86</t>
  </si>
  <si>
    <t>Providing &amp; fixing chromium plated double bib-cock with Muslim Shower of approved quality Complete is all respects.</t>
  </si>
  <si>
    <t>14-144-a</t>
  </si>
  <si>
    <t>Supplying and Fixing UPVC soil waste and vent pipe class B : 6" dia</t>
  </si>
  <si>
    <t>14-144-b</t>
  </si>
  <si>
    <t>Supplying and Fixing UPVC soil waste and vent pipe class B : 4" dia</t>
  </si>
  <si>
    <t>14-144-c</t>
  </si>
  <si>
    <t>Supplying and Fixing UPVC soil waste and vent pipe class B : 3" dia</t>
  </si>
  <si>
    <t>14-144-d</t>
  </si>
  <si>
    <t>uPVC Soil, Waste and vent pipes conforming to ISO:3633 type "B" or BS-4514/5255 class "A" ,includingimportedrubbering/solventcementfittings,jointing,cutting,andbreakingconcrete/masonry and then making itgood,applyingpainting, cleaning and testing etc.complete in all respects.(for sanitary drainage) : 2"dia</t>
  </si>
  <si>
    <t>14-164</t>
  </si>
  <si>
    <t>uPVC Multi Floor Trap (110x75mm) including strainer; supports; making required number of connections; breakingconcrete or masonry work
&amp; then making it good; etc.</t>
  </si>
  <si>
    <t>CONSTRUCTION OF ACCESS STREET FROM GPS KESU TO GHS KESU, DISTRICT CHITRAL (LENGTH-1 = 200 RFT, WIDTH-1=10RFT &amp; LENGTH-2= 375RFT, WIDTH-2=6 RFT)</t>
  </si>
  <si>
    <t xml:space="preserve">CIVIL WORK ACCESS STREET </t>
  </si>
  <si>
    <t>03-70-a</t>
  </si>
  <si>
    <t>Formation of Embankment from Roadway Excavation in Common Material including compaction Modified AASHTO 90% by power roller.</t>
  </si>
  <si>
    <t>Dry rammed shingle brick ballast or stone ballast 1.5" to 2" gauge (8" thick)</t>
  </si>
  <si>
    <t>Plain Cement Concrete including placing, compacting, finishing &amp; curing (Ratio 1:2:4)  dividing in panels (6" thick)</t>
  </si>
  <si>
    <t xml:space="preserve"> Cft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</si>
</sst>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color rgb="FF0000CC"/>
      <name val="Arial"/>
      <family val="2"/>
    </font>
    <font>
      <sz val="12"/>
      <name val="Times New Roman"/>
      <family val="1"/>
    </font>
    <font>
      <b/>
      <sz val="10"/>
      <color rgb="FF0000CC"/>
      <name val="Arial"/>
      <family val="2"/>
    </font>
    <font>
      <sz val="10"/>
      <color theme="1"/>
      <name val="Arial"/>
      <family val="2"/>
    </font>
    <font>
      <b/>
      <u/>
      <sz val="10"/>
      <color indexed="8"/>
      <name val="Arial"/>
      <family val="2"/>
    </font>
    <font>
      <b/>
      <sz val="11"/>
      <color theme="1"/>
      <name val="Arial"/>
      <family val="2"/>
    </font>
    <font>
      <i/>
      <sz val="10"/>
      <name val="Arial"/>
      <family val="2"/>
    </font>
    <font>
      <i/>
      <vertAlign val="superscript"/>
      <sz val="10"/>
      <name val="Arial"/>
      <family val="2"/>
    </font>
    <font>
      <sz val="11"/>
      <color theme="1"/>
      <name val="Arial"/>
      <family val="2"/>
    </font>
    <font>
      <b/>
      <sz val="10"/>
      <color indexed="8"/>
      <name val="Arial"/>
      <family val="2"/>
    </font>
    <font>
      <b/>
      <sz val="10"/>
      <name val="Courier"/>
      <family val="3"/>
    </font>
    <font>
      <b/>
      <sz val="10"/>
      <color rgb="FFFF0000"/>
      <name val="Courier"/>
      <family val="3"/>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0" fontId="0" fillId="0" borderId="0"/>
    <xf numFmtId="0" fontId="8" fillId="0" borderId="0"/>
    <xf numFmtId="43" fontId="8" fillId="0" borderId="0" applyFont="0" applyFill="0" applyBorder="0" applyAlignment="0" applyProtection="0"/>
    <xf numFmtId="165" fontId="16" fillId="0" borderId="0">
      <protection locked="0"/>
    </xf>
    <xf numFmtId="166" fontId="16" fillId="0" borderId="0">
      <protection locked="0"/>
    </xf>
    <xf numFmtId="0" fontId="16" fillId="0" borderId="0">
      <protection locked="0"/>
    </xf>
    <xf numFmtId="167" fontId="16" fillId="0" borderId="0">
      <protection locked="0"/>
    </xf>
    <xf numFmtId="164" fontId="17" fillId="0" borderId="0"/>
    <xf numFmtId="0" fontId="8" fillId="0" borderId="0"/>
    <xf numFmtId="1" fontId="21" fillId="0" borderId="0">
      <protection locked="0"/>
    </xf>
    <xf numFmtId="0" fontId="8" fillId="0" borderId="0"/>
    <xf numFmtId="0" fontId="18" fillId="0" borderId="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69" fontId="18" fillId="0" borderId="0"/>
    <xf numFmtId="0" fontId="8" fillId="0" borderId="0"/>
    <xf numFmtId="0" fontId="8" fillId="0" borderId="0"/>
    <xf numFmtId="0" fontId="22" fillId="0" borderId="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165" fontId="24" fillId="0" borderId="0"/>
    <xf numFmtId="0" fontId="25" fillId="0" borderId="0">
      <alignment vertical="center"/>
    </xf>
    <xf numFmtId="0" fontId="7" fillId="0" borderId="0"/>
    <xf numFmtId="0" fontId="8" fillId="0" borderId="0"/>
    <xf numFmtId="0" fontId="26" fillId="0" borderId="0"/>
    <xf numFmtId="0" fontId="8" fillId="0" borderId="0"/>
    <xf numFmtId="0" fontId="8" fillId="0" borderId="0"/>
    <xf numFmtId="0" fontId="8"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5" fillId="0" borderId="0"/>
    <xf numFmtId="0" fontId="5" fillId="0" borderId="0"/>
    <xf numFmtId="0" fontId="5" fillId="0" borderId="0"/>
    <xf numFmtId="0" fontId="5" fillId="0" borderId="0"/>
    <xf numFmtId="0" fontId="5"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529">
    <xf numFmtId="0" fontId="0" fillId="0" borderId="0" xfId="0"/>
    <xf numFmtId="0" fontId="14" fillId="0" borderId="0" xfId="0" applyFont="1" applyFill="1"/>
    <xf numFmtId="0" fontId="8" fillId="0" borderId="0" xfId="23" applyFont="1" applyFill="1" applyBorder="1"/>
    <xf numFmtId="0" fontId="8" fillId="0" borderId="0" xfId="8" applyFont="1" applyFill="1"/>
    <xf numFmtId="0" fontId="9" fillId="0" borderId="0" xfId="77" applyFont="1" applyFill="1"/>
    <xf numFmtId="0" fontId="8" fillId="0" borderId="0" xfId="23" applyFont="1" applyFill="1" applyAlignment="1">
      <alignment horizontal="center" vertical="top" wrapText="1"/>
    </xf>
    <xf numFmtId="43" fontId="8" fillId="0" borderId="0" xfId="23" applyNumberFormat="1" applyFont="1" applyFill="1"/>
    <xf numFmtId="0" fontId="8" fillId="0" borderId="0" xfId="23" applyFont="1" applyFill="1"/>
    <xf numFmtId="43" fontId="8" fillId="0" borderId="0" xfId="47" applyFont="1" applyFill="1" applyAlignment="1">
      <alignment horizontal="center"/>
    </xf>
    <xf numFmtId="0" fontId="8" fillId="0" borderId="0" xfId="77" applyFont="1" applyFill="1"/>
    <xf numFmtId="43" fontId="8" fillId="0" borderId="0" xfId="2" applyFont="1" applyFill="1" applyAlignment="1">
      <alignment horizontal="right"/>
    </xf>
    <xf numFmtId="0" fontId="8" fillId="0" borderId="0" xfId="1" applyFont="1" applyFill="1"/>
    <xf numFmtId="0" fontId="9" fillId="0" borderId="0" xfId="23" applyFont="1" applyFill="1"/>
    <xf numFmtId="0" fontId="8" fillId="0" borderId="0" xfId="23" applyFont="1" applyFill="1" applyAlignment="1">
      <alignment wrapText="1"/>
    </xf>
    <xf numFmtId="0" fontId="28" fillId="0" borderId="0" xfId="0" applyFont="1" applyFill="1"/>
    <xf numFmtId="0" fontId="14" fillId="0" borderId="0" xfId="23" applyFont="1" applyFill="1"/>
    <xf numFmtId="0" fontId="14" fillId="0" borderId="0" xfId="1" applyFont="1" applyFill="1"/>
    <xf numFmtId="0" fontId="14" fillId="0" borderId="0" xfId="23" applyFont="1" applyFill="1" applyAlignment="1">
      <alignment horizontal="left"/>
    </xf>
    <xf numFmtId="0" fontId="11" fillId="0" borderId="0" xfId="23" applyFont="1" applyFill="1" applyAlignment="1">
      <alignment horizontal="center" vertical="center"/>
    </xf>
    <xf numFmtId="0" fontId="10" fillId="0" borderId="1" xfId="23" applyFont="1" applyFill="1" applyBorder="1" applyAlignment="1">
      <alignment horizontal="center" vertical="center" wrapText="1"/>
    </xf>
    <xf numFmtId="0" fontId="10" fillId="0" borderId="1" xfId="23" quotePrefix="1" applyFont="1" applyFill="1" applyBorder="1" applyAlignment="1">
      <alignment horizontal="center" vertical="top" wrapText="1"/>
    </xf>
    <xf numFmtId="0" fontId="10" fillId="0" borderId="1" xfId="23" quotePrefix="1" applyFont="1" applyFill="1" applyBorder="1" applyAlignment="1">
      <alignment horizontal="center" vertical="center"/>
    </xf>
    <xf numFmtId="43" fontId="10" fillId="0" borderId="1" xfId="47" applyFont="1" applyFill="1" applyBorder="1" applyAlignment="1">
      <alignment horizontal="center" vertical="center"/>
    </xf>
    <xf numFmtId="43" fontId="10" fillId="0" borderId="1" xfId="47" quotePrefix="1" applyFont="1" applyFill="1" applyBorder="1" applyAlignment="1">
      <alignment horizontal="center" vertical="center"/>
    </xf>
    <xf numFmtId="43" fontId="8" fillId="0" borderId="0" xfId="47" applyFont="1" applyFill="1" applyAlignment="1"/>
    <xf numFmtId="0" fontId="8" fillId="0" borderId="0" xfId="23" applyFont="1" applyFill="1" applyAlignment="1">
      <alignment horizontal="right"/>
    </xf>
    <xf numFmtId="0" fontId="8" fillId="0" borderId="0" xfId="0" applyFont="1" applyFill="1"/>
    <xf numFmtId="0" fontId="8" fillId="0" borderId="0" xfId="23" applyFont="1" applyFill="1" applyAlignment="1">
      <alignment horizontal="left" vertical="top"/>
    </xf>
    <xf numFmtId="43" fontId="8" fillId="0" borderId="0" xfId="27" applyFont="1" applyFill="1" applyAlignment="1">
      <alignment horizontal="right"/>
    </xf>
    <xf numFmtId="10" fontId="8" fillId="0" borderId="0" xfId="16" applyNumberFormat="1" applyFont="1" applyFill="1" applyAlignment="1">
      <alignment horizontal="right"/>
    </xf>
    <xf numFmtId="168" fontId="15" fillId="0" borderId="0" xfId="47" applyNumberFormat="1" applyFont="1" applyFill="1"/>
    <xf numFmtId="0" fontId="15" fillId="0" borderId="0" xfId="83" applyFont="1" applyFill="1"/>
    <xf numFmtId="0" fontId="9" fillId="0" borderId="0" xfId="23" applyFont="1" applyFill="1" applyBorder="1"/>
    <xf numFmtId="4" fontId="9" fillId="0" borderId="1" xfId="47" applyNumberFormat="1" applyFont="1" applyFill="1" applyBorder="1" applyAlignment="1">
      <alignment horizontal="right" vertical="center"/>
    </xf>
    <xf numFmtId="168" fontId="9" fillId="0" borderId="0" xfId="47" applyNumberFormat="1" applyFont="1" applyFill="1" applyBorder="1" applyAlignment="1">
      <alignment horizontal="right" vertical="center"/>
    </xf>
    <xf numFmtId="4" fontId="9" fillId="0" borderId="1" xfId="2" applyNumberFormat="1" applyFont="1" applyFill="1" applyBorder="1" applyAlignment="1">
      <alignment horizontal="right" vertical="center"/>
    </xf>
    <xf numFmtId="0" fontId="9" fillId="0" borderId="0" xfId="1" applyNumberFormat="1" applyFont="1" applyFill="1" applyBorder="1" applyAlignment="1">
      <alignment horizontal="right" vertical="center" wrapText="1"/>
    </xf>
    <xf numFmtId="0" fontId="9" fillId="0" borderId="0" xfId="1" applyNumberFormat="1" applyFont="1" applyFill="1" applyBorder="1" applyAlignment="1">
      <alignment horizontal="right" vertical="top" wrapText="1"/>
    </xf>
    <xf numFmtId="0" fontId="9" fillId="0" borderId="0" xfId="1" applyNumberFormat="1" applyFont="1" applyFill="1" applyBorder="1" applyAlignment="1">
      <alignment horizontal="left" vertical="center" wrapText="1"/>
    </xf>
    <xf numFmtId="43" fontId="9" fillId="0" borderId="0" xfId="47" applyFont="1" applyFill="1" applyBorder="1" applyAlignment="1">
      <alignment horizontal="right" vertical="center" wrapText="1"/>
    </xf>
    <xf numFmtId="43" fontId="9" fillId="0" borderId="0" xfId="47" applyFont="1" applyFill="1" applyBorder="1" applyAlignment="1">
      <alignment horizontal="right" vertical="center"/>
    </xf>
    <xf numFmtId="0" fontId="9" fillId="0" borderId="0" xfId="1" applyFont="1" applyFill="1"/>
    <xf numFmtId="4" fontId="9" fillId="0" borderId="1" xfId="47" applyNumberFormat="1" applyFont="1" applyFill="1" applyBorder="1" applyAlignment="1">
      <alignment horizontal="center" vertical="center"/>
    </xf>
    <xf numFmtId="43" fontId="8" fillId="0" borderId="0" xfId="23" applyNumberFormat="1" applyFont="1" applyFill="1" applyBorder="1"/>
    <xf numFmtId="0" fontId="9" fillId="0" borderId="0" xfId="23" applyFont="1" applyFill="1" applyAlignment="1">
      <alignment horizontal="center" vertical="top" wrapText="1"/>
    </xf>
    <xf numFmtId="0" fontId="9" fillId="0" borderId="0" xfId="23" applyFont="1" applyFill="1" applyAlignment="1">
      <alignment horizontal="right"/>
    </xf>
    <xf numFmtId="43" fontId="10" fillId="0" borderId="1" xfId="47" applyFont="1" applyFill="1" applyBorder="1" applyAlignment="1">
      <alignment horizontal="center" vertical="center"/>
    </xf>
    <xf numFmtId="0" fontId="14" fillId="0" borderId="0" xfId="0" applyFont="1"/>
    <xf numFmtId="0" fontId="8" fillId="0" borderId="0" xfId="0" applyFont="1"/>
    <xf numFmtId="0" fontId="8" fillId="0" borderId="0" xfId="23" applyAlignment="1">
      <alignment horizontal="left"/>
    </xf>
    <xf numFmtId="0" fontId="11" fillId="0" borderId="0" xfId="23" applyFont="1" applyAlignment="1">
      <alignment horizontal="center" vertical="center"/>
    </xf>
    <xf numFmtId="0" fontId="10" fillId="0" borderId="1" xfId="23" applyFont="1" applyBorder="1" applyAlignment="1">
      <alignment horizontal="center" vertical="center"/>
    </xf>
    <xf numFmtId="0" fontId="11" fillId="0" borderId="1" xfId="23" quotePrefix="1" applyFont="1" applyBorder="1" applyAlignment="1">
      <alignment horizontal="center" vertical="center"/>
    </xf>
    <xf numFmtId="0" fontId="10" fillId="0" borderId="1" xfId="23" quotePrefix="1" applyFont="1" applyBorder="1" applyAlignment="1">
      <alignment horizontal="center" vertical="center"/>
    </xf>
    <xf numFmtId="0" fontId="8" fillId="0" borderId="0" xfId="23"/>
    <xf numFmtId="0" fontId="8" fillId="0" borderId="0" xfId="1"/>
    <xf numFmtId="0" fontId="15" fillId="0" borderId="0" xfId="1" applyFont="1"/>
    <xf numFmtId="43" fontId="32" fillId="0" borderId="0" xfId="47" applyFont="1" applyFill="1" applyBorder="1" applyAlignment="1">
      <alignment vertical="center"/>
    </xf>
    <xf numFmtId="0" fontId="8" fillId="0" borderId="0" xfId="1" applyAlignment="1">
      <alignment vertical="top"/>
    </xf>
    <xf numFmtId="0" fontId="8" fillId="0" borderId="0" xfId="0" applyFont="1" applyAlignment="1">
      <alignment horizontal="center"/>
    </xf>
    <xf numFmtId="0" fontId="0" fillId="0" borderId="0" xfId="0" applyAlignment="1">
      <alignment horizontal="center"/>
    </xf>
    <xf numFmtId="0" fontId="8" fillId="0" borderId="1" xfId="0" applyFont="1" applyBorder="1" applyAlignment="1">
      <alignment horizontal="center"/>
    </xf>
    <xf numFmtId="0" fontId="35" fillId="0" borderId="0" xfId="0" applyFont="1" applyAlignment="1">
      <alignment vertical="center" wrapText="1"/>
    </xf>
    <xf numFmtId="2" fontId="35" fillId="0" borderId="0" xfId="0" applyNumberFormat="1" applyFont="1" applyAlignment="1">
      <alignment vertical="center"/>
    </xf>
    <xf numFmtId="43" fontId="0" fillId="0" borderId="0" xfId="0" applyNumberFormat="1" applyAlignment="1">
      <alignment horizontal="center"/>
    </xf>
    <xf numFmtId="0" fontId="35" fillId="0" borderId="0" xfId="0" applyFont="1" applyAlignment="1">
      <alignment vertical="center"/>
    </xf>
    <xf numFmtId="0" fontId="32" fillId="0" borderId="0" xfId="0" applyFont="1" applyAlignment="1">
      <alignment horizontal="center" vertical="center"/>
    </xf>
    <xf numFmtId="43" fontId="32" fillId="0" borderId="0" xfId="47" applyFont="1" applyFill="1" applyBorder="1" applyAlignment="1">
      <alignment horizontal="center" vertical="center" wrapText="1"/>
    </xf>
    <xf numFmtId="0" fontId="32" fillId="0" borderId="0" xfId="0" applyFont="1" applyAlignment="1">
      <alignment vertical="center"/>
    </xf>
    <xf numFmtId="0" fontId="14" fillId="0" borderId="0" xfId="0" applyFont="1" applyAlignment="1">
      <alignment horizontal="center"/>
    </xf>
    <xf numFmtId="0" fontId="14" fillId="0" borderId="0" xfId="0" applyFont="1" applyAlignment="1">
      <alignment horizontal="right"/>
    </xf>
    <xf numFmtId="43" fontId="32" fillId="0" borderId="0" xfId="47" applyFont="1" applyFill="1" applyBorder="1" applyAlignment="1">
      <alignment horizontal="right" vertical="center"/>
    </xf>
    <xf numFmtId="168" fontId="35" fillId="0" borderId="0" xfId="47" applyNumberFormat="1" applyFont="1" applyFill="1" applyBorder="1" applyAlignment="1">
      <alignment horizontal="center" vertical="center"/>
    </xf>
    <xf numFmtId="43" fontId="35" fillId="0" borderId="0" xfId="47" applyFont="1" applyFill="1" applyBorder="1" applyAlignment="1">
      <alignment vertical="center"/>
    </xf>
    <xf numFmtId="0" fontId="35" fillId="0" borderId="0" xfId="0" applyFont="1" applyAlignment="1">
      <alignment horizontal="center" vertical="center"/>
    </xf>
    <xf numFmtId="0" fontId="35" fillId="0" borderId="0" xfId="0" applyFont="1" applyAlignment="1">
      <alignment horizontal="left" vertical="center"/>
    </xf>
    <xf numFmtId="9" fontId="35" fillId="0" borderId="0" xfId="29" applyFont="1" applyFill="1" applyBorder="1" applyAlignment="1">
      <alignment horizontal="center" vertical="center"/>
    </xf>
    <xf numFmtId="0" fontId="32" fillId="0" borderId="0" xfId="0" applyFont="1" applyAlignment="1">
      <alignment horizontal="right" vertical="center"/>
    </xf>
    <xf numFmtId="0" fontId="15" fillId="0" borderId="0" xfId="0" applyFont="1"/>
    <xf numFmtId="39" fontId="9" fillId="0" borderId="1" xfId="47" applyNumberFormat="1" applyFont="1" applyFill="1" applyBorder="1" applyAlignment="1">
      <alignment horizontal="center" vertical="center"/>
    </xf>
    <xf numFmtId="43" fontId="32" fillId="0" borderId="0" xfId="27" applyFont="1" applyFill="1" applyBorder="1" applyAlignment="1">
      <alignment horizontal="right" vertical="center"/>
    </xf>
    <xf numFmtId="168" fontId="35" fillId="0" borderId="0" xfId="27" applyNumberFormat="1" applyFont="1" applyFill="1" applyBorder="1" applyAlignment="1">
      <alignment horizontal="center" vertical="center"/>
    </xf>
    <xf numFmtId="43" fontId="35" fillId="0" borderId="0" xfId="27" applyFont="1" applyFill="1" applyBorder="1" applyAlignment="1">
      <alignment vertical="center"/>
    </xf>
    <xf numFmtId="43" fontId="32" fillId="0" borderId="0" xfId="27" applyFont="1" applyFill="1" applyBorder="1" applyAlignment="1">
      <alignment vertical="center"/>
    </xf>
    <xf numFmtId="0" fontId="9" fillId="0" borderId="1" xfId="1" applyFont="1" applyBorder="1" applyAlignment="1">
      <alignment horizontal="right" vertical="center" wrapText="1"/>
    </xf>
    <xf numFmtId="0" fontId="8" fillId="0" borderId="0" xfId="23" applyAlignment="1">
      <alignment horizontal="center" vertical="top"/>
    </xf>
    <xf numFmtId="0" fontId="9" fillId="0" borderId="0" xfId="23" applyFont="1"/>
    <xf numFmtId="43" fontId="14" fillId="2" borderId="0" xfId="47" applyFont="1" applyFill="1"/>
    <xf numFmtId="0" fontId="14" fillId="2" borderId="0" xfId="1" applyFont="1" applyFill="1"/>
    <xf numFmtId="0" fontId="14" fillId="2" borderId="0" xfId="23" applyFont="1" applyFill="1"/>
    <xf numFmtId="43" fontId="14" fillId="2" borderId="0" xfId="47" applyFont="1" applyFill="1" applyAlignment="1">
      <alignment horizontal="left"/>
    </xf>
    <xf numFmtId="0" fontId="14" fillId="2" borderId="0" xfId="23" applyFont="1" applyFill="1" applyAlignment="1">
      <alignment horizontal="left"/>
    </xf>
    <xf numFmtId="43" fontId="11" fillId="2" borderId="0" xfId="47" applyFont="1" applyFill="1" applyAlignment="1">
      <alignment horizontal="center" vertical="center"/>
    </xf>
    <xf numFmtId="0" fontId="11" fillId="2" borderId="0" xfId="23" applyFont="1" applyFill="1" applyAlignment="1">
      <alignment horizontal="center" vertical="center"/>
    </xf>
    <xf numFmtId="0" fontId="10" fillId="2" borderId="1" xfId="23" applyFont="1" applyFill="1" applyBorder="1" applyAlignment="1">
      <alignment horizontal="center" vertical="center" wrapText="1"/>
    </xf>
    <xf numFmtId="0" fontId="10" fillId="2" borderId="1" xfId="23" quotePrefix="1" applyFont="1" applyFill="1" applyBorder="1" applyAlignment="1">
      <alignment horizontal="center" vertical="top" wrapText="1"/>
    </xf>
    <xf numFmtId="0" fontId="10" fillId="2" borderId="1" xfId="23" quotePrefix="1" applyFont="1" applyFill="1" applyBorder="1" applyAlignment="1">
      <alignment horizontal="center" vertical="center"/>
    </xf>
    <xf numFmtId="43" fontId="10" fillId="2" borderId="1" xfId="47" applyFont="1" applyFill="1" applyBorder="1" applyAlignment="1">
      <alignment horizontal="center" vertical="center"/>
    </xf>
    <xf numFmtId="43" fontId="10" fillId="2" borderId="1" xfId="47" quotePrefix="1" applyFont="1" applyFill="1" applyBorder="1" applyAlignment="1">
      <alignment horizontal="center" vertical="center"/>
    </xf>
    <xf numFmtId="43" fontId="8" fillId="2" borderId="0" xfId="47" applyFont="1" applyFill="1"/>
    <xf numFmtId="0" fontId="8" fillId="2" borderId="0" xfId="23" applyFill="1"/>
    <xf numFmtId="0" fontId="8" fillId="2" borderId="0" xfId="23" applyFill="1" applyAlignment="1">
      <alignment horizontal="center" vertical="top" wrapText="1"/>
    </xf>
    <xf numFmtId="0" fontId="8" fillId="2" borderId="0" xfId="23" applyFill="1" applyAlignment="1">
      <alignment horizontal="right"/>
    </xf>
    <xf numFmtId="4" fontId="9" fillId="2" borderId="1" xfId="47" applyNumberFormat="1" applyFont="1" applyFill="1" applyBorder="1" applyAlignment="1">
      <alignment horizontal="center" vertical="center"/>
    </xf>
    <xf numFmtId="43" fontId="8" fillId="2" borderId="0" xfId="23" applyNumberFormat="1" applyFill="1"/>
    <xf numFmtId="4" fontId="9" fillId="2" borderId="1" xfId="2" applyNumberFormat="1" applyFont="1" applyFill="1" applyBorder="1" applyAlignment="1">
      <alignment horizontal="center" vertical="center"/>
    </xf>
    <xf numFmtId="43" fontId="8" fillId="2" borderId="0" xfId="47" applyFont="1" applyFill="1" applyAlignment="1">
      <alignment horizontal="right"/>
    </xf>
    <xf numFmtId="0" fontId="8" fillId="2" borderId="0" xfId="0" applyFont="1" applyFill="1"/>
    <xf numFmtId="0" fontId="8" fillId="2" borderId="0" xfId="23" applyFill="1" applyAlignment="1">
      <alignment wrapText="1"/>
    </xf>
    <xf numFmtId="0" fontId="8" fillId="2" borderId="0" xfId="23" applyFill="1" applyAlignment="1">
      <alignment horizontal="left" vertical="top"/>
    </xf>
    <xf numFmtId="43" fontId="8" fillId="2" borderId="0" xfId="47" applyFont="1" applyFill="1" applyAlignment="1">
      <alignment horizontal="center"/>
    </xf>
    <xf numFmtId="43" fontId="8" fillId="2" borderId="0" xfId="47" applyFont="1" applyFill="1" applyAlignment="1"/>
    <xf numFmtId="43" fontId="9" fillId="2" borderId="0" xfId="47" applyFont="1" applyFill="1"/>
    <xf numFmtId="0" fontId="9" fillId="2" borderId="0" xfId="23" applyFont="1" applyFill="1"/>
    <xf numFmtId="0" fontId="9" fillId="2" borderId="0" xfId="23" applyFont="1" applyFill="1" applyAlignment="1">
      <alignment horizontal="center" vertical="top" wrapText="1"/>
    </xf>
    <xf numFmtId="0" fontId="8" fillId="2" borderId="0" xfId="23" applyFill="1" applyAlignment="1">
      <alignment horizontal="center" vertical="top"/>
    </xf>
    <xf numFmtId="0" fontId="9" fillId="0" borderId="1" xfId="1" applyNumberFormat="1" applyFont="1" applyFill="1" applyBorder="1" applyAlignment="1">
      <alignment horizontal="right" vertical="center" wrapText="1"/>
    </xf>
    <xf numFmtId="43" fontId="10" fillId="0" borderId="1" xfId="47" applyFont="1" applyFill="1" applyBorder="1" applyAlignment="1">
      <alignment horizontal="center" vertical="center" wrapText="1"/>
    </xf>
    <xf numFmtId="0" fontId="10" fillId="0" borderId="1" xfId="23" applyFont="1" applyFill="1" applyBorder="1" applyAlignment="1">
      <alignment horizontal="center" vertical="center" wrapText="1"/>
    </xf>
    <xf numFmtId="0" fontId="10" fillId="0" borderId="1" xfId="23" applyFont="1" applyFill="1" applyBorder="1" applyAlignment="1">
      <alignment horizontal="center" vertical="center"/>
    </xf>
    <xf numFmtId="43" fontId="10" fillId="0" borderId="1" xfId="47" applyFont="1" applyFill="1" applyBorder="1" applyAlignment="1">
      <alignment horizontal="center" vertical="center"/>
    </xf>
    <xf numFmtId="0" fontId="10" fillId="0" borderId="1" xfId="23" quotePrefix="1" applyFont="1" applyFill="1" applyBorder="1" applyAlignment="1">
      <alignment horizontal="center" vertical="center"/>
    </xf>
    <xf numFmtId="0" fontId="13" fillId="0" borderId="0" xfId="23" applyFont="1" applyFill="1" applyBorder="1" applyAlignment="1">
      <alignment horizontal="center" vertical="top"/>
    </xf>
    <xf numFmtId="0" fontId="32" fillId="0" borderId="0" xfId="0" applyFont="1" applyAlignment="1">
      <alignment horizontal="left" vertical="center"/>
    </xf>
    <xf numFmtId="0" fontId="9" fillId="0" borderId="1" xfId="1" applyFont="1" applyBorder="1" applyAlignment="1">
      <alignment horizontal="right" vertical="center" wrapText="1"/>
    </xf>
    <xf numFmtId="0" fontId="32" fillId="0" borderId="0" xfId="0" applyFont="1" applyAlignment="1">
      <alignment horizontal="right" vertical="center"/>
    </xf>
    <xf numFmtId="0" fontId="35" fillId="0" borderId="0" xfId="0" applyFont="1" applyAlignment="1">
      <alignment horizontal="left" vertical="center" wrapText="1"/>
    </xf>
    <xf numFmtId="2" fontId="35" fillId="0" borderId="0" xfId="0" applyNumberFormat="1" applyFont="1" applyAlignment="1">
      <alignment horizontal="left" vertical="center"/>
    </xf>
    <xf numFmtId="0" fontId="35" fillId="0" borderId="0" xfId="0" applyFont="1" applyAlignment="1">
      <alignment horizontal="center" vertical="center"/>
    </xf>
    <xf numFmtId="0" fontId="10" fillId="0" borderId="1" xfId="23" applyFont="1" applyBorder="1" applyAlignment="1">
      <alignment horizontal="center" vertical="center" wrapText="1"/>
    </xf>
    <xf numFmtId="0" fontId="10" fillId="0" borderId="1" xfId="23" applyFont="1" applyBorder="1" applyAlignment="1">
      <alignment horizontal="center" vertical="center"/>
    </xf>
    <xf numFmtId="0" fontId="13" fillId="0" borderId="2" xfId="23" applyFont="1" applyBorder="1" applyAlignment="1">
      <alignment horizontal="left" vertical="top"/>
    </xf>
    <xf numFmtId="43" fontId="10" fillId="2" borderId="1" xfId="47" applyFont="1" applyFill="1" applyBorder="1" applyAlignment="1">
      <alignment horizontal="center" vertical="center" wrapText="1"/>
    </xf>
    <xf numFmtId="0" fontId="10" fillId="2" borderId="1" xfId="23" quotePrefix="1" applyFont="1" applyFill="1" applyBorder="1" applyAlignment="1">
      <alignment horizontal="center" vertical="center"/>
    </xf>
    <xf numFmtId="0" fontId="9" fillId="2" borderId="1" xfId="1" applyFont="1" applyFill="1" applyBorder="1" applyAlignment="1">
      <alignment horizontal="right" vertical="center" wrapText="1"/>
    </xf>
    <xf numFmtId="0" fontId="10" fillId="2" borderId="1" xfId="23" applyFont="1" applyFill="1" applyBorder="1" applyAlignment="1">
      <alignment horizontal="center" vertical="center" wrapText="1"/>
    </xf>
    <xf numFmtId="0" fontId="10" fillId="2" borderId="1" xfId="23" applyFont="1" applyFill="1" applyBorder="1" applyAlignment="1">
      <alignment horizontal="center" vertical="center"/>
    </xf>
    <xf numFmtId="43" fontId="10" fillId="2" borderId="1" xfId="47" applyFont="1" applyFill="1" applyBorder="1" applyAlignment="1">
      <alignment horizontal="center" vertical="center"/>
    </xf>
    <xf numFmtId="0" fontId="13" fillId="0" borderId="4" xfId="1" applyFont="1" applyFill="1" applyBorder="1" applyAlignment="1">
      <alignment horizontal="center" vertical="top"/>
    </xf>
    <xf numFmtId="0" fontId="13" fillId="0" borderId="5" xfId="1" applyFont="1" applyFill="1" applyBorder="1" applyAlignment="1">
      <alignment horizontal="center" vertical="top"/>
    </xf>
    <xf numFmtId="0" fontId="13" fillId="0" borderId="6" xfId="1" applyFont="1" applyFill="1" applyBorder="1" applyAlignment="1">
      <alignment horizontal="center" vertical="top"/>
    </xf>
    <xf numFmtId="0" fontId="13" fillId="0" borderId="7" xfId="1" applyFont="1" applyFill="1" applyBorder="1" applyAlignment="1">
      <alignment horizontal="center" vertical="top"/>
    </xf>
    <xf numFmtId="0" fontId="13" fillId="0" borderId="0" xfId="1" applyFont="1" applyFill="1" applyBorder="1" applyAlignment="1">
      <alignment horizontal="center" vertical="top"/>
    </xf>
    <xf numFmtId="0" fontId="13" fillId="0" borderId="0" xfId="1" applyFont="1" applyFill="1" applyBorder="1" applyAlignment="1">
      <alignment horizontal="right" vertical="top"/>
    </xf>
    <xf numFmtId="0" fontId="13" fillId="0" borderId="0" xfId="1" applyFont="1" applyFill="1" applyBorder="1" applyAlignment="1">
      <alignment horizontal="left" vertical="top"/>
    </xf>
    <xf numFmtId="0" fontId="13" fillId="0" borderId="8" xfId="1" applyFont="1" applyFill="1" applyBorder="1" applyAlignment="1">
      <alignment horizontal="center" vertical="top"/>
    </xf>
    <xf numFmtId="0" fontId="13" fillId="0" borderId="7" xfId="1" applyFont="1" applyFill="1" applyBorder="1" applyAlignment="1">
      <alignment horizontal="center" vertical="top"/>
    </xf>
    <xf numFmtId="0" fontId="13" fillId="0" borderId="0" xfId="1" applyFont="1" applyFill="1" applyBorder="1" applyAlignment="1">
      <alignment horizontal="center" vertical="top"/>
    </xf>
    <xf numFmtId="0" fontId="13" fillId="0" borderId="8" xfId="1" applyFont="1" applyFill="1" applyBorder="1" applyAlignment="1">
      <alignment horizontal="center" vertical="top"/>
    </xf>
    <xf numFmtId="164" fontId="13" fillId="0" borderId="7" xfId="23" applyNumberFormat="1" applyFont="1" applyFill="1" applyBorder="1" applyAlignment="1" applyProtection="1">
      <alignment horizontal="center"/>
    </xf>
    <xf numFmtId="164" fontId="13" fillId="0" borderId="0" xfId="23" applyNumberFormat="1" applyFont="1" applyFill="1" applyBorder="1" applyAlignment="1" applyProtection="1">
      <alignment horizontal="center"/>
    </xf>
    <xf numFmtId="164" fontId="13" fillId="0" borderId="8" xfId="23" applyNumberFormat="1" applyFont="1" applyFill="1" applyBorder="1" applyAlignment="1" applyProtection="1">
      <alignment horizontal="center"/>
    </xf>
    <xf numFmtId="164" fontId="19" fillId="0" borderId="7" xfId="23" applyNumberFormat="1" applyFont="1" applyFill="1" applyBorder="1" applyAlignment="1" applyProtection="1">
      <alignment horizontal="center"/>
    </xf>
    <xf numFmtId="164" fontId="19" fillId="0" borderId="0" xfId="23" applyNumberFormat="1" applyFont="1" applyFill="1" applyBorder="1" applyAlignment="1" applyProtection="1">
      <alignment horizontal="center"/>
    </xf>
    <xf numFmtId="164" fontId="19" fillId="0" borderId="8" xfId="23" applyNumberFormat="1" applyFont="1" applyFill="1" applyBorder="1" applyAlignment="1" applyProtection="1">
      <alignment horizontal="center"/>
    </xf>
    <xf numFmtId="0" fontId="13" fillId="0" borderId="7" xfId="1" applyFont="1" applyFill="1" applyBorder="1" applyAlignment="1">
      <alignment horizontal="center" vertical="top" wrapText="1"/>
    </xf>
    <xf numFmtId="0" fontId="13" fillId="0" borderId="0" xfId="1" applyFont="1" applyFill="1" applyBorder="1" applyAlignment="1">
      <alignment horizontal="center" vertical="top" wrapText="1"/>
    </xf>
    <xf numFmtId="43" fontId="13" fillId="0" borderId="0" xfId="47" applyFont="1" applyFill="1" applyBorder="1" applyAlignment="1">
      <alignment horizontal="center" vertical="top"/>
    </xf>
    <xf numFmtId="43" fontId="13" fillId="0" borderId="0" xfId="47" applyFont="1" applyFill="1" applyBorder="1" applyAlignment="1">
      <alignment horizontal="right" vertical="top"/>
    </xf>
    <xf numFmtId="43" fontId="13" fillId="0" borderId="8" xfId="47" applyFont="1" applyFill="1" applyBorder="1" applyAlignment="1">
      <alignment horizontal="right" vertical="top"/>
    </xf>
    <xf numFmtId="0" fontId="13" fillId="0" borderId="7" xfId="23" applyFont="1" applyFill="1" applyBorder="1" applyAlignment="1">
      <alignment horizontal="center" vertical="top"/>
    </xf>
    <xf numFmtId="0" fontId="13" fillId="0" borderId="8" xfId="23" applyFont="1" applyFill="1" applyBorder="1" applyAlignment="1">
      <alignment horizontal="center" vertical="top"/>
    </xf>
    <xf numFmtId="0" fontId="13" fillId="0" borderId="9" xfId="23" applyFont="1" applyFill="1" applyBorder="1" applyAlignment="1">
      <alignment horizontal="center" vertical="top"/>
    </xf>
    <xf numFmtId="0" fontId="13" fillId="0" borderId="2" xfId="23" applyFont="1" applyFill="1" applyBorder="1" applyAlignment="1">
      <alignment horizontal="center" vertical="top"/>
    </xf>
    <xf numFmtId="0" fontId="13" fillId="0" borderId="2" xfId="23" applyFont="1" applyFill="1" applyBorder="1" applyAlignment="1">
      <alignment horizontal="right" vertical="top"/>
    </xf>
    <xf numFmtId="0" fontId="13" fillId="0" borderId="2" xfId="23" applyFont="1" applyFill="1" applyBorder="1" applyAlignment="1">
      <alignment horizontal="left" vertical="top"/>
    </xf>
    <xf numFmtId="0" fontId="13" fillId="0" borderId="10" xfId="23" applyFont="1" applyFill="1" applyBorder="1" applyAlignment="1">
      <alignment horizontal="center" vertical="top"/>
    </xf>
    <xf numFmtId="164" fontId="8" fillId="0" borderId="1" xfId="23" applyNumberFormat="1" applyFont="1" applyFill="1" applyBorder="1" applyAlignment="1">
      <alignment horizontal="center" wrapText="1"/>
    </xf>
    <xf numFmtId="164" fontId="8" fillId="0" borderId="1" xfId="23" applyNumberFormat="1" applyFont="1" applyFill="1" applyBorder="1" applyAlignment="1">
      <alignment horizontal="center" vertical="top" wrapText="1"/>
    </xf>
    <xf numFmtId="164" fontId="8" fillId="0" borderId="1" xfId="23" applyNumberFormat="1" applyFont="1" applyFill="1" applyBorder="1"/>
    <xf numFmtId="164" fontId="8" fillId="0" borderId="1" xfId="23" applyNumberFormat="1" applyFont="1" applyFill="1" applyBorder="1" applyAlignment="1">
      <alignment horizontal="right"/>
    </xf>
    <xf numFmtId="164" fontId="8" fillId="0" borderId="1" xfId="23" applyNumberFormat="1" applyFont="1" applyFill="1" applyBorder="1" applyAlignment="1">
      <alignment horizontal="left" vertical="top"/>
    </xf>
    <xf numFmtId="43" fontId="8" fillId="0" borderId="1" xfId="47" applyFont="1" applyFill="1" applyBorder="1" applyAlignment="1">
      <alignment horizontal="center"/>
    </xf>
    <xf numFmtId="43" fontId="8" fillId="0" borderId="1" xfId="47" applyFont="1" applyFill="1" applyBorder="1" applyAlignment="1"/>
    <xf numFmtId="0" fontId="9" fillId="0" borderId="1" xfId="23" quotePrefix="1" applyFont="1" applyFill="1" applyBorder="1" applyAlignment="1">
      <alignment horizontal="center" wrapText="1"/>
    </xf>
    <xf numFmtId="0" fontId="9" fillId="0" borderId="1" xfId="23" quotePrefix="1" applyFont="1" applyFill="1" applyBorder="1" applyAlignment="1">
      <alignment horizontal="center" vertical="top" wrapText="1"/>
    </xf>
    <xf numFmtId="0" fontId="12" fillId="0" borderId="1" xfId="23" applyFont="1" applyFill="1" applyBorder="1" applyAlignment="1">
      <alignment horizontal="left"/>
    </xf>
    <xf numFmtId="0" fontId="12" fillId="0" borderId="1" xfId="23" applyFont="1" applyFill="1" applyBorder="1" applyAlignment="1">
      <alignment horizontal="right"/>
    </xf>
    <xf numFmtId="0" fontId="9" fillId="0" borderId="1" xfId="23" quotePrefix="1" applyFont="1" applyFill="1" applyBorder="1" applyAlignment="1">
      <alignment horizontal="left" vertical="top"/>
    </xf>
    <xf numFmtId="43" fontId="9" fillId="0" borderId="1" xfId="47" quotePrefix="1" applyFont="1" applyFill="1" applyBorder="1" applyAlignment="1">
      <alignment horizontal="center"/>
    </xf>
    <xf numFmtId="0" fontId="9" fillId="0" borderId="1" xfId="23" applyFont="1" applyFill="1" applyBorder="1" applyAlignment="1">
      <alignment horizontal="center" wrapText="1"/>
    </xf>
    <xf numFmtId="0" fontId="9" fillId="0" borderId="1" xfId="23" quotePrefix="1" applyFont="1" applyFill="1" applyBorder="1" applyAlignment="1">
      <alignment horizontal="center"/>
    </xf>
    <xf numFmtId="0" fontId="9" fillId="0" borderId="1" xfId="23" quotePrefix="1" applyFont="1" applyFill="1" applyBorder="1" applyAlignment="1">
      <alignment horizontal="right"/>
    </xf>
    <xf numFmtId="0" fontId="9" fillId="0" borderId="1" xfId="23" applyFont="1" applyFill="1" applyBorder="1" applyAlignment="1">
      <alignment wrapText="1"/>
    </xf>
    <xf numFmtId="0" fontId="9" fillId="0" borderId="1" xfId="23" applyFont="1" applyFill="1" applyBorder="1" applyAlignment="1">
      <alignment vertical="top" wrapText="1"/>
    </xf>
    <xf numFmtId="0" fontId="12" fillId="0" borderId="1" xfId="23" applyFont="1" applyFill="1" applyBorder="1"/>
    <xf numFmtId="0" fontId="9" fillId="0" borderId="1" xfId="23" applyFont="1" applyFill="1" applyBorder="1" applyAlignment="1">
      <alignment horizontal="left"/>
    </xf>
    <xf numFmtId="43" fontId="9" fillId="0" borderId="1" xfId="47" applyFont="1" applyFill="1" applyBorder="1" applyAlignment="1">
      <alignment horizontal="center"/>
    </xf>
    <xf numFmtId="43" fontId="9" fillId="0" borderId="1" xfId="47" applyFont="1" applyFill="1" applyBorder="1" applyAlignment="1">
      <alignment horizontal="right"/>
    </xf>
    <xf numFmtId="0" fontId="8" fillId="0" borderId="1" xfId="23" applyFont="1" applyFill="1" applyBorder="1" applyAlignment="1">
      <alignment wrapText="1"/>
    </xf>
    <xf numFmtId="0" fontId="8" fillId="0" borderId="1" xfId="23" applyFont="1" applyFill="1" applyBorder="1" applyAlignment="1">
      <alignment horizontal="left" vertical="top" wrapText="1"/>
    </xf>
    <xf numFmtId="0" fontId="8" fillId="0" borderId="1" xfId="23" applyFont="1" applyFill="1" applyBorder="1"/>
    <xf numFmtId="0" fontId="8" fillId="0" borderId="1" xfId="23" applyFont="1" applyFill="1" applyBorder="1" applyAlignment="1">
      <alignment horizontal="right"/>
    </xf>
    <xf numFmtId="0" fontId="8" fillId="0" borderId="1" xfId="23" applyFont="1" applyFill="1" applyBorder="1" applyAlignment="1">
      <alignment horizontal="left"/>
    </xf>
    <xf numFmtId="43" fontId="8" fillId="0" borderId="1" xfId="47" applyFont="1" applyFill="1" applyBorder="1" applyAlignment="1">
      <alignment horizontal="right"/>
    </xf>
    <xf numFmtId="0" fontId="8" fillId="0" borderId="1" xfId="23"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1" xfId="0" applyFont="1" applyFill="1" applyBorder="1" applyAlignment="1">
      <alignment horizontal="right" wrapText="1"/>
    </xf>
    <xf numFmtId="0" fontId="8" fillId="0" borderId="1" xfId="23" applyFont="1" applyFill="1" applyBorder="1" applyAlignment="1">
      <alignment horizontal="left" wrapText="1"/>
    </xf>
    <xf numFmtId="3" fontId="8" fillId="0" borderId="1" xfId="47" applyNumberFormat="1" applyFont="1" applyFill="1" applyBorder="1" applyAlignment="1">
      <alignment horizontal="center"/>
    </xf>
    <xf numFmtId="4" fontId="8" fillId="0" borderId="1" xfId="27" applyNumberFormat="1" applyFont="1" applyFill="1" applyBorder="1" applyAlignment="1">
      <alignment horizontal="center"/>
    </xf>
    <xf numFmtId="4" fontId="8" fillId="0" borderId="1" xfId="47" applyNumberFormat="1" applyFont="1" applyFill="1" applyBorder="1" applyAlignment="1">
      <alignment horizontal="center"/>
    </xf>
    <xf numFmtId="0" fontId="8" fillId="0" borderId="1" xfId="23" applyFont="1" applyFill="1" applyBorder="1" applyAlignment="1">
      <alignment vertical="top" wrapText="1"/>
    </xf>
    <xf numFmtId="0" fontId="8" fillId="0" borderId="1" xfId="0" applyFont="1" applyFill="1" applyBorder="1" applyAlignment="1">
      <alignment horizontal="left" wrapText="1"/>
    </xf>
    <xf numFmtId="4" fontId="8" fillId="0" borderId="1" xfId="114" applyNumberFormat="1"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right"/>
    </xf>
    <xf numFmtId="0" fontId="8" fillId="0" borderId="1" xfId="0" applyFont="1" applyFill="1" applyBorder="1" applyAlignment="1">
      <alignment horizontal="left"/>
    </xf>
    <xf numFmtId="3" fontId="9" fillId="0" borderId="1" xfId="47" applyNumberFormat="1" applyFont="1" applyFill="1" applyBorder="1" applyAlignment="1">
      <alignment horizontal="center"/>
    </xf>
    <xf numFmtId="4" fontId="9" fillId="0" borderId="1" xfId="47" applyNumberFormat="1" applyFont="1" applyFill="1" applyBorder="1" applyAlignment="1">
      <alignment horizontal="center"/>
    </xf>
    <xf numFmtId="0" fontId="9" fillId="0" borderId="1" xfId="77" applyFont="1" applyFill="1" applyBorder="1" applyAlignment="1">
      <alignment wrapText="1"/>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horizontal="right" vertical="top" wrapText="1"/>
    </xf>
    <xf numFmtId="0" fontId="8" fillId="0" borderId="1" xfId="23" applyFont="1" applyFill="1" applyBorder="1" applyAlignment="1">
      <alignment horizontal="justify" vertical="top" wrapText="1"/>
    </xf>
    <xf numFmtId="0" fontId="8" fillId="0" borderId="1" xfId="23" applyFont="1" applyFill="1" applyBorder="1" applyAlignment="1">
      <alignment horizontal="right" vertical="top" wrapText="1"/>
    </xf>
    <xf numFmtId="16" fontId="8" fillId="0" borderId="1" xfId="0" quotePrefix="1" applyNumberFormat="1" applyFont="1" applyFill="1" applyBorder="1" applyAlignment="1">
      <alignment horizontal="center" vertical="top" wrapText="1"/>
    </xf>
    <xf numFmtId="0" fontId="8" fillId="0" borderId="1" xfId="23" applyFont="1" applyFill="1" applyBorder="1" applyAlignment="1">
      <alignment horizontal="left" vertical="top"/>
    </xf>
    <xf numFmtId="49" fontId="8" fillId="0" borderId="1" xfId="0" applyNumberFormat="1" applyFont="1" applyFill="1" applyBorder="1" applyAlignment="1">
      <alignment horizontal="center" vertical="top" wrapText="1"/>
    </xf>
    <xf numFmtId="0" fontId="8" fillId="0" borderId="1" xfId="0" applyFont="1" applyFill="1" applyBorder="1" applyAlignment="1">
      <alignment horizontal="justify" vertical="top"/>
    </xf>
    <xf numFmtId="0" fontId="8" fillId="0" borderId="1" xfId="1" applyFont="1" applyFill="1" applyBorder="1" applyAlignment="1">
      <alignment horizontal="center" vertical="top" wrapText="1"/>
    </xf>
    <xf numFmtId="0" fontId="9" fillId="0" borderId="1" xfId="0" applyFont="1" applyFill="1" applyBorder="1"/>
    <xf numFmtId="49" fontId="8" fillId="0" borderId="1" xfId="0" quotePrefix="1" applyNumberFormat="1" applyFont="1" applyFill="1" applyBorder="1" applyAlignment="1">
      <alignment horizontal="center" vertical="top" wrapText="1"/>
    </xf>
    <xf numFmtId="17" fontId="8" fillId="0" borderId="1" xfId="0" quotePrefix="1" applyNumberFormat="1" applyFont="1" applyFill="1" applyBorder="1" applyAlignment="1">
      <alignment horizontal="center" vertical="top" wrapText="1"/>
    </xf>
    <xf numFmtId="0" fontId="8" fillId="0" borderId="1" xfId="23" quotePrefix="1" applyFont="1" applyFill="1" applyBorder="1" applyAlignment="1">
      <alignment horizontal="center" vertical="top" wrapText="1"/>
    </xf>
    <xf numFmtId="0" fontId="8" fillId="0" borderId="1" xfId="0" quotePrefix="1" applyFont="1" applyFill="1" applyBorder="1" applyAlignment="1">
      <alignment horizontal="center" vertical="top" wrapText="1"/>
    </xf>
    <xf numFmtId="0" fontId="9" fillId="0" borderId="1" xfId="0" applyFont="1" applyFill="1" applyBorder="1" applyAlignment="1">
      <alignment wrapText="1"/>
    </xf>
    <xf numFmtId="0" fontId="8" fillId="0" borderId="1" xfId="83" quotePrefix="1" applyFont="1" applyFill="1" applyBorder="1" applyAlignment="1">
      <alignment horizontal="center" vertical="top" wrapText="1"/>
    </xf>
    <xf numFmtId="0" fontId="8" fillId="0" borderId="1" xfId="83" applyFont="1" applyFill="1" applyBorder="1" applyAlignment="1">
      <alignment horizontal="justify" vertical="top" wrapText="1"/>
    </xf>
    <xf numFmtId="0" fontId="8" fillId="0" borderId="1" xfId="83" applyFont="1" applyFill="1" applyBorder="1" applyAlignment="1">
      <alignment horizontal="left" wrapText="1"/>
    </xf>
    <xf numFmtId="0" fontId="8" fillId="0" borderId="1" xfId="83" applyFont="1" applyFill="1" applyBorder="1" applyAlignment="1">
      <alignment horizontal="right" vertical="top" wrapText="1"/>
    </xf>
    <xf numFmtId="0" fontId="15" fillId="0" borderId="1" xfId="83" quotePrefix="1" applyFont="1" applyFill="1" applyBorder="1" applyAlignment="1">
      <alignment horizontal="center" vertical="top" wrapText="1"/>
    </xf>
    <xf numFmtId="0" fontId="15" fillId="0" borderId="1" xfId="83" applyFont="1" applyFill="1" applyBorder="1" applyAlignment="1">
      <alignment horizontal="justify" vertical="top" wrapText="1"/>
    </xf>
    <xf numFmtId="0" fontId="15" fillId="0" borderId="1" xfId="83" applyFont="1" applyFill="1" applyBorder="1" applyAlignment="1">
      <alignment horizontal="right" vertical="top" wrapText="1"/>
    </xf>
    <xf numFmtId="0" fontId="15" fillId="0" borderId="1" xfId="83" applyFont="1" applyFill="1" applyBorder="1" applyAlignment="1">
      <alignment horizontal="left" wrapText="1"/>
    </xf>
    <xf numFmtId="3" fontId="15" fillId="0" borderId="1" xfId="47" applyNumberFormat="1" applyFont="1" applyFill="1" applyBorder="1" applyAlignment="1">
      <alignment horizontal="center"/>
    </xf>
    <xf numFmtId="4" fontId="15" fillId="0" borderId="1" xfId="114" applyNumberFormat="1" applyFont="1" applyFill="1" applyBorder="1" applyAlignment="1">
      <alignment horizontal="center"/>
    </xf>
    <xf numFmtId="4" fontId="15" fillId="0" borderId="1" xfId="47" applyNumberFormat="1" applyFont="1" applyFill="1" applyBorder="1" applyAlignment="1">
      <alignment horizontal="center"/>
    </xf>
    <xf numFmtId="0" fontId="9" fillId="0" borderId="1" xfId="23" applyFont="1" applyFill="1" applyBorder="1"/>
    <xf numFmtId="3" fontId="9" fillId="0" borderId="1" xfId="47" quotePrefix="1" applyNumberFormat="1" applyFont="1" applyFill="1" applyBorder="1" applyAlignment="1">
      <alignment horizontal="center"/>
    </xf>
    <xf numFmtId="17" fontId="8" fillId="0" borderId="1" xfId="0" applyNumberFormat="1" applyFont="1" applyFill="1" applyBorder="1" applyAlignment="1">
      <alignment horizontal="center" vertical="top" wrapText="1"/>
    </xf>
    <xf numFmtId="0" fontId="9" fillId="0" borderId="1" xfId="8" applyFont="1" applyFill="1" applyBorder="1" applyAlignment="1">
      <alignment horizontal="center"/>
    </xf>
    <xf numFmtId="0" fontId="9" fillId="0" borderId="1" xfId="8" quotePrefix="1" applyFont="1" applyFill="1" applyBorder="1" applyAlignment="1">
      <alignment horizontal="center" vertical="top"/>
    </xf>
    <xf numFmtId="0" fontId="12" fillId="0" borderId="1" xfId="8" applyFont="1" applyFill="1" applyBorder="1" applyAlignment="1">
      <alignment horizontal="left"/>
    </xf>
    <xf numFmtId="0" fontId="12" fillId="0" borderId="1" xfId="8" applyFont="1" applyFill="1" applyBorder="1" applyAlignment="1">
      <alignment horizontal="right"/>
    </xf>
    <xf numFmtId="0" fontId="9" fillId="0" borderId="1" xfId="8" quotePrefix="1" applyFont="1" applyFill="1" applyBorder="1" applyAlignment="1">
      <alignment horizontal="left" vertical="top"/>
    </xf>
    <xf numFmtId="0" fontId="9" fillId="0" borderId="1" xfId="8" quotePrefix="1" applyFont="1" applyFill="1" applyBorder="1" applyAlignment="1">
      <alignment horizontal="center"/>
    </xf>
    <xf numFmtId="0" fontId="9" fillId="0" borderId="1" xfId="77" applyFont="1" applyFill="1" applyBorder="1"/>
    <xf numFmtId="0" fontId="12" fillId="0" borderId="1" xfId="77" applyFont="1" applyFill="1" applyBorder="1"/>
    <xf numFmtId="0" fontId="12" fillId="0" borderId="1" xfId="77" applyFont="1" applyFill="1" applyBorder="1" applyAlignment="1">
      <alignment horizontal="right"/>
    </xf>
    <xf numFmtId="0" fontId="9" fillId="0" borderId="1" xfId="77" applyFont="1" applyFill="1" applyBorder="1" applyAlignment="1">
      <alignment horizontal="left"/>
    </xf>
    <xf numFmtId="0" fontId="8" fillId="0" borderId="1" xfId="77" applyFont="1" applyFill="1" applyBorder="1" applyAlignment="1">
      <alignment wrapText="1"/>
    </xf>
    <xf numFmtId="0" fontId="8" fillId="0" borderId="1" xfId="77" applyFont="1" applyFill="1" applyBorder="1" applyAlignment="1">
      <alignment horizontal="left"/>
    </xf>
    <xf numFmtId="0" fontId="8" fillId="0" borderId="1" xfId="77" applyFont="1" applyFill="1" applyBorder="1"/>
    <xf numFmtId="0" fontId="8" fillId="0" borderId="1" xfId="8" quotePrefix="1" applyFont="1" applyFill="1" applyBorder="1" applyAlignment="1">
      <alignment horizontal="center" vertical="top" wrapText="1"/>
    </xf>
    <xf numFmtId="0" fontId="8" fillId="0" borderId="1" xfId="8" applyFont="1" applyFill="1" applyBorder="1" applyAlignment="1">
      <alignment horizontal="justify" vertical="top" wrapText="1"/>
    </xf>
    <xf numFmtId="0" fontId="8" fillId="0" borderId="1" xfId="8" applyFont="1" applyFill="1" applyBorder="1" applyAlignment="1">
      <alignment horizontal="center" vertical="top" wrapText="1"/>
    </xf>
    <xf numFmtId="0" fontId="8" fillId="0" borderId="1" xfId="8" applyFont="1" applyFill="1" applyBorder="1" applyAlignment="1">
      <alignment horizontal="center" vertical="top"/>
    </xf>
    <xf numFmtId="0" fontId="8" fillId="0" borderId="1" xfId="77" applyFont="1" applyFill="1" applyBorder="1" applyAlignment="1">
      <alignment horizontal="center" vertical="top" wrapText="1"/>
    </xf>
    <xf numFmtId="0" fontId="14" fillId="0" borderId="1" xfId="8" applyFont="1" applyFill="1" applyBorder="1" applyAlignment="1" applyProtection="1">
      <alignment horizontal="center" vertical="top" wrapText="1"/>
    </xf>
    <xf numFmtId="0" fontId="8" fillId="0" borderId="1" xfId="8" applyFont="1" applyFill="1" applyBorder="1" applyAlignment="1" applyProtection="1">
      <alignment horizontal="justify" vertical="top" wrapText="1"/>
    </xf>
    <xf numFmtId="0" fontId="9" fillId="0" borderId="1" xfId="8" applyFont="1" applyFill="1" applyBorder="1" applyAlignment="1">
      <alignment horizontal="justify" vertical="top" wrapText="1"/>
    </xf>
    <xf numFmtId="16" fontId="8" fillId="0" borderId="1" xfId="0" applyNumberFormat="1" applyFont="1" applyFill="1" applyBorder="1" applyAlignment="1">
      <alignment horizontal="center" vertical="top" wrapText="1"/>
    </xf>
    <xf numFmtId="0" fontId="12" fillId="0" borderId="1" xfId="8" applyFont="1" applyFill="1" applyBorder="1"/>
    <xf numFmtId="0" fontId="8" fillId="0" borderId="1" xfId="8" applyFont="1" applyFill="1" applyBorder="1"/>
    <xf numFmtId="0" fontId="8" fillId="0" borderId="1" xfId="8" applyFont="1" applyFill="1" applyBorder="1" applyAlignment="1">
      <alignment horizontal="justify" vertical="top"/>
    </xf>
    <xf numFmtId="0" fontId="9" fillId="0" borderId="1" xfId="8" applyFont="1" applyFill="1" applyBorder="1" applyAlignment="1">
      <alignment horizontal="justify" vertical="top"/>
    </xf>
    <xf numFmtId="0" fontId="8" fillId="0" borderId="1" xfId="23" applyFont="1" applyFill="1" applyBorder="1" applyAlignment="1">
      <alignment horizontal="center" wrapText="1"/>
    </xf>
    <xf numFmtId="0" fontId="9" fillId="0" borderId="1" xfId="23" applyFont="1" applyFill="1" applyBorder="1" applyAlignment="1">
      <alignment horizontal="justify" vertical="top" wrapText="1"/>
    </xf>
    <xf numFmtId="0" fontId="8" fillId="0" borderId="1" xfId="23" applyFont="1" applyFill="1" applyBorder="1" applyAlignment="1">
      <alignment horizontal="center" vertical="center" wrapText="1"/>
    </xf>
    <xf numFmtId="0" fontId="12" fillId="0" borderId="1" xfId="23" applyFont="1" applyFill="1" applyBorder="1" applyAlignment="1">
      <alignment horizontal="left" vertical="top"/>
    </xf>
    <xf numFmtId="3" fontId="27" fillId="0" borderId="1" xfId="47" applyNumberFormat="1" applyFont="1" applyFill="1" applyBorder="1" applyAlignment="1">
      <alignment horizontal="center"/>
    </xf>
    <xf numFmtId="0" fontId="9" fillId="0" borderId="1" xfId="0" applyFont="1" applyFill="1" applyBorder="1" applyAlignment="1">
      <alignment horizontal="center" vertical="center"/>
    </xf>
    <xf numFmtId="0" fontId="9" fillId="0" borderId="1" xfId="23"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77" applyFont="1" applyFill="1" applyBorder="1" applyAlignment="1">
      <alignment horizontal="left" wrapText="1"/>
    </xf>
    <xf numFmtId="0" fontId="8" fillId="0" borderId="1" xfId="23" applyFont="1" applyFill="1" applyBorder="1" applyAlignment="1">
      <alignment horizontal="right" wrapText="1"/>
    </xf>
    <xf numFmtId="0" fontId="0" fillId="0" borderId="1" xfId="0" applyFill="1" applyBorder="1" applyAlignment="1">
      <alignment wrapText="1"/>
    </xf>
    <xf numFmtId="4" fontId="8" fillId="0" borderId="1" xfId="0" applyNumberFormat="1" applyFont="1" applyFill="1" applyBorder="1"/>
    <xf numFmtId="0" fontId="9" fillId="0" borderId="1" xfId="0" applyFont="1" applyFill="1" applyBorder="1" applyAlignment="1">
      <alignment horizontal="center" vertical="top" wrapText="1"/>
    </xf>
    <xf numFmtId="0" fontId="12" fillId="0" borderId="1" xfId="23" applyFont="1" applyFill="1" applyBorder="1" applyAlignment="1">
      <alignment horizontal="left" vertical="top"/>
    </xf>
    <xf numFmtId="0" fontId="9" fillId="0" borderId="1" xfId="23" applyFont="1" applyFill="1" applyBorder="1" applyAlignment="1">
      <alignment horizontal="right"/>
    </xf>
    <xf numFmtId="0" fontId="9" fillId="0" borderId="1" xfId="23" applyFont="1" applyFill="1" applyBorder="1" applyAlignment="1">
      <alignment horizontal="left" vertical="center"/>
    </xf>
    <xf numFmtId="43" fontId="9" fillId="0" borderId="1" xfId="47" applyFont="1" applyFill="1" applyBorder="1" applyAlignment="1">
      <alignment horizontal="center" vertical="center"/>
    </xf>
    <xf numFmtId="0" fontId="0" fillId="0" borderId="1" xfId="0" applyFill="1" applyBorder="1" applyAlignment="1">
      <alignment horizontal="justify" vertical="top"/>
    </xf>
    <xf numFmtId="0" fontId="0" fillId="0" borderId="1" xfId="0" applyFill="1" applyBorder="1" applyAlignment="1">
      <alignment horizontal="right" wrapText="1"/>
    </xf>
    <xf numFmtId="0" fontId="0" fillId="0" borderId="1" xfId="0" applyFill="1" applyBorder="1" applyAlignment="1">
      <alignment horizontal="right"/>
    </xf>
    <xf numFmtId="0" fontId="9" fillId="0" borderId="1" xfId="23" applyFont="1" applyFill="1"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right" wrapText="1"/>
    </xf>
    <xf numFmtId="0" fontId="9" fillId="0" borderId="1" xfId="23" applyFont="1" applyFill="1" applyBorder="1" applyAlignment="1">
      <alignment horizontal="left" wrapText="1"/>
    </xf>
    <xf numFmtId="3" fontId="29" fillId="0" borderId="1" xfId="47" applyNumberFormat="1" applyFont="1" applyFill="1" applyBorder="1" applyAlignment="1">
      <alignment horizontal="center"/>
    </xf>
    <xf numFmtId="4" fontId="9" fillId="0" borderId="1" xfId="0" applyNumberFormat="1" applyFont="1" applyFill="1" applyBorder="1" applyAlignment="1">
      <alignment horizontal="center"/>
    </xf>
    <xf numFmtId="0" fontId="8" fillId="0" borderId="1" xfId="1" applyFont="1" applyFill="1" applyBorder="1" applyAlignment="1" applyProtection="1">
      <alignment horizontal="justify" vertical="top" wrapText="1"/>
    </xf>
    <xf numFmtId="4" fontId="8" fillId="0" borderId="1" xfId="0" applyNumberFormat="1" applyFont="1" applyFill="1" applyBorder="1" applyAlignment="1">
      <alignment horizontal="center"/>
    </xf>
    <xf numFmtId="0" fontId="9" fillId="0" borderId="1" xfId="1" quotePrefix="1" applyFont="1" applyFill="1" applyBorder="1" applyAlignment="1">
      <alignment horizontal="center" wrapText="1"/>
    </xf>
    <xf numFmtId="0" fontId="9" fillId="0" borderId="1" xfId="1" quotePrefix="1" applyFont="1" applyFill="1" applyBorder="1" applyAlignment="1">
      <alignment horizontal="center" vertical="top" wrapText="1"/>
    </xf>
    <xf numFmtId="0" fontId="12" fillId="0" borderId="1" xfId="1" applyFont="1" applyFill="1" applyBorder="1" applyAlignment="1">
      <alignment horizontal="left"/>
    </xf>
    <xf numFmtId="0" fontId="12" fillId="0" borderId="1" xfId="1" applyFont="1" applyFill="1" applyBorder="1" applyAlignment="1">
      <alignment horizontal="right"/>
    </xf>
    <xf numFmtId="0" fontId="9" fillId="0" borderId="1" xfId="1" quotePrefix="1" applyFont="1" applyFill="1" applyBorder="1" applyAlignment="1">
      <alignment horizontal="left"/>
    </xf>
    <xf numFmtId="0" fontId="9" fillId="0" borderId="1" xfId="1" quotePrefix="1" applyFont="1" applyFill="1" applyBorder="1" applyAlignment="1">
      <alignment horizontal="center"/>
    </xf>
    <xf numFmtId="0" fontId="9" fillId="0" borderId="1" xfId="1" quotePrefix="1" applyFont="1" applyFill="1" applyBorder="1" applyAlignment="1">
      <alignment horizontal="right"/>
    </xf>
    <xf numFmtId="0" fontId="8" fillId="0" borderId="1" xfId="1" applyFont="1" applyFill="1" applyBorder="1" applyAlignment="1">
      <alignment horizontal="center" wrapText="1"/>
    </xf>
    <xf numFmtId="0" fontId="8" fillId="0" borderId="1" xfId="1" applyFont="1" applyFill="1" applyBorder="1" applyAlignment="1">
      <alignment horizontal="justify" vertical="top" wrapText="1"/>
    </xf>
    <xf numFmtId="0" fontId="8" fillId="0" borderId="1" xfId="1" applyFont="1" applyFill="1" applyBorder="1" applyAlignment="1">
      <alignment horizontal="right" vertical="top" wrapText="1"/>
    </xf>
    <xf numFmtId="0" fontId="8" fillId="0" borderId="1" xfId="1" applyFont="1" applyFill="1" applyBorder="1" applyAlignment="1">
      <alignment horizontal="left"/>
    </xf>
    <xf numFmtId="1" fontId="9" fillId="0" borderId="1" xfId="47" quotePrefix="1" applyNumberFormat="1" applyFont="1" applyFill="1" applyBorder="1" applyAlignment="1">
      <alignment horizontal="center"/>
    </xf>
    <xf numFmtId="0" fontId="8" fillId="0" borderId="1" xfId="1" applyFont="1" applyFill="1" applyBorder="1" applyAlignment="1">
      <alignment wrapText="1"/>
    </xf>
    <xf numFmtId="0" fontId="12" fillId="0" borderId="1" xfId="23" applyFont="1" applyFill="1" applyBorder="1" applyAlignment="1">
      <alignment horizontal="left" vertical="top" wrapText="1"/>
    </xf>
    <xf numFmtId="0" fontId="9" fillId="0" borderId="1" xfId="1" applyFont="1" applyFill="1" applyBorder="1"/>
    <xf numFmtId="0" fontId="8" fillId="0" borderId="1" xfId="109" applyFont="1" applyFill="1" applyBorder="1" applyAlignment="1">
      <alignment horizontal="left"/>
    </xf>
    <xf numFmtId="0" fontId="8" fillId="0" borderId="1" xfId="8" applyFont="1" applyFill="1" applyBorder="1" applyAlignment="1">
      <alignment horizontal="left" wrapText="1"/>
    </xf>
    <xf numFmtId="0" fontId="8" fillId="0" borderId="1" xfId="0" applyFont="1" applyFill="1" applyBorder="1" applyAlignment="1">
      <alignment horizontal="center" vertical="justify" wrapText="1"/>
    </xf>
    <xf numFmtId="0" fontId="8" fillId="0" borderId="1" xfId="0" applyFont="1" applyFill="1" applyBorder="1" applyAlignment="1">
      <alignment horizontal="justify"/>
    </xf>
    <xf numFmtId="0" fontId="9" fillId="0" borderId="1" xfId="0" applyFont="1" applyFill="1" applyBorder="1" applyAlignment="1">
      <alignment horizontal="right"/>
    </xf>
    <xf numFmtId="2" fontId="8" fillId="0" borderId="1" xfId="0" applyNumberFormat="1" applyFont="1" applyFill="1" applyBorder="1" applyAlignment="1">
      <alignment horizontal="left" wrapText="1"/>
    </xf>
    <xf numFmtId="3" fontId="8" fillId="0" borderId="1" xfId="0" applyNumberFormat="1" applyFont="1" applyFill="1" applyBorder="1" applyAlignment="1">
      <alignment horizontal="center" wrapText="1"/>
    </xf>
    <xf numFmtId="4" fontId="8" fillId="0" borderId="1" xfId="0" applyNumberFormat="1" applyFont="1" applyFill="1" applyBorder="1" applyAlignment="1">
      <alignment horizontal="center" wrapText="1"/>
    </xf>
    <xf numFmtId="0" fontId="8" fillId="0" borderId="1" xfId="0" quotePrefix="1" applyFont="1" applyFill="1" applyBorder="1" applyAlignment="1">
      <alignment horizontal="center" vertical="justify" wrapText="1"/>
    </xf>
    <xf numFmtId="0" fontId="12" fillId="0" borderId="1" xfId="0" applyFont="1" applyFill="1" applyBorder="1"/>
    <xf numFmtId="0" fontId="12" fillId="0" borderId="1" xfId="0" applyFont="1" applyFill="1" applyBorder="1" applyAlignment="1">
      <alignment horizontal="right"/>
    </xf>
    <xf numFmtId="3" fontId="28" fillId="0" borderId="1" xfId="0" applyNumberFormat="1" applyFont="1" applyFill="1" applyBorder="1" applyAlignment="1">
      <alignment horizontal="center"/>
    </xf>
    <xf numFmtId="0" fontId="8" fillId="0" borderId="1" xfId="0" quotePrefix="1" applyFont="1" applyFill="1" applyBorder="1" applyAlignment="1">
      <alignment horizontal="left" vertical="top" wrapText="1"/>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top"/>
    </xf>
    <xf numFmtId="0" fontId="13" fillId="0" borderId="0" xfId="1" applyFont="1" applyBorder="1" applyAlignment="1">
      <alignment horizontal="center" vertical="top"/>
    </xf>
    <xf numFmtId="0" fontId="13" fillId="0" borderId="8" xfId="1" applyFont="1" applyBorder="1" applyAlignment="1">
      <alignment horizontal="center" vertical="top"/>
    </xf>
    <xf numFmtId="0" fontId="13" fillId="0" borderId="7" xfId="1" applyFont="1" applyBorder="1" applyAlignment="1">
      <alignment horizontal="center" vertical="top"/>
    </xf>
    <xf numFmtId="0" fontId="13" fillId="0" borderId="0" xfId="1" applyFont="1" applyBorder="1" applyAlignment="1">
      <alignment horizontal="center" vertical="top"/>
    </xf>
    <xf numFmtId="0" fontId="13" fillId="0" borderId="8" xfId="1" applyFont="1" applyBorder="1" applyAlignment="1">
      <alignment horizontal="center" vertical="top"/>
    </xf>
    <xf numFmtId="43" fontId="13" fillId="0" borderId="0" xfId="2" applyFont="1" applyFill="1" applyBorder="1" applyAlignment="1">
      <alignment vertical="top"/>
    </xf>
    <xf numFmtId="43" fontId="13" fillId="0" borderId="8" xfId="2" applyFont="1" applyFill="1" applyBorder="1" applyAlignment="1">
      <alignment vertical="top"/>
    </xf>
    <xf numFmtId="164" fontId="19" fillId="0" borderId="7" xfId="23" applyNumberFormat="1" applyFont="1" applyBorder="1" applyAlignment="1">
      <alignment horizontal="center"/>
    </xf>
    <xf numFmtId="164" fontId="19" fillId="0" borderId="0" xfId="23" applyNumberFormat="1" applyFont="1" applyBorder="1" applyAlignment="1">
      <alignment horizontal="center"/>
    </xf>
    <xf numFmtId="164" fontId="19" fillId="0" borderId="8" xfId="23" applyNumberFormat="1" applyFont="1" applyBorder="1" applyAlignment="1">
      <alignment horizontal="center"/>
    </xf>
    <xf numFmtId="164" fontId="9" fillId="0" borderId="7" xfId="0" applyNumberFormat="1" applyFont="1" applyBorder="1" applyAlignment="1">
      <alignment horizontal="center"/>
    </xf>
    <xf numFmtId="164" fontId="9" fillId="0" borderId="0" xfId="0" applyNumberFormat="1" applyFont="1" applyBorder="1" applyAlignment="1">
      <alignment horizontal="center"/>
    </xf>
    <xf numFmtId="164" fontId="9" fillId="0" borderId="8" xfId="0" applyNumberFormat="1" applyFont="1" applyBorder="1" applyAlignment="1">
      <alignment horizontal="center"/>
    </xf>
    <xf numFmtId="164" fontId="13" fillId="0" borderId="7" xfId="0" applyNumberFormat="1" applyFont="1" applyBorder="1" applyAlignment="1">
      <alignment horizontal="center"/>
    </xf>
    <xf numFmtId="164" fontId="13" fillId="0" borderId="0" xfId="0" applyNumberFormat="1" applyFont="1" applyBorder="1" applyAlignment="1">
      <alignment horizontal="center"/>
    </xf>
    <xf numFmtId="164" fontId="13" fillId="0" borderId="8" xfId="0" applyNumberFormat="1" applyFont="1" applyBorder="1" applyAlignment="1">
      <alignment horizontal="center"/>
    </xf>
    <xf numFmtId="0" fontId="13" fillId="0" borderId="9" xfId="23" applyFont="1" applyBorder="1" applyAlignment="1">
      <alignment horizontal="left" vertical="top"/>
    </xf>
    <xf numFmtId="0" fontId="13" fillId="0" borderId="10" xfId="23" applyFont="1" applyBorder="1" applyAlignment="1">
      <alignment horizontal="left" vertical="top"/>
    </xf>
    <xf numFmtId="0" fontId="8" fillId="0" borderId="3" xfId="0" applyFont="1" applyBorder="1" applyAlignment="1">
      <alignment horizontal="center"/>
    </xf>
    <xf numFmtId="164" fontId="8" fillId="0" borderId="1" xfId="23" applyNumberFormat="1" applyBorder="1" applyAlignment="1">
      <alignment horizontal="center"/>
    </xf>
    <xf numFmtId="164" fontId="8" fillId="0" borderId="1" xfId="23" applyNumberFormat="1" applyBorder="1" applyAlignment="1">
      <alignment horizontal="center" vertical="top"/>
    </xf>
    <xf numFmtId="164" fontId="8" fillId="0" borderId="1" xfId="23" applyNumberFormat="1" applyBorder="1"/>
    <xf numFmtId="0" fontId="9" fillId="0" borderId="1" xfId="23" quotePrefix="1" applyFont="1" applyBorder="1" applyAlignment="1">
      <alignment horizontal="center"/>
    </xf>
    <xf numFmtId="0" fontId="8" fillId="0" borderId="1" xfId="23" quotePrefix="1" applyBorder="1" applyAlignment="1">
      <alignment horizontal="center" vertical="top"/>
    </xf>
    <xf numFmtId="0" fontId="12" fillId="0" borderId="1" xfId="23" applyFont="1" applyBorder="1" applyAlignment="1">
      <alignment horizontal="left"/>
    </xf>
    <xf numFmtId="0" fontId="9" fillId="0" borderId="1" xfId="23" quotePrefix="1" applyFont="1" applyBorder="1" applyAlignment="1">
      <alignment horizontal="center" vertical="top"/>
    </xf>
    <xf numFmtId="1" fontId="8" fillId="0" borderId="1" xfId="1" applyNumberFormat="1" applyBorder="1" applyAlignment="1">
      <alignment horizontal="center" vertical="top"/>
    </xf>
    <xf numFmtId="16" fontId="8" fillId="0" borderId="1" xfId="1" applyNumberFormat="1" applyBorder="1" applyAlignment="1">
      <alignment horizontal="center" vertical="top"/>
    </xf>
    <xf numFmtId="0" fontId="31" fillId="0" borderId="1" xfId="1" applyFont="1" applyBorder="1" applyAlignment="1">
      <alignment horizontal="justify" vertical="top"/>
    </xf>
    <xf numFmtId="0" fontId="8" fillId="0" borderId="1" xfId="1" applyBorder="1" applyAlignment="1">
      <alignment horizontal="center"/>
    </xf>
    <xf numFmtId="0" fontId="8" fillId="0" borderId="1" xfId="1" applyBorder="1" applyAlignment="1">
      <alignment horizontal="justify" vertical="top" wrapText="1"/>
    </xf>
    <xf numFmtId="0" fontId="8" fillId="0" borderId="1" xfId="1" applyBorder="1" applyAlignment="1">
      <alignment horizontal="center" wrapText="1"/>
    </xf>
    <xf numFmtId="3" fontId="8" fillId="0" borderId="1" xfId="47" applyNumberFormat="1" applyFont="1" applyFill="1" applyBorder="1" applyAlignment="1">
      <alignment horizontal="center" wrapText="1"/>
    </xf>
    <xf numFmtId="4" fontId="8" fillId="0" borderId="1" xfId="47" applyNumberFormat="1" applyFont="1" applyFill="1" applyBorder="1" applyAlignment="1">
      <alignment horizontal="center" wrapText="1"/>
    </xf>
    <xf numFmtId="4" fontId="0" fillId="0" borderId="1" xfId="0" applyNumberFormat="1" applyBorder="1" applyAlignment="1">
      <alignment horizontal="center"/>
    </xf>
    <xf numFmtId="4" fontId="8" fillId="0" borderId="1" xfId="47" quotePrefix="1" applyNumberFormat="1" applyFont="1" applyFill="1" applyBorder="1" applyAlignment="1">
      <alignment horizontal="center"/>
    </xf>
    <xf numFmtId="16" fontId="8" fillId="0" borderId="1" xfId="1" applyNumberFormat="1" applyBorder="1" applyAlignment="1">
      <alignment horizontal="center" vertical="top" wrapText="1"/>
    </xf>
    <xf numFmtId="0" fontId="8" fillId="0" borderId="1" xfId="1" applyBorder="1" applyAlignment="1">
      <alignment horizontal="center" vertical="top"/>
    </xf>
    <xf numFmtId="0" fontId="8" fillId="0" borderId="1" xfId="1" applyBorder="1" applyAlignment="1">
      <alignment horizontal="justify" vertical="justify" shrinkToFit="1"/>
    </xf>
    <xf numFmtId="0" fontId="8" fillId="0" borderId="1" xfId="1" applyBorder="1" applyAlignment="1">
      <alignment horizontal="justify" vertical="top" shrinkToFit="1"/>
    </xf>
    <xf numFmtId="0" fontId="12" fillId="0" borderId="1" xfId="1" applyFont="1" applyBorder="1" applyAlignment="1">
      <alignment horizontal="justify" vertical="top"/>
    </xf>
    <xf numFmtId="0" fontId="13" fillId="0" borderId="1" xfId="1" applyFont="1" applyBorder="1" applyAlignment="1">
      <alignment horizontal="justify" vertical="top"/>
    </xf>
    <xf numFmtId="0" fontId="8" fillId="0" borderId="1" xfId="1" applyBorder="1"/>
    <xf numFmtId="3" fontId="15" fillId="0" borderId="1" xfId="47" applyNumberFormat="1" applyFont="1" applyFill="1" applyBorder="1" applyAlignment="1">
      <alignment horizontal="center" wrapText="1"/>
    </xf>
    <xf numFmtId="0" fontId="30" fillId="0" borderId="1" xfId="1" applyFont="1" applyBorder="1" applyAlignment="1">
      <alignment horizontal="center" vertical="top"/>
    </xf>
    <xf numFmtId="0" fontId="30" fillId="0" borderId="1" xfId="1" applyFont="1" applyBorder="1" applyAlignment="1">
      <alignment horizontal="justify" vertical="top" wrapText="1"/>
    </xf>
    <xf numFmtId="0" fontId="30" fillId="0" borderId="1" xfId="1" applyFont="1" applyBorder="1" applyAlignment="1">
      <alignment horizontal="center"/>
    </xf>
    <xf numFmtId="16" fontId="30" fillId="0" borderId="1" xfId="1" applyNumberFormat="1" applyFont="1" applyBorder="1" applyAlignment="1">
      <alignment horizontal="center" vertical="top"/>
    </xf>
    <xf numFmtId="4" fontId="30" fillId="0" borderId="1" xfId="47" applyNumberFormat="1" applyFont="1" applyFill="1" applyBorder="1" applyAlignment="1">
      <alignment horizontal="center" wrapText="1"/>
    </xf>
    <xf numFmtId="4" fontId="30" fillId="0" borderId="1" xfId="47" applyNumberFormat="1" applyFont="1" applyFill="1" applyBorder="1" applyAlignment="1">
      <alignment horizontal="center"/>
    </xf>
    <xf numFmtId="0" fontId="8" fillId="0" borderId="1" xfId="1" applyBorder="1" applyAlignment="1">
      <alignment horizontal="right" vertical="top" wrapText="1"/>
    </xf>
    <xf numFmtId="4" fontId="9" fillId="0" borderId="1" xfId="47" applyNumberFormat="1" applyFont="1" applyFill="1" applyBorder="1" applyAlignment="1">
      <alignment horizontal="center" wrapText="1"/>
    </xf>
    <xf numFmtId="0" fontId="8" fillId="0" borderId="1" xfId="1" applyBorder="1" applyAlignment="1">
      <alignment vertical="top"/>
    </xf>
    <xf numFmtId="0" fontId="8" fillId="0" borderId="1" xfId="1" applyBorder="1" applyAlignment="1">
      <alignment horizontal="center" vertical="top" wrapText="1"/>
    </xf>
    <xf numFmtId="3" fontId="8" fillId="0" borderId="1" xfId="47" applyNumberFormat="1" applyFont="1" applyFill="1" applyBorder="1" applyAlignment="1" applyProtection="1">
      <alignment horizontal="center"/>
    </xf>
    <xf numFmtId="0" fontId="8" fillId="0" borderId="1" xfId="1" applyBorder="1" applyAlignment="1">
      <alignment horizontal="left" vertical="top"/>
    </xf>
    <xf numFmtId="0" fontId="8" fillId="0" borderId="1" xfId="0" applyFont="1" applyBorder="1" applyAlignment="1">
      <alignment horizontal="left"/>
    </xf>
    <xf numFmtId="0" fontId="0" fillId="0" borderId="1" xfId="0" applyBorder="1"/>
    <xf numFmtId="3" fontId="0" fillId="0" borderId="1" xfId="47" applyNumberFormat="1" applyFont="1" applyFill="1" applyBorder="1" applyAlignment="1">
      <alignment horizontal="center"/>
    </xf>
    <xf numFmtId="0" fontId="8" fillId="0" borderId="1" xfId="0" applyFont="1" applyBorder="1" applyAlignment="1">
      <alignment horizontal="center" vertical="top"/>
    </xf>
    <xf numFmtId="0" fontId="12" fillId="0" borderId="1" xfId="0" applyFont="1" applyBorder="1" applyAlignment="1">
      <alignment horizontal="justify" vertical="justify" wrapText="1"/>
    </xf>
    <xf numFmtId="0" fontId="0" fillId="0" borderId="1" xfId="0" applyBorder="1" applyAlignment="1">
      <alignment horizontal="center"/>
    </xf>
    <xf numFmtId="0" fontId="8" fillId="0" borderId="1" xfId="0" applyFont="1" applyBorder="1" applyAlignment="1">
      <alignment horizontal="justify" vertical="top" wrapText="1"/>
    </xf>
    <xf numFmtId="0" fontId="8" fillId="0" borderId="1" xfId="0" applyFont="1" applyBorder="1" applyAlignment="1">
      <alignment horizontal="justify" vertical="justify" wrapText="1"/>
    </xf>
    <xf numFmtId="3" fontId="15" fillId="0" borderId="1" xfId="47" applyNumberFormat="1" applyFont="1" applyFill="1" applyBorder="1" applyAlignment="1" applyProtection="1">
      <alignment horizontal="center"/>
    </xf>
    <xf numFmtId="1" fontId="8" fillId="0" borderId="1" xfId="0" applyNumberFormat="1" applyFont="1" applyBorder="1" applyAlignment="1">
      <alignment horizontal="center" vertical="top"/>
    </xf>
    <xf numFmtId="0" fontId="12" fillId="0" borderId="1" xfId="0" applyFont="1" applyBorder="1" applyAlignment="1">
      <alignment horizontal="left" vertical="top"/>
    </xf>
    <xf numFmtId="0" fontId="9"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23" applyBorder="1"/>
    <xf numFmtId="0" fontId="8" fillId="0" borderId="1" xfId="0" applyFont="1" applyBorder="1"/>
    <xf numFmtId="0" fontId="31" fillId="0" borderId="1" xfId="0" applyFont="1" applyBorder="1" applyAlignment="1">
      <alignment horizontal="justify" vertical="center"/>
    </xf>
    <xf numFmtId="0" fontId="8" fillId="0" borderId="1" xfId="0" applyFont="1" applyBorder="1" applyAlignment="1">
      <alignment vertical="top"/>
    </xf>
    <xf numFmtId="0" fontId="36" fillId="0" borderId="1" xfId="1" applyFont="1" applyBorder="1"/>
    <xf numFmtId="0" fontId="37" fillId="0" borderId="1" xfId="1" applyFont="1" applyBorder="1" applyAlignment="1">
      <alignment horizontal="center" wrapText="1"/>
    </xf>
    <xf numFmtId="3" fontId="38" fillId="0" borderId="1" xfId="47" applyNumberFormat="1" applyFont="1" applyFill="1" applyBorder="1" applyAlignment="1">
      <alignment horizontal="center" wrapText="1"/>
    </xf>
    <xf numFmtId="0" fontId="9" fillId="0" borderId="1" xfId="1" applyFont="1" applyBorder="1" applyAlignment="1">
      <alignment horizontal="center" vertical="top" wrapText="1"/>
    </xf>
    <xf numFmtId="3" fontId="37" fillId="0" borderId="1" xfId="47" applyNumberFormat="1" applyFont="1" applyFill="1" applyBorder="1" applyAlignment="1">
      <alignment horizontal="center" wrapText="1"/>
    </xf>
    <xf numFmtId="0" fontId="8" fillId="0" borderId="1" xfId="1" applyBorder="1" applyAlignment="1">
      <alignment horizontal="justify" vertical="justify" wrapText="1"/>
    </xf>
    <xf numFmtId="1" fontId="9" fillId="0" borderId="1" xfId="1" applyNumberFormat="1" applyFont="1" applyBorder="1" applyAlignment="1">
      <alignment horizontal="center" vertical="center"/>
    </xf>
    <xf numFmtId="0" fontId="12" fillId="0" borderId="1" xfId="1" applyFont="1" applyBorder="1" applyAlignment="1">
      <alignment horizontal="left" vertical="center" wrapText="1"/>
    </xf>
    <xf numFmtId="43" fontId="8" fillId="0" borderId="1" xfId="47" quotePrefix="1" applyFont="1" applyFill="1" applyBorder="1" applyAlignment="1">
      <alignment horizontal="center"/>
    </xf>
    <xf numFmtId="43" fontId="9" fillId="0" borderId="1" xfId="47" applyFont="1" applyFill="1" applyBorder="1" applyAlignment="1">
      <alignment horizontal="center" vertical="center" wrapText="1"/>
    </xf>
    <xf numFmtId="43" fontId="9" fillId="0" borderId="1" xfId="47" applyFont="1" applyFill="1" applyBorder="1" applyAlignment="1">
      <alignment horizontal="right" vertical="center"/>
    </xf>
    <xf numFmtId="0" fontId="9" fillId="0" borderId="1" xfId="0" quotePrefix="1" applyFont="1" applyBorder="1" applyAlignment="1">
      <alignment horizontal="center"/>
    </xf>
    <xf numFmtId="0" fontId="8" fillId="0" borderId="1" xfId="0" quotePrefix="1" applyFont="1" applyBorder="1" applyAlignment="1">
      <alignment horizontal="center" vertical="top"/>
    </xf>
    <xf numFmtId="0" fontId="12" fillId="0" borderId="1" xfId="0" applyFont="1" applyBorder="1" applyAlignment="1">
      <alignment horizontal="left"/>
    </xf>
    <xf numFmtId="0" fontId="9" fillId="0" borderId="1" xfId="0" quotePrefix="1" applyFont="1" applyBorder="1" applyAlignment="1">
      <alignment horizontal="center" vertical="top"/>
    </xf>
    <xf numFmtId="43" fontId="8" fillId="0" borderId="1" xfId="2" applyFont="1" applyFill="1" applyBorder="1" applyAlignment="1">
      <alignment horizontal="right"/>
    </xf>
    <xf numFmtId="0" fontId="9" fillId="0" borderId="1" xfId="1" quotePrefix="1" applyFont="1" applyBorder="1" applyAlignment="1">
      <alignment horizontal="center"/>
    </xf>
    <xf numFmtId="0" fontId="12" fillId="0" borderId="1" xfId="1" applyFont="1" applyBorder="1" applyAlignment="1">
      <alignment horizontal="left"/>
    </xf>
    <xf numFmtId="0" fontId="36" fillId="0" borderId="1" xfId="1" applyFont="1" applyBorder="1" applyAlignment="1">
      <alignment horizontal="justify" vertical="top"/>
    </xf>
    <xf numFmtId="43" fontId="8" fillId="0" borderId="1" xfId="47" applyFont="1" applyFill="1" applyBorder="1"/>
    <xf numFmtId="3" fontId="8" fillId="0" borderId="1" xfId="2" applyNumberFormat="1" applyFont="1" applyFill="1" applyBorder="1" applyAlignment="1">
      <alignment horizontal="center"/>
    </xf>
    <xf numFmtId="4" fontId="8" fillId="0" borderId="1" xfId="1" applyNumberFormat="1" applyBorder="1" applyAlignment="1">
      <alignment horizontal="center"/>
    </xf>
    <xf numFmtId="3" fontId="8" fillId="0" borderId="1" xfId="1" applyNumberFormat="1" applyBorder="1" applyAlignment="1">
      <alignment horizontal="center"/>
    </xf>
    <xf numFmtId="0" fontId="9" fillId="0" borderId="1" xfId="1" applyFont="1" applyBorder="1" applyAlignment="1">
      <alignment vertical="top"/>
    </xf>
    <xf numFmtId="3" fontId="8" fillId="0" borderId="1" xfId="27" applyNumberFormat="1" applyFont="1" applyFill="1" applyBorder="1" applyAlignment="1">
      <alignment horizontal="center"/>
    </xf>
    <xf numFmtId="0" fontId="9" fillId="0" borderId="1" xfId="1" applyFont="1" applyBorder="1" applyAlignment="1">
      <alignment horizontal="justify" vertical="top"/>
    </xf>
    <xf numFmtId="4" fontId="36" fillId="0" borderId="1" xfId="1" applyNumberFormat="1" applyFont="1" applyBorder="1" applyAlignment="1">
      <alignment horizontal="center"/>
    </xf>
    <xf numFmtId="3" fontId="9" fillId="0" borderId="1" xfId="27" applyNumberFormat="1" applyFont="1" applyFill="1" applyBorder="1" applyAlignment="1">
      <alignment horizontal="center"/>
    </xf>
    <xf numFmtId="0" fontId="8" fillId="0" borderId="1" xfId="1" applyBorder="1" applyAlignment="1">
      <alignment horizontal="justify" vertical="top"/>
    </xf>
    <xf numFmtId="4" fontId="8" fillId="0" borderId="1" xfId="1" applyNumberFormat="1" applyBorder="1" applyAlignment="1">
      <alignment horizontal="center" wrapText="1"/>
    </xf>
    <xf numFmtId="3" fontId="8" fillId="0" borderId="1" xfId="27" applyNumberFormat="1" applyFont="1" applyFill="1" applyBorder="1" applyAlignment="1">
      <alignment horizontal="center" wrapText="1"/>
    </xf>
    <xf numFmtId="4" fontId="8" fillId="0" borderId="1" xfId="2" applyNumberFormat="1" applyFont="1" applyFill="1" applyBorder="1" applyAlignment="1">
      <alignment horizontal="center"/>
    </xf>
    <xf numFmtId="0" fontId="9" fillId="0" borderId="1" xfId="1" applyFont="1" applyBorder="1" applyAlignment="1">
      <alignment vertical="top" wrapText="1"/>
    </xf>
    <xf numFmtId="0" fontId="9" fillId="0" borderId="1" xfId="0" applyFont="1" applyBorder="1" applyAlignment="1">
      <alignment horizontal="justify" vertical="justify"/>
    </xf>
    <xf numFmtId="4" fontId="9" fillId="0" borderId="1" xfId="0" applyNumberFormat="1" applyFont="1" applyBorder="1" applyAlignment="1">
      <alignment horizontal="center"/>
    </xf>
    <xf numFmtId="3" fontId="9" fillId="0" borderId="1" xfId="47" applyNumberFormat="1" applyFont="1" applyFill="1" applyBorder="1" applyAlignment="1" applyProtection="1">
      <alignment horizontal="center"/>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3" fillId="0" borderId="0" xfId="1" applyFont="1" applyBorder="1" applyAlignment="1">
      <alignment horizontal="right" vertical="top"/>
    </xf>
    <xf numFmtId="0" fontId="13" fillId="0" borderId="0" xfId="1" applyFont="1" applyBorder="1" applyAlignment="1">
      <alignment horizontal="left" vertical="top"/>
    </xf>
    <xf numFmtId="0" fontId="13" fillId="2" borderId="7"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center" vertical="top"/>
    </xf>
    <xf numFmtId="0" fontId="13" fillId="2" borderId="0" xfId="1" applyFont="1" applyFill="1" applyBorder="1" applyAlignment="1">
      <alignment horizontal="right" vertical="top"/>
    </xf>
    <xf numFmtId="0" fontId="13" fillId="2" borderId="0" xfId="1" applyFont="1" applyFill="1" applyBorder="1" applyAlignment="1">
      <alignment horizontal="left" vertical="top"/>
    </xf>
    <xf numFmtId="43" fontId="13" fillId="2" borderId="0" xfId="47" applyFont="1" applyFill="1" applyBorder="1" applyAlignment="1">
      <alignment horizontal="center" vertical="top"/>
    </xf>
    <xf numFmtId="43" fontId="13" fillId="2" borderId="0" xfId="47" applyFont="1" applyFill="1" applyBorder="1" applyAlignment="1">
      <alignment horizontal="right" vertical="top"/>
    </xf>
    <xf numFmtId="43" fontId="13" fillId="2" borderId="8" xfId="47" applyFont="1" applyFill="1" applyBorder="1" applyAlignment="1">
      <alignment horizontal="right" vertical="top"/>
    </xf>
    <xf numFmtId="164" fontId="19" fillId="2" borderId="7" xfId="23" applyNumberFormat="1" applyFont="1" applyFill="1" applyBorder="1" applyAlignment="1">
      <alignment horizontal="center"/>
    </xf>
    <xf numFmtId="164" fontId="19" fillId="2" borderId="0" xfId="23" applyNumberFormat="1" applyFont="1" applyFill="1" applyBorder="1" applyAlignment="1">
      <alignment horizontal="center"/>
    </xf>
    <xf numFmtId="164" fontId="19" fillId="2" borderId="8" xfId="23" applyNumberFormat="1" applyFont="1" applyFill="1" applyBorder="1" applyAlignment="1">
      <alignment horizontal="center"/>
    </xf>
    <xf numFmtId="0" fontId="13" fillId="2" borderId="7" xfId="23" applyFont="1" applyFill="1" applyBorder="1" applyAlignment="1">
      <alignment horizontal="center" vertical="top"/>
    </xf>
    <xf numFmtId="0" fontId="13" fillId="2" borderId="0" xfId="23" applyFont="1" applyFill="1" applyBorder="1" applyAlignment="1">
      <alignment horizontal="center" vertical="top"/>
    </xf>
    <xf numFmtId="0" fontId="13" fillId="2" borderId="8" xfId="23" applyFont="1" applyFill="1" applyBorder="1" applyAlignment="1">
      <alignment horizontal="center" vertical="top"/>
    </xf>
    <xf numFmtId="0" fontId="13" fillId="2" borderId="9" xfId="23" applyFont="1" applyFill="1" applyBorder="1" applyAlignment="1">
      <alignment horizontal="center" vertical="top"/>
    </xf>
    <xf numFmtId="0" fontId="13" fillId="2" borderId="2" xfId="23" applyFont="1" applyFill="1" applyBorder="1" applyAlignment="1">
      <alignment horizontal="center" vertical="top"/>
    </xf>
    <xf numFmtId="0" fontId="13" fillId="2" borderId="2" xfId="23" applyFont="1" applyFill="1" applyBorder="1" applyAlignment="1">
      <alignment horizontal="right" vertical="top"/>
    </xf>
    <xf numFmtId="0" fontId="13" fillId="2" borderId="2" xfId="23" applyFont="1" applyFill="1" applyBorder="1" applyAlignment="1">
      <alignment horizontal="left" vertical="top"/>
    </xf>
    <xf numFmtId="0" fontId="13" fillId="2" borderId="10" xfId="23" applyFont="1" applyFill="1" applyBorder="1" applyAlignment="1">
      <alignment horizontal="center" vertical="top"/>
    </xf>
    <xf numFmtId="164" fontId="8" fillId="2" borderId="1" xfId="23" applyNumberFormat="1" applyFill="1" applyBorder="1" applyAlignment="1">
      <alignment horizontal="center" wrapText="1"/>
    </xf>
    <xf numFmtId="164" fontId="8" fillId="2" borderId="1" xfId="23" applyNumberFormat="1" applyFill="1" applyBorder="1" applyAlignment="1">
      <alignment horizontal="center" vertical="top" wrapText="1"/>
    </xf>
    <xf numFmtId="164" fontId="8" fillId="2" borderId="1" xfId="23" applyNumberFormat="1" applyFill="1" applyBorder="1"/>
    <xf numFmtId="164" fontId="8" fillId="2" borderId="1" xfId="23" applyNumberFormat="1" applyFill="1" applyBorder="1" applyAlignment="1">
      <alignment horizontal="right"/>
    </xf>
    <xf numFmtId="164" fontId="8" fillId="2" borderId="1" xfId="23" applyNumberFormat="1" applyFill="1" applyBorder="1" applyAlignment="1">
      <alignment horizontal="left" vertical="top"/>
    </xf>
    <xf numFmtId="43" fontId="8" fillId="2" borderId="1" xfId="47" applyFont="1" applyFill="1" applyBorder="1" applyAlignment="1">
      <alignment horizontal="center"/>
    </xf>
    <xf numFmtId="43" fontId="8" fillId="2" borderId="1" xfId="47" applyFont="1" applyFill="1" applyBorder="1" applyAlignment="1"/>
    <xf numFmtId="0" fontId="9" fillId="2" borderId="1" xfId="0" applyFont="1" applyFill="1" applyBorder="1" applyAlignment="1">
      <alignment horizontal="center" vertical="top"/>
    </xf>
    <xf numFmtId="0" fontId="8" fillId="2" borderId="1" xfId="23" applyFill="1" applyBorder="1" applyAlignment="1">
      <alignment horizontal="center" vertical="top" wrapText="1"/>
    </xf>
    <xf numFmtId="0" fontId="12" fillId="2" borderId="1" xfId="23" applyFont="1" applyFill="1" applyBorder="1" applyAlignment="1">
      <alignment horizontal="justify" vertical="top"/>
    </xf>
    <xf numFmtId="0" fontId="8" fillId="2" borderId="1" xfId="23" applyFill="1" applyBorder="1" applyAlignment="1">
      <alignment horizontal="right"/>
    </xf>
    <xf numFmtId="0" fontId="8" fillId="2" borderId="1" xfId="23" applyFill="1" applyBorder="1" applyAlignment="1">
      <alignment horizontal="left"/>
    </xf>
    <xf numFmtId="3" fontId="27" fillId="2" borderId="1" xfId="47" applyNumberFormat="1" applyFont="1" applyFill="1" applyBorder="1" applyAlignment="1">
      <alignment horizontal="center"/>
    </xf>
    <xf numFmtId="4" fontId="8" fillId="2" borderId="1" xfId="47" applyNumberFormat="1" applyFont="1" applyFill="1" applyBorder="1" applyAlignment="1">
      <alignment horizontal="center"/>
    </xf>
    <xf numFmtId="0" fontId="8" fillId="2" borderId="1" xfId="0" applyFont="1" applyFill="1" applyBorder="1" applyAlignment="1">
      <alignment horizontal="center"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right" wrapText="1"/>
    </xf>
    <xf numFmtId="0" fontId="8" fillId="2" borderId="1" xfId="23" applyFill="1" applyBorder="1" applyAlignment="1">
      <alignment horizontal="left" wrapText="1"/>
    </xf>
    <xf numFmtId="3" fontId="8" fillId="2" borderId="1" xfId="47" applyNumberFormat="1" applyFont="1" applyFill="1" applyBorder="1" applyAlignment="1">
      <alignment horizontal="center"/>
    </xf>
    <xf numFmtId="4" fontId="8" fillId="2" borderId="1" xfId="27" applyNumberFormat="1" applyFont="1" applyFill="1" applyBorder="1" applyAlignment="1">
      <alignment horizontal="center"/>
    </xf>
    <xf numFmtId="4" fontId="8" fillId="2" borderId="1" xfId="0" applyNumberFormat="1" applyFont="1" applyFill="1" applyBorder="1" applyAlignment="1">
      <alignment horizontal="center"/>
    </xf>
    <xf numFmtId="0" fontId="8" fillId="2" borderId="1" xfId="0" applyFont="1" applyFill="1" applyBorder="1" applyAlignment="1">
      <alignment horizontal="center" vertical="center" wrapText="1"/>
    </xf>
    <xf numFmtId="4" fontId="0" fillId="2" borderId="1" xfId="0" applyNumberFormat="1" applyFill="1" applyBorder="1" applyAlignment="1">
      <alignment horizontal="center"/>
    </xf>
    <xf numFmtId="0" fontId="0" fillId="2" borderId="1" xfId="0" applyFill="1" applyBorder="1" applyAlignment="1">
      <alignment horizontal="justify" vertical="top" wrapText="1"/>
    </xf>
    <xf numFmtId="0" fontId="0" fillId="2" borderId="1" xfId="0" applyFill="1" applyBorder="1" applyAlignment="1">
      <alignment wrapText="1"/>
    </xf>
    <xf numFmtId="0" fontId="8" fillId="2" borderId="1" xfId="0" applyFont="1" applyFill="1" applyBorder="1" applyAlignment="1">
      <alignment horizontal="left" wrapText="1"/>
    </xf>
    <xf numFmtId="3" fontId="8" fillId="2" borderId="1" xfId="0" applyNumberFormat="1" applyFont="1" applyFill="1" applyBorder="1" applyAlignment="1">
      <alignment horizontal="center" wrapText="1"/>
    </xf>
    <xf numFmtId="4" fontId="8" fillId="2" borderId="1" xfId="0" applyNumberFormat="1" applyFont="1" applyFill="1" applyBorder="1" applyAlignment="1">
      <alignment horizontal="center" wrapText="1"/>
    </xf>
    <xf numFmtId="0" fontId="8" fillId="2" borderId="1" xfId="0" quotePrefix="1" applyFont="1" applyFill="1" applyBorder="1" applyAlignment="1">
      <alignment horizontal="center" vertical="top" wrapText="1"/>
    </xf>
    <xf numFmtId="0" fontId="8" fillId="2" borderId="1" xfId="0" applyFont="1" applyFill="1" applyBorder="1" applyAlignment="1">
      <alignment horizontal="right" vertical="top" wrapText="1"/>
    </xf>
    <xf numFmtId="43" fontId="8" fillId="2" borderId="1" xfId="47" applyFont="1" applyFill="1" applyBorder="1" applyAlignment="1">
      <alignment horizontal="right"/>
    </xf>
    <xf numFmtId="0" fontId="13" fillId="0" borderId="7" xfId="1" applyFont="1" applyBorder="1" applyAlignment="1">
      <alignment horizontal="center" vertical="top" wrapText="1"/>
    </xf>
    <xf numFmtId="0" fontId="13" fillId="0" borderId="0" xfId="1" applyFont="1" applyBorder="1" applyAlignment="1">
      <alignment horizontal="center" vertical="top" wrapText="1"/>
    </xf>
    <xf numFmtId="0" fontId="13" fillId="0" borderId="8" xfId="1" applyFont="1" applyBorder="1" applyAlignment="1">
      <alignment horizontal="center" vertical="top" wrapText="1"/>
    </xf>
    <xf numFmtId="164" fontId="13" fillId="2" borderId="7" xfId="23" applyNumberFormat="1" applyFont="1" applyFill="1" applyBorder="1" applyAlignment="1">
      <alignment horizontal="center"/>
    </xf>
    <xf numFmtId="164" fontId="13" fillId="2" borderId="0" xfId="23" applyNumberFormat="1" applyFont="1" applyFill="1" applyBorder="1" applyAlignment="1">
      <alignment horizontal="center"/>
    </xf>
    <xf numFmtId="164" fontId="13" fillId="2" borderId="8" xfId="23" applyNumberFormat="1" applyFont="1" applyFill="1" applyBorder="1" applyAlignment="1">
      <alignment horizontal="center"/>
    </xf>
    <xf numFmtId="164" fontId="8" fillId="2" borderId="1" xfId="23" applyNumberFormat="1" applyFill="1" applyBorder="1" applyAlignment="1">
      <alignment horizontal="center" vertical="top"/>
    </xf>
    <xf numFmtId="0" fontId="9" fillId="2" borderId="1" xfId="23" applyFont="1" applyFill="1" applyBorder="1" applyAlignment="1">
      <alignment horizontal="center" wrapText="1"/>
    </xf>
    <xf numFmtId="0" fontId="9" fillId="2" borderId="1" xfId="23" quotePrefix="1" applyFont="1" applyFill="1" applyBorder="1" applyAlignment="1">
      <alignment horizontal="center" vertical="top" wrapText="1"/>
    </xf>
    <xf numFmtId="0" fontId="12" fillId="2" borderId="1" xfId="23" applyFont="1" applyFill="1" applyBorder="1" applyAlignment="1">
      <alignment horizontal="left"/>
    </xf>
    <xf numFmtId="0" fontId="9" fillId="2" borderId="1" xfId="23" quotePrefix="1" applyFont="1" applyFill="1" applyBorder="1" applyAlignment="1">
      <alignment horizontal="center" vertical="top"/>
    </xf>
    <xf numFmtId="43" fontId="9" fillId="2" borderId="1" xfId="47" quotePrefix="1" applyFont="1" applyFill="1" applyBorder="1" applyAlignment="1">
      <alignment horizontal="center"/>
    </xf>
    <xf numFmtId="0" fontId="9" fillId="2" borderId="1" xfId="23" quotePrefix="1" applyFont="1" applyFill="1" applyBorder="1" applyAlignment="1">
      <alignment horizontal="center" wrapText="1"/>
    </xf>
    <xf numFmtId="0" fontId="9" fillId="2" borderId="1" xfId="23" quotePrefix="1" applyFont="1" applyFill="1" applyBorder="1" applyAlignment="1">
      <alignment horizontal="center"/>
    </xf>
    <xf numFmtId="0" fontId="9" fillId="2" borderId="1" xfId="23" applyFont="1" applyFill="1" applyBorder="1" applyAlignment="1">
      <alignment wrapText="1"/>
    </xf>
    <xf numFmtId="0" fontId="9" fillId="2" borderId="1" xfId="23" applyFont="1" applyFill="1" applyBorder="1" applyAlignment="1">
      <alignment vertical="top" wrapText="1"/>
    </xf>
    <xf numFmtId="0" fontId="12" fillId="2" borderId="1" xfId="23" applyFont="1" applyFill="1" applyBorder="1"/>
    <xf numFmtId="0" fontId="9" fillId="2" borderId="1" xfId="23" applyFont="1" applyFill="1" applyBorder="1" applyAlignment="1">
      <alignment horizontal="center"/>
    </xf>
    <xf numFmtId="43" fontId="9" fillId="2" borderId="1" xfId="47" applyFont="1" applyFill="1" applyBorder="1" applyAlignment="1">
      <alignment horizontal="center"/>
    </xf>
    <xf numFmtId="43" fontId="9" fillId="2" borderId="1" xfId="47" applyFont="1" applyFill="1" applyBorder="1" applyAlignment="1">
      <alignment horizontal="right"/>
    </xf>
    <xf numFmtId="0" fontId="8" fillId="2" borderId="1" xfId="23" applyFill="1" applyBorder="1" applyAlignment="1">
      <alignment wrapText="1"/>
    </xf>
    <xf numFmtId="0" fontId="8" fillId="2" borderId="1" xfId="23" applyFill="1" applyBorder="1" applyAlignment="1">
      <alignment horizontal="left" vertical="top" wrapText="1"/>
    </xf>
    <xf numFmtId="0" fontId="8" fillId="2" borderId="1" xfId="23" applyFill="1" applyBorder="1"/>
    <xf numFmtId="0" fontId="8" fillId="2" borderId="1" xfId="23" applyFill="1" applyBorder="1" applyAlignment="1">
      <alignment horizontal="center"/>
    </xf>
    <xf numFmtId="0" fontId="8" fillId="2" borderId="1" xfId="23" applyFill="1" applyBorder="1" applyAlignment="1">
      <alignment vertical="top" wrapText="1"/>
    </xf>
    <xf numFmtId="0" fontId="12" fillId="2" borderId="1" xfId="23" applyFont="1" applyFill="1" applyBorder="1" applyAlignment="1">
      <alignment horizontal="right"/>
    </xf>
    <xf numFmtId="0" fontId="9" fillId="2" borderId="1" xfId="23" applyFont="1" applyFill="1" applyBorder="1" applyAlignment="1">
      <alignment horizontal="left"/>
    </xf>
    <xf numFmtId="4" fontId="9" fillId="2" borderId="1" xfId="47" applyNumberFormat="1" applyFont="1" applyFill="1" applyBorder="1" applyAlignment="1">
      <alignment horizontal="center"/>
    </xf>
    <xf numFmtId="0" fontId="9" fillId="2" borderId="1" xfId="77" applyFont="1" applyFill="1" applyBorder="1" applyAlignment="1">
      <alignment wrapText="1"/>
    </xf>
    <xf numFmtId="0" fontId="8" fillId="2" borderId="1" xfId="0" applyFont="1" applyFill="1" applyBorder="1" applyAlignment="1">
      <alignment horizontal="center" vertical="top"/>
    </xf>
    <xf numFmtId="0" fontId="8" fillId="2" borderId="1" xfId="0" applyFont="1" applyFill="1" applyBorder="1"/>
    <xf numFmtId="0" fontId="8" fillId="2" borderId="1" xfId="0" applyFont="1" applyFill="1" applyBorder="1" applyAlignment="1">
      <alignment horizontal="right"/>
    </xf>
    <xf numFmtId="0" fontId="8" fillId="2" borderId="1" xfId="0" applyFont="1" applyFill="1" applyBorder="1" applyAlignment="1">
      <alignment horizontal="left" vertical="top"/>
    </xf>
    <xf numFmtId="0" fontId="8" fillId="2" borderId="1" xfId="0" applyFont="1" applyFill="1" applyBorder="1" applyAlignment="1">
      <alignment horizontal="center"/>
    </xf>
    <xf numFmtId="43" fontId="8" fillId="2" borderId="1" xfId="27" applyFont="1" applyFill="1" applyBorder="1" applyAlignment="1">
      <alignment horizontal="center"/>
    </xf>
    <xf numFmtId="0" fontId="8" fillId="2" borderId="1" xfId="23" applyFill="1" applyBorder="1" applyAlignment="1">
      <alignment horizontal="center" wrapText="1"/>
    </xf>
  </cellXfs>
  <cellStyles count="115">
    <cellStyle name="Comma 10" xfId="47" xr:uid="{00000000-0005-0000-0000-000000000000}"/>
    <cellStyle name="Comma 11" xfId="48" xr:uid="{00000000-0005-0000-0000-000001000000}"/>
    <cellStyle name="Comma 11 2" xfId="84" xr:uid="{00000000-0005-0000-0000-000002000000}"/>
    <cellStyle name="Comma 12" xfId="27" xr:uid="{00000000-0005-0000-0000-000003000000}"/>
    <cellStyle name="Comma 13" xfId="28" xr:uid="{00000000-0005-0000-0000-000004000000}"/>
    <cellStyle name="Comma 14" xfId="114" xr:uid="{00000000-0005-0000-0000-000005000000}"/>
    <cellStyle name="Comma 2" xfId="2" xr:uid="{00000000-0005-0000-0000-000006000000}"/>
    <cellStyle name="Comma 3" xfId="12" xr:uid="{00000000-0005-0000-0000-000007000000}"/>
    <cellStyle name="Comma 3 2" xfId="13" xr:uid="{00000000-0005-0000-0000-000008000000}"/>
    <cellStyle name="Comma 3 3" xfId="49" xr:uid="{00000000-0005-0000-0000-000009000000}"/>
    <cellStyle name="Comma 4" xfId="14" xr:uid="{00000000-0005-0000-0000-00000A000000}"/>
    <cellStyle name="Comma 5" xfId="15" xr:uid="{00000000-0005-0000-0000-00000B000000}"/>
    <cellStyle name="Comma 6" xfId="26" xr:uid="{00000000-0005-0000-0000-00000C000000}"/>
    <cellStyle name="Comma 6 2" xfId="50" xr:uid="{00000000-0005-0000-0000-00000D000000}"/>
    <cellStyle name="Comma 7" xfId="30" xr:uid="{00000000-0005-0000-0000-00000E000000}"/>
    <cellStyle name="Comma 7 2" xfId="85" xr:uid="{00000000-0005-0000-0000-00000F000000}"/>
    <cellStyle name="Comma 8" xfId="31" xr:uid="{00000000-0005-0000-0000-000010000000}"/>
    <cellStyle name="Comma 8 2" xfId="86" xr:uid="{00000000-0005-0000-0000-000011000000}"/>
    <cellStyle name="Comma 9" xfId="32" xr:uid="{00000000-0005-0000-0000-000012000000}"/>
    <cellStyle name="Comma 9 2" xfId="87" xr:uid="{00000000-0005-0000-0000-000013000000}"/>
    <cellStyle name="Comma0" xfId="3" xr:uid="{00000000-0005-0000-0000-000014000000}"/>
    <cellStyle name="Currency0" xfId="4" xr:uid="{00000000-0005-0000-0000-000015000000}"/>
    <cellStyle name="Date" xfId="5" xr:uid="{00000000-0005-0000-0000-000016000000}"/>
    <cellStyle name="Fixed" xfId="6" xr:uid="{00000000-0005-0000-0000-000017000000}"/>
    <cellStyle name="MC" xfId="9" xr:uid="{00000000-0005-0000-0000-000018000000}"/>
    <cellStyle name="Normal" xfId="0" builtinId="0"/>
    <cellStyle name="Normal 10" xfId="33" xr:uid="{00000000-0005-0000-0000-00001A000000}"/>
    <cellStyle name="Normal 10 2" xfId="51" xr:uid="{00000000-0005-0000-0000-00001B000000}"/>
    <cellStyle name="Normal 10 2 2" xfId="88" xr:uid="{00000000-0005-0000-0000-00001C000000}"/>
    <cellStyle name="Normal 10 3" xfId="89" xr:uid="{00000000-0005-0000-0000-00001D000000}"/>
    <cellStyle name="Normal 11" xfId="52" xr:uid="{00000000-0005-0000-0000-00001E000000}"/>
    <cellStyle name="Normal 11 2" xfId="90" xr:uid="{00000000-0005-0000-0000-00001F000000}"/>
    <cellStyle name="Normal 12" xfId="53" xr:uid="{00000000-0005-0000-0000-000020000000}"/>
    <cellStyle name="Normal 12 2" xfId="91" xr:uid="{00000000-0005-0000-0000-000021000000}"/>
    <cellStyle name="Normal 13" xfId="23" xr:uid="{00000000-0005-0000-0000-000022000000}"/>
    <cellStyle name="Normal 14" xfId="54" xr:uid="{00000000-0005-0000-0000-000023000000}"/>
    <cellStyle name="Normal 14 2" xfId="92" xr:uid="{00000000-0005-0000-0000-000024000000}"/>
    <cellStyle name="Normal 15" xfId="34" xr:uid="{00000000-0005-0000-0000-000025000000}"/>
    <cellStyle name="Normal 16" xfId="55" xr:uid="{00000000-0005-0000-0000-000026000000}"/>
    <cellStyle name="Normal 16 2" xfId="93" xr:uid="{00000000-0005-0000-0000-000027000000}"/>
    <cellStyle name="Normal 17" xfId="56" xr:uid="{00000000-0005-0000-0000-000028000000}"/>
    <cellStyle name="Normal 17 2" xfId="94" xr:uid="{00000000-0005-0000-0000-000029000000}"/>
    <cellStyle name="Normal 18" xfId="83" xr:uid="{00000000-0005-0000-0000-00002A000000}"/>
    <cellStyle name="Normal 18 2" xfId="100" xr:uid="{00000000-0005-0000-0000-00002B000000}"/>
    <cellStyle name="Normal 18 2 2" xfId="107" xr:uid="{00000000-0005-0000-0000-00002C000000}"/>
    <cellStyle name="Normal 2" xfId="7" xr:uid="{00000000-0005-0000-0000-00002D000000}"/>
    <cellStyle name="Normal 2 2" xfId="22" xr:uid="{00000000-0005-0000-0000-00002E000000}"/>
    <cellStyle name="Normal 2 2 2" xfId="35" xr:uid="{00000000-0005-0000-0000-00002F000000}"/>
    <cellStyle name="Normal 2 3" xfId="8" xr:uid="{00000000-0005-0000-0000-000030000000}"/>
    <cellStyle name="Normal 2 4" xfId="10" xr:uid="{00000000-0005-0000-0000-000031000000}"/>
    <cellStyle name="Normal 2 5" xfId="77" xr:uid="{00000000-0005-0000-0000-000032000000}"/>
    <cellStyle name="Normal 3" xfId="1" xr:uid="{00000000-0005-0000-0000-000033000000}"/>
    <cellStyle name="Normal 3 2" xfId="21" xr:uid="{00000000-0005-0000-0000-000034000000}"/>
    <cellStyle name="Normal 3 3" xfId="36" xr:uid="{00000000-0005-0000-0000-000035000000}"/>
    <cellStyle name="Normal 3 4" xfId="37" xr:uid="{00000000-0005-0000-0000-000036000000}"/>
    <cellStyle name="Normal 3 4 2" xfId="95" xr:uid="{00000000-0005-0000-0000-000037000000}"/>
    <cellStyle name="Normal 4" xfId="38" xr:uid="{00000000-0005-0000-0000-000038000000}"/>
    <cellStyle name="Normal 4 2" xfId="11" xr:uid="{00000000-0005-0000-0000-000039000000}"/>
    <cellStyle name="Normal 4 3" xfId="39" xr:uid="{00000000-0005-0000-0000-00003A000000}"/>
    <cellStyle name="Normal 5" xfId="40" xr:uid="{00000000-0005-0000-0000-00003B000000}"/>
    <cellStyle name="Normal 6" xfId="24" xr:uid="{00000000-0005-0000-0000-00003C000000}"/>
    <cellStyle name="Normal 6 2" xfId="57" xr:uid="{00000000-0005-0000-0000-00003D000000}"/>
    <cellStyle name="Normal 6 2 10" xfId="101" xr:uid="{00000000-0005-0000-0000-00003E000000}"/>
    <cellStyle name="Normal 6 2 10 2" xfId="108" xr:uid="{00000000-0005-0000-0000-00003F000000}"/>
    <cellStyle name="Normal 6 2 2" xfId="58" xr:uid="{00000000-0005-0000-0000-000040000000}"/>
    <cellStyle name="Normal 6 2 2 2" xfId="64" xr:uid="{00000000-0005-0000-0000-000041000000}"/>
    <cellStyle name="Normal 6 2 2 2 2" xfId="79" xr:uid="{00000000-0005-0000-0000-000042000000}"/>
    <cellStyle name="Normal 6 2 2 2 2 2" xfId="103" xr:uid="{00000000-0005-0000-0000-000043000000}"/>
    <cellStyle name="Normal 6 2 2 2 2 2 2" xfId="110" xr:uid="{00000000-0005-0000-0000-000044000000}"/>
    <cellStyle name="Normal 6 2 3" xfId="59" xr:uid="{00000000-0005-0000-0000-000045000000}"/>
    <cellStyle name="Normal 6 2 3 2" xfId="60" xr:uid="{00000000-0005-0000-0000-000046000000}"/>
    <cellStyle name="Normal 6 2 3 2 2" xfId="96" xr:uid="{00000000-0005-0000-0000-000047000000}"/>
    <cellStyle name="Normal 6 2 3 3" xfId="97" xr:uid="{00000000-0005-0000-0000-000048000000}"/>
    <cellStyle name="Normal 6 2 4" xfId="61" xr:uid="{00000000-0005-0000-0000-000049000000}"/>
    <cellStyle name="Normal 6 2 4 2" xfId="66" xr:uid="{00000000-0005-0000-0000-00004A000000}"/>
    <cellStyle name="Normal 6 2 4 2 2" xfId="81" xr:uid="{00000000-0005-0000-0000-00004B000000}"/>
    <cellStyle name="Normal 6 2 4 2 2 2" xfId="105" xr:uid="{00000000-0005-0000-0000-00004C000000}"/>
    <cellStyle name="Normal 6 2 4 2 2 2 2" xfId="112" xr:uid="{00000000-0005-0000-0000-00004D000000}"/>
    <cellStyle name="Normal 6 2 4 3" xfId="68" xr:uid="{00000000-0005-0000-0000-00004E000000}"/>
    <cellStyle name="Normal 6 2 4 4" xfId="67" xr:uid="{00000000-0005-0000-0000-00004F000000}"/>
    <cellStyle name="Normal 6 2 4 4 2" xfId="82" xr:uid="{00000000-0005-0000-0000-000050000000}"/>
    <cellStyle name="Normal 6 2 4 4 2 2" xfId="106" xr:uid="{00000000-0005-0000-0000-000051000000}"/>
    <cellStyle name="Normal 6 2 4 4 2 2 2" xfId="113" xr:uid="{00000000-0005-0000-0000-000052000000}"/>
    <cellStyle name="Normal 6 2 4 5" xfId="69" xr:uid="{00000000-0005-0000-0000-000053000000}"/>
    <cellStyle name="Normal 6 2 4 6" xfId="70" xr:uid="{00000000-0005-0000-0000-000054000000}"/>
    <cellStyle name="Normal 6 2 4 7" xfId="71" xr:uid="{00000000-0005-0000-0000-000055000000}"/>
    <cellStyle name="Normal 6 2 4 8" xfId="72" xr:uid="{00000000-0005-0000-0000-000056000000}"/>
    <cellStyle name="Normal 6 2 5" xfId="62" xr:uid="{00000000-0005-0000-0000-000057000000}"/>
    <cellStyle name="Normal 6 2 5 2" xfId="63" xr:uid="{00000000-0005-0000-0000-000058000000}"/>
    <cellStyle name="Normal 6 2 5 2 2" xfId="78" xr:uid="{00000000-0005-0000-0000-000059000000}"/>
    <cellStyle name="Normal 6 2 5 2 2 2" xfId="102" xr:uid="{00000000-0005-0000-0000-00005A000000}"/>
    <cellStyle name="Normal 6 2 5 2 2 2 2" xfId="109" xr:uid="{00000000-0005-0000-0000-00005B000000}"/>
    <cellStyle name="Normal 6 2 6" xfId="73" xr:uid="{00000000-0005-0000-0000-00005C000000}"/>
    <cellStyle name="Normal 6 2 7" xfId="74" xr:uid="{00000000-0005-0000-0000-00005D000000}"/>
    <cellStyle name="Normal 6 2 8" xfId="75" xr:uid="{00000000-0005-0000-0000-00005E000000}"/>
    <cellStyle name="Normal 6 2 9" xfId="76" xr:uid="{00000000-0005-0000-0000-00005F000000}"/>
    <cellStyle name="Normal 7" xfId="41" xr:uid="{00000000-0005-0000-0000-000060000000}"/>
    <cellStyle name="Normal 7 2" xfId="42" xr:uid="{00000000-0005-0000-0000-000061000000}"/>
    <cellStyle name="Normal 8" xfId="43" xr:uid="{00000000-0005-0000-0000-000062000000}"/>
    <cellStyle name="Normal 8 2" xfId="98" xr:uid="{00000000-0005-0000-0000-000063000000}"/>
    <cellStyle name="Normal 9" xfId="44" xr:uid="{00000000-0005-0000-0000-000064000000}"/>
    <cellStyle name="Normal 9 2" xfId="65" xr:uid="{00000000-0005-0000-0000-000065000000}"/>
    <cellStyle name="Normal 9 2 2" xfId="80" xr:uid="{00000000-0005-0000-0000-000066000000}"/>
    <cellStyle name="Normal 9 2 2 2" xfId="104" xr:uid="{00000000-0005-0000-0000-000067000000}"/>
    <cellStyle name="Normal 9 2 2 2 2" xfId="111" xr:uid="{00000000-0005-0000-0000-000068000000}"/>
    <cellStyle name="Percent 12" xfId="29" xr:uid="{00000000-0005-0000-0000-000069000000}"/>
    <cellStyle name="Percent 13" xfId="45" xr:uid="{00000000-0005-0000-0000-00006A000000}"/>
    <cellStyle name="Percent 2" xfId="16" xr:uid="{00000000-0005-0000-0000-00006B000000}"/>
    <cellStyle name="Percent 2 2" xfId="46" xr:uid="{00000000-0005-0000-0000-00006C000000}"/>
    <cellStyle name="Percent 2 2 2" xfId="99" xr:uid="{00000000-0005-0000-0000-00006D000000}"/>
    <cellStyle name="Percent 3" xfId="17" xr:uid="{00000000-0005-0000-0000-00006E000000}"/>
    <cellStyle name="Percent 3 2" xfId="18" xr:uid="{00000000-0005-0000-0000-00006F000000}"/>
    <cellStyle name="Percent 4" xfId="19" xr:uid="{00000000-0005-0000-0000-000070000000}"/>
    <cellStyle name="Percent 5" xfId="20" xr:uid="{00000000-0005-0000-0000-000071000000}"/>
    <cellStyle name="常规_复件 爬山路 Microsoft Excel 工作表" xfId="25" xr:uid="{00000000-0005-0000-0000-000072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146</xdr:row>
      <xdr:rowOff>0</xdr:rowOff>
    </xdr:from>
    <xdr:to>
      <xdr:col>2</xdr:col>
      <xdr:colOff>133350</xdr:colOff>
      <xdr:row>147</xdr:row>
      <xdr:rowOff>32145</xdr:rowOff>
    </xdr:to>
    <xdr:sp macro="" textlink="">
      <xdr:nvSpPr>
        <xdr:cNvPr id="2" name="AutoShape 1" descr="cid:image002.gif@01C68B21.9782C830">
          <a:extLst>
            <a:ext uri="{FF2B5EF4-FFF2-40B4-BE49-F238E27FC236}">
              <a16:creationId xmlns:a16="http://schemas.microsoft.com/office/drawing/2014/main" id="{AB238C15-7A38-4059-9F7A-E3C865B8D81B}"/>
            </a:ext>
          </a:extLst>
        </xdr:cNvPr>
        <xdr:cNvSpPr>
          <a:spLocks noChangeAspect="1" noChangeArrowheads="1"/>
        </xdr:cNvSpPr>
      </xdr:nvSpPr>
      <xdr:spPr bwMode="auto">
        <a:xfrm>
          <a:off x="323850" y="49949100"/>
          <a:ext cx="781050" cy="289320"/>
        </a:xfrm>
        <a:prstGeom prst="rect">
          <a:avLst/>
        </a:prstGeom>
        <a:noFill/>
        <a:ln w="9525">
          <a:noFill/>
          <a:miter lim="800000"/>
          <a:headEnd/>
          <a:tailEnd/>
        </a:ln>
      </xdr:spPr>
    </xdr:sp>
    <xdr:clientData/>
  </xdr:twoCellAnchor>
  <xdr:twoCellAnchor editAs="oneCell">
    <xdr:from>
      <xdr:col>1</xdr:col>
      <xdr:colOff>0</xdr:colOff>
      <xdr:row>146</xdr:row>
      <xdr:rowOff>0</xdr:rowOff>
    </xdr:from>
    <xdr:to>
      <xdr:col>2</xdr:col>
      <xdr:colOff>133350</xdr:colOff>
      <xdr:row>147</xdr:row>
      <xdr:rowOff>32145</xdr:rowOff>
    </xdr:to>
    <xdr:sp macro="" textlink="">
      <xdr:nvSpPr>
        <xdr:cNvPr id="3" name="AutoShape 2" descr="cid:image002.gif@01C68B21.9782C830">
          <a:extLst>
            <a:ext uri="{FF2B5EF4-FFF2-40B4-BE49-F238E27FC236}">
              <a16:creationId xmlns:a16="http://schemas.microsoft.com/office/drawing/2014/main" id="{0942A735-049B-4CAB-9AB3-9B4B99202AF8}"/>
            </a:ext>
          </a:extLst>
        </xdr:cNvPr>
        <xdr:cNvSpPr>
          <a:spLocks noChangeAspect="1" noChangeArrowheads="1"/>
        </xdr:cNvSpPr>
      </xdr:nvSpPr>
      <xdr:spPr bwMode="auto">
        <a:xfrm>
          <a:off x="323850" y="49949100"/>
          <a:ext cx="781050" cy="289320"/>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2</xdr:col>
      <xdr:colOff>295275</xdr:colOff>
      <xdr:row>146</xdr:row>
      <xdr:rowOff>29763</xdr:rowOff>
    </xdr:to>
    <xdr:sp macro="" textlink="">
      <xdr:nvSpPr>
        <xdr:cNvPr id="4" name="AutoShape 2" descr="cid:image002.gif@01C68B21.9782C830">
          <a:extLst>
            <a:ext uri="{FF2B5EF4-FFF2-40B4-BE49-F238E27FC236}">
              <a16:creationId xmlns:a16="http://schemas.microsoft.com/office/drawing/2014/main" id="{A8C832F7-D7FC-4BEC-BE4A-D2924F1E2795}"/>
            </a:ext>
          </a:extLst>
        </xdr:cNvPr>
        <xdr:cNvSpPr>
          <a:spLocks noChangeAspect="1" noChangeArrowheads="1"/>
        </xdr:cNvSpPr>
      </xdr:nvSpPr>
      <xdr:spPr bwMode="auto">
        <a:xfrm>
          <a:off x="323850" y="49691925"/>
          <a:ext cx="942975" cy="286938"/>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2</xdr:col>
      <xdr:colOff>381000</xdr:colOff>
      <xdr:row>146</xdr:row>
      <xdr:rowOff>28576</xdr:rowOff>
    </xdr:to>
    <xdr:sp macro="" textlink="">
      <xdr:nvSpPr>
        <xdr:cNvPr id="5" name="AutoShape 1" descr="cid:image002.gif@01C68B21.9782C830">
          <a:extLst>
            <a:ext uri="{FF2B5EF4-FFF2-40B4-BE49-F238E27FC236}">
              <a16:creationId xmlns:a16="http://schemas.microsoft.com/office/drawing/2014/main" id="{823D738A-8897-455D-906C-0CA6AC23FBBD}"/>
            </a:ext>
          </a:extLst>
        </xdr:cNvPr>
        <xdr:cNvSpPr>
          <a:spLocks noChangeAspect="1" noChangeArrowheads="1"/>
        </xdr:cNvSpPr>
      </xdr:nvSpPr>
      <xdr:spPr bwMode="auto">
        <a:xfrm>
          <a:off x="323850" y="49691925"/>
          <a:ext cx="1028700" cy="285751"/>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2</xdr:col>
      <xdr:colOff>381000</xdr:colOff>
      <xdr:row>146</xdr:row>
      <xdr:rowOff>28576</xdr:rowOff>
    </xdr:to>
    <xdr:sp macro="" textlink="">
      <xdr:nvSpPr>
        <xdr:cNvPr id="6" name="AutoShape 2" descr="cid:image002.gif@01C68B21.9782C830">
          <a:extLst>
            <a:ext uri="{FF2B5EF4-FFF2-40B4-BE49-F238E27FC236}">
              <a16:creationId xmlns:a16="http://schemas.microsoft.com/office/drawing/2014/main" id="{7AB1AD89-299C-47BC-9FDC-E7C894A03C33}"/>
            </a:ext>
          </a:extLst>
        </xdr:cNvPr>
        <xdr:cNvSpPr>
          <a:spLocks noChangeAspect="1" noChangeArrowheads="1"/>
        </xdr:cNvSpPr>
      </xdr:nvSpPr>
      <xdr:spPr bwMode="auto">
        <a:xfrm>
          <a:off x="323850" y="49691925"/>
          <a:ext cx="1028700" cy="285751"/>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2</xdr:col>
      <xdr:colOff>209550</xdr:colOff>
      <xdr:row>153</xdr:row>
      <xdr:rowOff>107157</xdr:rowOff>
    </xdr:to>
    <xdr:sp macro="" textlink="">
      <xdr:nvSpPr>
        <xdr:cNvPr id="7" name="AutoShape 1" descr="cid:image002.gif@01C68B21.9782C830">
          <a:extLst>
            <a:ext uri="{FF2B5EF4-FFF2-40B4-BE49-F238E27FC236}">
              <a16:creationId xmlns:a16="http://schemas.microsoft.com/office/drawing/2014/main" id="{A26A811C-DE78-4C16-964F-91CECA4CA572}"/>
            </a:ext>
          </a:extLst>
        </xdr:cNvPr>
        <xdr:cNvSpPr>
          <a:spLocks noChangeAspect="1" noChangeArrowheads="1"/>
        </xdr:cNvSpPr>
      </xdr:nvSpPr>
      <xdr:spPr bwMode="auto">
        <a:xfrm>
          <a:off x="323850" y="49530000"/>
          <a:ext cx="857250" cy="1754982"/>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2</xdr:col>
      <xdr:colOff>381000</xdr:colOff>
      <xdr:row>146</xdr:row>
      <xdr:rowOff>28573</xdr:rowOff>
    </xdr:to>
    <xdr:sp macro="" textlink="">
      <xdr:nvSpPr>
        <xdr:cNvPr id="8" name="AutoShape 1" descr="cid:image002.gif@01C68B21.9782C830">
          <a:extLst>
            <a:ext uri="{FF2B5EF4-FFF2-40B4-BE49-F238E27FC236}">
              <a16:creationId xmlns:a16="http://schemas.microsoft.com/office/drawing/2014/main" id="{5813EBAC-D94F-48DC-B93C-CC3B22637E1A}"/>
            </a:ext>
          </a:extLst>
        </xdr:cNvPr>
        <xdr:cNvSpPr>
          <a:spLocks noChangeAspect="1" noChangeArrowheads="1"/>
        </xdr:cNvSpPr>
      </xdr:nvSpPr>
      <xdr:spPr bwMode="auto">
        <a:xfrm>
          <a:off x="323850" y="49691925"/>
          <a:ext cx="1028700" cy="285748"/>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2</xdr:col>
      <xdr:colOff>381000</xdr:colOff>
      <xdr:row>146</xdr:row>
      <xdr:rowOff>28573</xdr:rowOff>
    </xdr:to>
    <xdr:sp macro="" textlink="">
      <xdr:nvSpPr>
        <xdr:cNvPr id="9" name="AutoShape 2" descr="cid:image002.gif@01C68B21.9782C830">
          <a:extLst>
            <a:ext uri="{FF2B5EF4-FFF2-40B4-BE49-F238E27FC236}">
              <a16:creationId xmlns:a16="http://schemas.microsoft.com/office/drawing/2014/main" id="{520B615B-BAC0-4951-B3E7-B182B1CCFE21}"/>
            </a:ext>
          </a:extLst>
        </xdr:cNvPr>
        <xdr:cNvSpPr>
          <a:spLocks noChangeAspect="1" noChangeArrowheads="1"/>
        </xdr:cNvSpPr>
      </xdr:nvSpPr>
      <xdr:spPr bwMode="auto">
        <a:xfrm>
          <a:off x="323850" y="49691925"/>
          <a:ext cx="1028700" cy="285748"/>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2</xdr:col>
      <xdr:colOff>209550</xdr:colOff>
      <xdr:row>117</xdr:row>
      <xdr:rowOff>201216</xdr:rowOff>
    </xdr:to>
    <xdr:sp macro="" textlink="">
      <xdr:nvSpPr>
        <xdr:cNvPr id="10" name="AutoShape 1" descr="cid:image002.gif@01C68B21.9782C830">
          <a:extLst>
            <a:ext uri="{FF2B5EF4-FFF2-40B4-BE49-F238E27FC236}">
              <a16:creationId xmlns:a16="http://schemas.microsoft.com/office/drawing/2014/main" id="{798A25D5-A37A-40E8-AEEC-134CD875C23E}"/>
            </a:ext>
          </a:extLst>
        </xdr:cNvPr>
        <xdr:cNvSpPr>
          <a:spLocks noChangeAspect="1" noChangeArrowheads="1"/>
        </xdr:cNvSpPr>
      </xdr:nvSpPr>
      <xdr:spPr bwMode="auto">
        <a:xfrm>
          <a:off x="323850" y="33518475"/>
          <a:ext cx="857250" cy="6744891"/>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C:\Users\aamir.rasheed\AppData\Local\Microsoft\Windows\Temporary%20Internet%20Files\Content.Outlook\242L74C8\MrdnPlcLnIIRocord\MrdnPlcLnIIArcDwg\unofficial\IQBAL\judicial%20courts%20Bannu\Work%20Done%20BANNU\Judicial%20Complex%20Bannu%20(Civil%20Works)%20INAM.xls?247DCD5B" TargetMode="External"/><Relationship Id="rId1" Type="http://schemas.openxmlformats.org/officeDocument/2006/relationships/externalLinkPath" Target="file:///\\247DCD5B\Judicial%20Complex%20Bannu%20(Civil%20Works)%20IN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compacting and curing in ground floor.</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joints and curing in basement.</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 over two coats of hot bitumen @ 34 lbs. per 100 Sq.ft.(1.65 Kg/Sq.m) sand blended covered with polythene sheet 300 gauge provided over single layer of tiles 12"x6"x1.25" laid in 1:6 cement sand mortar including 1:2 cement sand pointing underside of tiles including curing.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polishing.</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waste, malleable iron or C.P. brass bottle trap with malleable iron or brass union and making requisite number of holes in walls, plinth and floor for pipe connection and making good with approved material.</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slab with 5 lbs. per Cu.ft steel and brick masonry walls set in 1:3 cement sand mortar, 6" thick 1:3:6 cement concrete foundation, 4" av. thick 1:2:4 cement concrete in benching and 1/2" (13mm) thick cement plaster in 1:3 cement sand mortar, to all inner wall surfaces, channels and benching including providing and making requisite number of main and branch channels but excluding the cost of excavation, back filling, disposal of excavated stuff.</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 xml:space="preserve">Providing and fixing G.I. corrugated sheet shutters with 2" x 2" x 1/4"angle iron frame as diagonal braces, gun metal roller and pulleys, angle iron top guides fixed to T-iron bottom track fixed in cement concrete 1:2:4 with rag bolts including locking arrangement and handles as per design and instructions of the Engineer incharge. </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tinted glass, lugs, cutting holes and making good the damages to walls.</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flat 1"x1/8" to bars and three coats of painting and polishing.</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paint.</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installation material.</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418"/>
  <sheetViews>
    <sheetView showGridLines="0" view="pageBreakPreview" topLeftCell="A386" zoomScaleSheetLayoutView="100" workbookViewId="0">
      <selection activeCell="K401" sqref="K401"/>
    </sheetView>
  </sheetViews>
  <sheetFormatPr defaultRowHeight="12.75"/>
  <cols>
    <col min="1" max="1" width="5.140625" style="13" bestFit="1" customWidth="1"/>
    <col min="2" max="2" width="9.7109375" style="5" customWidth="1"/>
    <col min="3" max="3" width="40.7109375" style="7" customWidth="1"/>
    <col min="4" max="4" width="5.140625" style="25" bestFit="1" customWidth="1"/>
    <col min="5" max="5" width="6.140625" style="27" bestFit="1" customWidth="1"/>
    <col min="6" max="6" width="6.7109375" style="8" bestFit="1" customWidth="1"/>
    <col min="7" max="7" width="10.28515625" style="24" bestFit="1" customWidth="1"/>
    <col min="8" max="8" width="13.140625" style="24" bestFit="1" customWidth="1"/>
    <col min="9" max="9" width="17" style="7" customWidth="1"/>
    <col min="10" max="10" width="11.5703125" style="7" bestFit="1" customWidth="1"/>
    <col min="11" max="11" width="43" style="7" customWidth="1"/>
    <col min="12" max="12" width="15" style="7" bestFit="1" customWidth="1"/>
    <col min="13" max="13" width="14" style="7" bestFit="1" customWidth="1"/>
    <col min="14" max="16384" width="9.140625" style="7"/>
  </cols>
  <sheetData>
    <row r="1" spans="1:8" s="1" customFormat="1" ht="15" customHeight="1">
      <c r="A1" s="138" t="s">
        <v>89</v>
      </c>
      <c r="B1" s="139"/>
      <c r="C1" s="139"/>
      <c r="D1" s="139"/>
      <c r="E1" s="139"/>
      <c r="F1" s="139"/>
      <c r="G1" s="139"/>
      <c r="H1" s="140"/>
    </row>
    <row r="2" spans="1:8" s="1" customFormat="1" ht="15" customHeight="1">
      <c r="A2" s="141"/>
      <c r="B2" s="142"/>
      <c r="C2" s="142"/>
      <c r="D2" s="143"/>
      <c r="E2" s="144"/>
      <c r="F2" s="142"/>
      <c r="G2" s="142"/>
      <c r="H2" s="145"/>
    </row>
    <row r="3" spans="1:8" s="1" customFormat="1" ht="15" customHeight="1">
      <c r="A3" s="146" t="s">
        <v>277</v>
      </c>
      <c r="B3" s="147"/>
      <c r="C3" s="147"/>
      <c r="D3" s="147"/>
      <c r="E3" s="147"/>
      <c r="F3" s="147"/>
      <c r="G3" s="147"/>
      <c r="H3" s="148"/>
    </row>
    <row r="4" spans="1:8" s="15" customFormat="1" ht="15">
      <c r="A4" s="149"/>
      <c r="B4" s="150"/>
      <c r="C4" s="150"/>
      <c r="D4" s="150"/>
      <c r="E4" s="150"/>
      <c r="F4" s="150"/>
      <c r="G4" s="150"/>
      <c r="H4" s="151"/>
    </row>
    <row r="5" spans="1:8" s="15" customFormat="1" ht="15">
      <c r="A5" s="152" t="s">
        <v>281</v>
      </c>
      <c r="B5" s="153"/>
      <c r="C5" s="153"/>
      <c r="D5" s="153"/>
      <c r="E5" s="153"/>
      <c r="F5" s="153"/>
      <c r="G5" s="153"/>
      <c r="H5" s="154"/>
    </row>
    <row r="6" spans="1:8" s="16" customFormat="1" ht="15">
      <c r="A6" s="155"/>
      <c r="B6" s="156"/>
      <c r="C6" s="142"/>
      <c r="D6" s="143"/>
      <c r="E6" s="144"/>
      <c r="F6" s="157"/>
      <c r="G6" s="158"/>
      <c r="H6" s="159"/>
    </row>
    <row r="7" spans="1:8" s="17" customFormat="1" ht="15" customHeight="1">
      <c r="A7" s="160" t="s">
        <v>23</v>
      </c>
      <c r="B7" s="122"/>
      <c r="C7" s="122"/>
      <c r="D7" s="122"/>
      <c r="E7" s="122"/>
      <c r="F7" s="122"/>
      <c r="G7" s="122"/>
      <c r="H7" s="161"/>
    </row>
    <row r="8" spans="1:8" s="17" customFormat="1" ht="15" customHeight="1">
      <c r="A8" s="162"/>
      <c r="B8" s="163"/>
      <c r="C8" s="163"/>
      <c r="D8" s="164"/>
      <c r="E8" s="165"/>
      <c r="F8" s="163"/>
      <c r="G8" s="163"/>
      <c r="H8" s="166"/>
    </row>
    <row r="9" spans="1:8" s="18" customFormat="1" ht="12.75" customHeight="1">
      <c r="A9" s="118" t="s">
        <v>278</v>
      </c>
      <c r="B9" s="118" t="s">
        <v>90</v>
      </c>
      <c r="C9" s="119" t="s">
        <v>0</v>
      </c>
      <c r="D9" s="119" t="s">
        <v>1</v>
      </c>
      <c r="E9" s="119"/>
      <c r="F9" s="120" t="s">
        <v>9</v>
      </c>
      <c r="G9" s="117" t="s">
        <v>279</v>
      </c>
      <c r="H9" s="117" t="s">
        <v>280</v>
      </c>
    </row>
    <row r="10" spans="1:8" s="18" customFormat="1" ht="12">
      <c r="A10" s="118"/>
      <c r="B10" s="118"/>
      <c r="C10" s="119"/>
      <c r="D10" s="119"/>
      <c r="E10" s="119"/>
      <c r="F10" s="120"/>
      <c r="G10" s="117"/>
      <c r="H10" s="117"/>
    </row>
    <row r="11" spans="1:8" s="18" customFormat="1" ht="12">
      <c r="A11" s="118"/>
      <c r="B11" s="118"/>
      <c r="C11" s="119"/>
      <c r="D11" s="119"/>
      <c r="E11" s="119"/>
      <c r="F11" s="120"/>
      <c r="G11" s="117"/>
      <c r="H11" s="117"/>
    </row>
    <row r="12" spans="1:8" s="18" customFormat="1" ht="12.75" customHeight="1">
      <c r="A12" s="19" t="s">
        <v>2</v>
      </c>
      <c r="B12" s="20" t="s">
        <v>3</v>
      </c>
      <c r="C12" s="21" t="s">
        <v>4</v>
      </c>
      <c r="D12" s="121" t="s">
        <v>5</v>
      </c>
      <c r="E12" s="121"/>
      <c r="F12" s="22" t="s">
        <v>10</v>
      </c>
      <c r="G12" s="23" t="s">
        <v>6</v>
      </c>
      <c r="H12" s="23" t="s">
        <v>8</v>
      </c>
    </row>
    <row r="13" spans="1:8">
      <c r="A13" s="167"/>
      <c r="B13" s="168"/>
      <c r="C13" s="169"/>
      <c r="D13" s="170"/>
      <c r="E13" s="171"/>
      <c r="F13" s="172"/>
      <c r="G13" s="173"/>
      <c r="H13" s="173"/>
    </row>
    <row r="14" spans="1:8">
      <c r="A14" s="174"/>
      <c r="B14" s="175"/>
      <c r="C14" s="176" t="s">
        <v>11</v>
      </c>
      <c r="D14" s="177"/>
      <c r="E14" s="178"/>
      <c r="F14" s="179"/>
      <c r="G14" s="173"/>
      <c r="H14" s="173"/>
    </row>
    <row r="15" spans="1:8">
      <c r="A15" s="174"/>
      <c r="B15" s="175"/>
      <c r="C15" s="176"/>
      <c r="D15" s="177"/>
      <c r="E15" s="178"/>
      <c r="F15" s="179"/>
      <c r="G15" s="173"/>
      <c r="H15" s="173"/>
    </row>
    <row r="16" spans="1:8">
      <c r="A16" s="180" t="s">
        <v>200</v>
      </c>
      <c r="B16" s="175"/>
      <c r="C16" s="176" t="s">
        <v>267</v>
      </c>
      <c r="D16" s="177"/>
      <c r="E16" s="178"/>
      <c r="F16" s="179"/>
      <c r="G16" s="173"/>
      <c r="H16" s="173"/>
    </row>
    <row r="17" spans="1:11" ht="12.75" customHeight="1">
      <c r="A17" s="174"/>
      <c r="B17" s="175"/>
      <c r="C17" s="181"/>
      <c r="D17" s="182"/>
      <c r="E17" s="178"/>
      <c r="F17" s="179"/>
      <c r="G17" s="173"/>
      <c r="H17" s="173"/>
    </row>
    <row r="18" spans="1:11" s="12" customFormat="1">
      <c r="A18" s="183"/>
      <c r="B18" s="184"/>
      <c r="C18" s="185" t="s">
        <v>24</v>
      </c>
      <c r="D18" s="177"/>
      <c r="E18" s="186"/>
      <c r="F18" s="187"/>
      <c r="G18" s="188"/>
      <c r="H18" s="188"/>
    </row>
    <row r="19" spans="1:11">
      <c r="A19" s="189"/>
      <c r="B19" s="190"/>
      <c r="C19" s="191"/>
      <c r="D19" s="192"/>
      <c r="E19" s="193"/>
      <c r="F19" s="172"/>
      <c r="G19" s="194"/>
      <c r="H19" s="194"/>
    </row>
    <row r="20" spans="1:11" ht="25.5">
      <c r="A20" s="195">
        <v>1</v>
      </c>
      <c r="B20" s="196" t="s">
        <v>25</v>
      </c>
      <c r="C20" s="197" t="s">
        <v>26</v>
      </c>
      <c r="D20" s="198">
        <v>1000</v>
      </c>
      <c r="E20" s="199" t="s">
        <v>91</v>
      </c>
      <c r="F20" s="200">
        <v>970</v>
      </c>
      <c r="G20" s="201"/>
      <c r="H20" s="202"/>
      <c r="I20" s="6"/>
      <c r="K20" s="8"/>
    </row>
    <row r="21" spans="1:11">
      <c r="A21" s="189"/>
      <c r="B21" s="203"/>
      <c r="C21" s="191"/>
      <c r="D21" s="192"/>
      <c r="E21" s="193"/>
      <c r="F21" s="200"/>
      <c r="G21" s="201"/>
      <c r="H21" s="202"/>
      <c r="I21" s="6"/>
      <c r="K21" s="8"/>
    </row>
    <row r="22" spans="1:11" s="26" customFormat="1" ht="25.5" customHeight="1">
      <c r="A22" s="195">
        <f>A20+1</f>
        <v>2</v>
      </c>
      <c r="B22" s="196" t="s">
        <v>27</v>
      </c>
      <c r="C22" s="197" t="s">
        <v>28</v>
      </c>
      <c r="D22" s="198">
        <v>1000</v>
      </c>
      <c r="E22" s="204" t="s">
        <v>91</v>
      </c>
      <c r="F22" s="200">
        <v>1350</v>
      </c>
      <c r="G22" s="205"/>
      <c r="H22" s="202"/>
      <c r="I22" s="6"/>
      <c r="K22" s="8"/>
    </row>
    <row r="23" spans="1:11" s="26" customFormat="1">
      <c r="A23" s="189"/>
      <c r="B23" s="206"/>
      <c r="C23" s="207"/>
      <c r="D23" s="208"/>
      <c r="E23" s="209"/>
      <c r="F23" s="200"/>
      <c r="G23" s="205"/>
      <c r="H23" s="202"/>
      <c r="I23" s="6"/>
      <c r="K23" s="8"/>
    </row>
    <row r="24" spans="1:11" ht="38.25">
      <c r="A24" s="195">
        <f>A22+1</f>
        <v>3</v>
      </c>
      <c r="B24" s="196" t="s">
        <v>29</v>
      </c>
      <c r="C24" s="197" t="s">
        <v>97</v>
      </c>
      <c r="D24" s="198">
        <v>1000</v>
      </c>
      <c r="E24" s="199" t="s">
        <v>91</v>
      </c>
      <c r="F24" s="200">
        <v>610</v>
      </c>
      <c r="G24" s="201"/>
      <c r="H24" s="202"/>
      <c r="I24" s="6"/>
      <c r="K24" s="8"/>
    </row>
    <row r="25" spans="1:11">
      <c r="A25" s="189"/>
      <c r="B25" s="203"/>
      <c r="C25" s="191"/>
      <c r="D25" s="192"/>
      <c r="E25" s="193"/>
      <c r="F25" s="200"/>
      <c r="G25" s="201"/>
      <c r="H25" s="202"/>
      <c r="I25" s="6"/>
      <c r="K25" s="8"/>
    </row>
    <row r="26" spans="1:11" ht="25.5">
      <c r="A26" s="195">
        <f>A24+1</f>
        <v>4</v>
      </c>
      <c r="B26" s="196" t="s">
        <v>30</v>
      </c>
      <c r="C26" s="197" t="s">
        <v>31</v>
      </c>
      <c r="D26" s="198">
        <v>1000</v>
      </c>
      <c r="E26" s="199" t="s">
        <v>91</v>
      </c>
      <c r="F26" s="200">
        <v>745</v>
      </c>
      <c r="G26" s="201"/>
      <c r="H26" s="202"/>
      <c r="I26" s="6"/>
      <c r="K26" s="8"/>
    </row>
    <row r="27" spans="1:11">
      <c r="A27" s="189"/>
      <c r="B27" s="195"/>
      <c r="C27" s="191"/>
      <c r="D27" s="192"/>
      <c r="E27" s="193"/>
      <c r="F27" s="200"/>
      <c r="G27" s="201"/>
      <c r="H27" s="202"/>
      <c r="I27" s="6"/>
      <c r="K27" s="8"/>
    </row>
    <row r="28" spans="1:11" ht="25.5">
      <c r="A28" s="195">
        <f>A26+1</f>
        <v>5</v>
      </c>
      <c r="B28" s="196" t="s">
        <v>32</v>
      </c>
      <c r="C28" s="197" t="s">
        <v>33</v>
      </c>
      <c r="D28" s="198">
        <v>1000</v>
      </c>
      <c r="E28" s="199" t="s">
        <v>91</v>
      </c>
      <c r="F28" s="200">
        <v>2410</v>
      </c>
      <c r="G28" s="201"/>
      <c r="H28" s="202"/>
      <c r="I28" s="6"/>
      <c r="K28" s="8"/>
    </row>
    <row r="29" spans="1:11">
      <c r="A29" s="189"/>
      <c r="B29" s="195"/>
      <c r="C29" s="191"/>
      <c r="D29" s="192"/>
      <c r="E29" s="193"/>
      <c r="F29" s="200"/>
      <c r="G29" s="202"/>
      <c r="H29" s="202"/>
      <c r="I29" s="6"/>
    </row>
    <row r="30" spans="1:11" s="12" customFormat="1">
      <c r="A30" s="183"/>
      <c r="B30" s="184"/>
      <c r="C30" s="185" t="s">
        <v>34</v>
      </c>
      <c r="D30" s="177"/>
      <c r="E30" s="186"/>
      <c r="F30" s="210"/>
      <c r="G30" s="211"/>
      <c r="H30" s="202"/>
      <c r="I30" s="6"/>
    </row>
    <row r="31" spans="1:11" s="12" customFormat="1">
      <c r="A31" s="183"/>
      <c r="B31" s="184"/>
      <c r="C31" s="185"/>
      <c r="D31" s="177"/>
      <c r="E31" s="186"/>
      <c r="F31" s="210"/>
      <c r="G31" s="211"/>
      <c r="H31" s="202"/>
      <c r="I31" s="6"/>
    </row>
    <row r="32" spans="1:11" ht="25.5">
      <c r="A32" s="195">
        <f>A28+1</f>
        <v>6</v>
      </c>
      <c r="B32" s="196" t="s">
        <v>35</v>
      </c>
      <c r="C32" s="197" t="s">
        <v>36</v>
      </c>
      <c r="D32" s="198">
        <v>100</v>
      </c>
      <c r="E32" s="199" t="s">
        <v>92</v>
      </c>
      <c r="F32" s="200">
        <v>505</v>
      </c>
      <c r="G32" s="201"/>
      <c r="H32" s="202"/>
      <c r="I32" s="6"/>
    </row>
    <row r="33" spans="1:14" s="26" customFormat="1">
      <c r="A33" s="212"/>
      <c r="B33" s="213"/>
      <c r="C33" s="207"/>
      <c r="D33" s="208"/>
      <c r="E33" s="214"/>
      <c r="F33" s="200"/>
      <c r="G33" s="202"/>
      <c r="H33" s="202"/>
      <c r="I33" s="6"/>
    </row>
    <row r="34" spans="1:14" ht="25.5">
      <c r="A34" s="195">
        <f>A32+1</f>
        <v>7</v>
      </c>
      <c r="B34" s="196" t="s">
        <v>37</v>
      </c>
      <c r="C34" s="197" t="s">
        <v>38</v>
      </c>
      <c r="D34" s="198">
        <v>100</v>
      </c>
      <c r="E34" s="199" t="s">
        <v>93</v>
      </c>
      <c r="F34" s="200">
        <v>130</v>
      </c>
      <c r="G34" s="201"/>
      <c r="H34" s="202"/>
      <c r="I34" s="6"/>
    </row>
    <row r="35" spans="1:14" s="26" customFormat="1">
      <c r="A35" s="195"/>
      <c r="B35" s="196"/>
      <c r="C35" s="197"/>
      <c r="D35" s="215"/>
      <c r="E35" s="209"/>
      <c r="F35" s="200"/>
      <c r="G35" s="202"/>
      <c r="H35" s="201"/>
      <c r="I35" s="6"/>
    </row>
    <row r="36" spans="1:14" ht="25.5">
      <c r="A36" s="195">
        <f>A34+1</f>
        <v>8</v>
      </c>
      <c r="B36" s="196" t="s">
        <v>18</v>
      </c>
      <c r="C36" s="197" t="s">
        <v>39</v>
      </c>
      <c r="D36" s="198">
        <v>100</v>
      </c>
      <c r="E36" s="199" t="s">
        <v>93</v>
      </c>
      <c r="F36" s="200">
        <v>725</v>
      </c>
      <c r="G36" s="201"/>
      <c r="H36" s="202"/>
      <c r="I36" s="6"/>
    </row>
    <row r="37" spans="1:14">
      <c r="A37" s="195"/>
      <c r="B37" s="195"/>
      <c r="C37" s="191"/>
      <c r="D37" s="192"/>
      <c r="E37" s="193"/>
      <c r="F37" s="200"/>
      <c r="G37" s="202"/>
      <c r="H37" s="202"/>
      <c r="I37" s="6"/>
    </row>
    <row r="38" spans="1:14" ht="27" customHeight="1">
      <c r="A38" s="195">
        <f>A36+1</f>
        <v>9</v>
      </c>
      <c r="B38" s="196" t="s">
        <v>80</v>
      </c>
      <c r="C38" s="197" t="s">
        <v>160</v>
      </c>
      <c r="D38" s="198">
        <v>100</v>
      </c>
      <c r="E38" s="199" t="s">
        <v>92</v>
      </c>
      <c r="F38" s="200">
        <v>1890</v>
      </c>
      <c r="G38" s="201"/>
      <c r="H38" s="202"/>
      <c r="I38" s="6"/>
    </row>
    <row r="39" spans="1:14">
      <c r="A39" s="195"/>
      <c r="B39" s="195"/>
      <c r="C39" s="191"/>
      <c r="D39" s="192"/>
      <c r="E39" s="193"/>
      <c r="F39" s="200"/>
      <c r="G39" s="202"/>
      <c r="H39" s="202"/>
      <c r="I39" s="6"/>
    </row>
    <row r="40" spans="1:14" ht="38.25" customHeight="1">
      <c r="A40" s="195">
        <f>A38+1</f>
        <v>10</v>
      </c>
      <c r="B40" s="196" t="s">
        <v>82</v>
      </c>
      <c r="C40" s="197" t="s">
        <v>81</v>
      </c>
      <c r="D40" s="198">
        <v>100</v>
      </c>
      <c r="E40" s="199" t="s">
        <v>93</v>
      </c>
      <c r="F40" s="200">
        <v>770</v>
      </c>
      <c r="G40" s="201"/>
      <c r="H40" s="202"/>
      <c r="I40" s="6"/>
    </row>
    <row r="41" spans="1:14">
      <c r="A41" s="195"/>
      <c r="B41" s="195"/>
      <c r="C41" s="191"/>
      <c r="D41" s="192"/>
      <c r="E41" s="193"/>
      <c r="F41" s="200"/>
      <c r="G41" s="202"/>
      <c r="H41" s="202"/>
      <c r="I41" s="6"/>
    </row>
    <row r="42" spans="1:14" ht="27" customHeight="1">
      <c r="A42" s="195">
        <f>A40+1</f>
        <v>11</v>
      </c>
      <c r="B42" s="196" t="s">
        <v>78</v>
      </c>
      <c r="C42" s="197" t="s">
        <v>79</v>
      </c>
      <c r="D42" s="198">
        <v>100</v>
      </c>
      <c r="E42" s="199" t="s">
        <v>92</v>
      </c>
      <c r="F42" s="200">
        <v>745</v>
      </c>
      <c r="G42" s="201"/>
      <c r="H42" s="202"/>
      <c r="I42" s="6"/>
    </row>
    <row r="43" spans="1:14">
      <c r="A43" s="195"/>
      <c r="B43" s="195"/>
      <c r="C43" s="191"/>
      <c r="D43" s="192"/>
      <c r="E43" s="193"/>
      <c r="F43" s="200"/>
      <c r="G43" s="202"/>
      <c r="H43" s="202"/>
      <c r="I43" s="6"/>
    </row>
    <row r="44" spans="1:14" ht="38.25">
      <c r="A44" s="195">
        <f>A42+1</f>
        <v>12</v>
      </c>
      <c r="B44" s="196" t="s">
        <v>40</v>
      </c>
      <c r="C44" s="197" t="s">
        <v>41</v>
      </c>
      <c r="D44" s="198">
        <v>100</v>
      </c>
      <c r="E44" s="204" t="s">
        <v>94</v>
      </c>
      <c r="F44" s="200">
        <v>10010</v>
      </c>
      <c r="G44" s="205"/>
      <c r="H44" s="202"/>
      <c r="I44" s="6"/>
      <c r="J44" s="6"/>
      <c r="K44" s="6"/>
    </row>
    <row r="45" spans="1:14">
      <c r="A45" s="195"/>
      <c r="B45" s="195"/>
      <c r="C45" s="191"/>
      <c r="D45" s="192"/>
      <c r="E45" s="209"/>
      <c r="F45" s="200"/>
      <c r="G45" s="205"/>
      <c r="H45" s="202"/>
      <c r="I45" s="6"/>
      <c r="J45" s="6"/>
      <c r="K45" s="6"/>
    </row>
    <row r="46" spans="1:14" ht="38.25">
      <c r="A46" s="195">
        <f>A44+1</f>
        <v>13</v>
      </c>
      <c r="B46" s="196" t="s">
        <v>22</v>
      </c>
      <c r="C46" s="197" t="s">
        <v>19</v>
      </c>
      <c r="D46" s="198">
        <v>100</v>
      </c>
      <c r="E46" s="204" t="s">
        <v>94</v>
      </c>
      <c r="F46" s="200">
        <v>5160</v>
      </c>
      <c r="G46" s="205"/>
      <c r="H46" s="202"/>
      <c r="I46" s="6"/>
      <c r="K46" s="6"/>
      <c r="L46" s="6"/>
      <c r="M46" s="7">
        <v>260000</v>
      </c>
      <c r="N46" s="6">
        <f>L46/M46</f>
        <v>0</v>
      </c>
    </row>
    <row r="47" spans="1:14">
      <c r="A47" s="195"/>
      <c r="B47" s="195"/>
      <c r="C47" s="216"/>
      <c r="D47" s="217"/>
      <c r="E47" s="193"/>
      <c r="F47" s="200"/>
      <c r="G47" s="202"/>
      <c r="H47" s="202"/>
      <c r="I47" s="6"/>
    </row>
    <row r="48" spans="1:14" ht="25.5" customHeight="1">
      <c r="A48" s="195">
        <f>A46+1</f>
        <v>14</v>
      </c>
      <c r="B48" s="218" t="s">
        <v>66</v>
      </c>
      <c r="C48" s="216" t="s">
        <v>67</v>
      </c>
      <c r="D48" s="198">
        <v>1</v>
      </c>
      <c r="E48" s="199" t="s">
        <v>7</v>
      </c>
      <c r="F48" s="200">
        <v>115</v>
      </c>
      <c r="G48" s="202"/>
      <c r="H48" s="202"/>
      <c r="I48" s="6"/>
    </row>
    <row r="49" spans="1:12">
      <c r="A49" s="195"/>
      <c r="B49" s="195"/>
      <c r="C49" s="216"/>
      <c r="D49" s="217"/>
      <c r="E49" s="193"/>
      <c r="F49" s="200"/>
      <c r="G49" s="202"/>
      <c r="H49" s="202"/>
      <c r="I49" s="6"/>
    </row>
    <row r="50" spans="1:12" ht="39" customHeight="1">
      <c r="A50" s="195">
        <f>A48+1</f>
        <v>15</v>
      </c>
      <c r="B50" s="196" t="s">
        <v>150</v>
      </c>
      <c r="C50" s="197" t="s">
        <v>152</v>
      </c>
      <c r="D50" s="198">
        <v>100</v>
      </c>
      <c r="E50" s="199" t="s">
        <v>59</v>
      </c>
      <c r="F50" s="200">
        <v>1575</v>
      </c>
      <c r="G50" s="201"/>
      <c r="H50" s="202"/>
      <c r="I50" s="6"/>
      <c r="K50" s="6"/>
      <c r="L50" s="6"/>
    </row>
    <row r="51" spans="1:12">
      <c r="A51" s="195"/>
      <c r="B51" s="195"/>
      <c r="C51" s="216"/>
      <c r="D51" s="217"/>
      <c r="E51" s="193"/>
      <c r="F51" s="200"/>
      <c r="G51" s="201"/>
      <c r="H51" s="202"/>
      <c r="I51" s="6"/>
    </row>
    <row r="52" spans="1:12" ht="38.25">
      <c r="A52" s="195">
        <f>A50+1</f>
        <v>16</v>
      </c>
      <c r="B52" s="196" t="s">
        <v>151</v>
      </c>
      <c r="C52" s="197" t="s">
        <v>153</v>
      </c>
      <c r="D52" s="198">
        <v>100</v>
      </c>
      <c r="E52" s="199" t="s">
        <v>59</v>
      </c>
      <c r="F52" s="200">
        <v>6115</v>
      </c>
      <c r="G52" s="201"/>
      <c r="H52" s="202"/>
      <c r="I52" s="6"/>
    </row>
    <row r="53" spans="1:12">
      <c r="A53" s="195"/>
      <c r="B53" s="195"/>
      <c r="C53" s="191"/>
      <c r="D53" s="192"/>
      <c r="E53" s="219"/>
      <c r="F53" s="200"/>
      <c r="G53" s="202"/>
      <c r="H53" s="202"/>
      <c r="I53" s="6"/>
    </row>
    <row r="54" spans="1:12" s="12" customFormat="1">
      <c r="A54" s="183"/>
      <c r="B54" s="184"/>
      <c r="C54" s="185" t="s">
        <v>98</v>
      </c>
      <c r="D54" s="177"/>
      <c r="E54" s="186"/>
      <c r="F54" s="210"/>
      <c r="G54" s="211"/>
      <c r="H54" s="202"/>
      <c r="I54" s="6"/>
    </row>
    <row r="55" spans="1:12" s="12" customFormat="1">
      <c r="A55" s="183"/>
      <c r="B55" s="184"/>
      <c r="C55" s="185"/>
      <c r="D55" s="177"/>
      <c r="E55" s="186"/>
      <c r="F55" s="210"/>
      <c r="G55" s="211"/>
      <c r="H55" s="202"/>
      <c r="I55" s="6"/>
    </row>
    <row r="56" spans="1:12" ht="51">
      <c r="A56" s="195">
        <f>A52+1</f>
        <v>17</v>
      </c>
      <c r="B56" s="196" t="s">
        <v>139</v>
      </c>
      <c r="C56" s="197" t="s">
        <v>140</v>
      </c>
      <c r="D56" s="198">
        <v>100</v>
      </c>
      <c r="E56" s="199" t="s">
        <v>93</v>
      </c>
      <c r="F56" s="200">
        <v>775</v>
      </c>
      <c r="G56" s="201"/>
      <c r="H56" s="202"/>
      <c r="I56" s="6"/>
    </row>
    <row r="57" spans="1:12">
      <c r="A57" s="183"/>
      <c r="B57" s="216"/>
      <c r="C57" s="216"/>
      <c r="D57" s="217"/>
      <c r="E57" s="193"/>
      <c r="F57" s="200"/>
      <c r="G57" s="202"/>
      <c r="H57" s="202"/>
      <c r="I57" s="6"/>
    </row>
    <row r="58" spans="1:12" ht="40.5" customHeight="1">
      <c r="A58" s="195">
        <f>A56+1</f>
        <v>18</v>
      </c>
      <c r="B58" s="196" t="s">
        <v>141</v>
      </c>
      <c r="C58" s="197" t="s">
        <v>146</v>
      </c>
      <c r="D58" s="198">
        <v>100</v>
      </c>
      <c r="E58" s="199" t="s">
        <v>92</v>
      </c>
      <c r="F58" s="200">
        <v>765</v>
      </c>
      <c r="G58" s="201"/>
      <c r="H58" s="202"/>
      <c r="I58" s="6"/>
    </row>
    <row r="59" spans="1:12">
      <c r="A59" s="183"/>
      <c r="B59" s="216"/>
      <c r="C59" s="216"/>
      <c r="D59" s="217"/>
      <c r="E59" s="193"/>
      <c r="F59" s="200"/>
      <c r="G59" s="201"/>
      <c r="H59" s="202"/>
      <c r="I59" s="6"/>
    </row>
    <row r="60" spans="1:12" s="12" customFormat="1">
      <c r="A60" s="183"/>
      <c r="B60" s="184"/>
      <c r="C60" s="185" t="s">
        <v>42</v>
      </c>
      <c r="D60" s="177"/>
      <c r="E60" s="186"/>
      <c r="F60" s="210"/>
      <c r="G60" s="211"/>
      <c r="H60" s="202"/>
      <c r="I60" s="6"/>
    </row>
    <row r="61" spans="1:12">
      <c r="A61" s="183"/>
      <c r="B61" s="195"/>
      <c r="C61" s="216"/>
      <c r="D61" s="217"/>
      <c r="E61" s="193"/>
      <c r="F61" s="200"/>
      <c r="G61" s="202"/>
      <c r="H61" s="202"/>
      <c r="I61" s="6"/>
    </row>
    <row r="62" spans="1:12" ht="25.5">
      <c r="A62" s="196">
        <f>A58+1</f>
        <v>19</v>
      </c>
      <c r="B62" s="220" t="s">
        <v>69</v>
      </c>
      <c r="C62" s="197" t="s">
        <v>70</v>
      </c>
      <c r="D62" s="198">
        <v>100</v>
      </c>
      <c r="E62" s="204" t="s">
        <v>59</v>
      </c>
      <c r="F62" s="200">
        <v>1810</v>
      </c>
      <c r="G62" s="205"/>
      <c r="H62" s="202"/>
      <c r="I62" s="6"/>
    </row>
    <row r="63" spans="1:12">
      <c r="A63" s="196"/>
      <c r="B63" s="195"/>
      <c r="C63" s="216"/>
      <c r="D63" s="217"/>
      <c r="E63" s="193"/>
      <c r="F63" s="200"/>
      <c r="G63" s="201"/>
      <c r="H63" s="202"/>
      <c r="I63" s="6"/>
    </row>
    <row r="64" spans="1:12" ht="25.5">
      <c r="A64" s="196">
        <f>A62+1</f>
        <v>20</v>
      </c>
      <c r="B64" s="220" t="s">
        <v>74</v>
      </c>
      <c r="C64" s="221" t="s">
        <v>75</v>
      </c>
      <c r="D64" s="198">
        <v>100</v>
      </c>
      <c r="E64" s="204" t="s">
        <v>95</v>
      </c>
      <c r="F64" s="200">
        <v>810</v>
      </c>
      <c r="G64" s="201"/>
      <c r="H64" s="202"/>
      <c r="I64" s="6"/>
    </row>
    <row r="65" spans="1:9">
      <c r="A65" s="196"/>
      <c r="B65" s="195"/>
      <c r="C65" s="216"/>
      <c r="D65" s="217"/>
      <c r="E65" s="193"/>
      <c r="F65" s="200"/>
      <c r="G65" s="201"/>
      <c r="H65" s="202"/>
      <c r="I65" s="6"/>
    </row>
    <row r="66" spans="1:9" ht="30" customHeight="1">
      <c r="A66" s="196">
        <f>A64+1</f>
        <v>21</v>
      </c>
      <c r="B66" s="220" t="s">
        <v>76</v>
      </c>
      <c r="C66" s="197" t="s">
        <v>77</v>
      </c>
      <c r="D66" s="198">
        <v>1</v>
      </c>
      <c r="E66" s="204" t="s">
        <v>20</v>
      </c>
      <c r="F66" s="200">
        <v>115</v>
      </c>
      <c r="G66" s="201"/>
      <c r="H66" s="202"/>
      <c r="I66" s="6"/>
    </row>
    <row r="67" spans="1:9">
      <c r="A67" s="196"/>
      <c r="B67" s="195"/>
      <c r="C67" s="216"/>
      <c r="D67" s="217"/>
      <c r="E67" s="193"/>
      <c r="F67" s="200"/>
      <c r="G67" s="201"/>
      <c r="H67" s="202"/>
      <c r="I67" s="6"/>
    </row>
    <row r="68" spans="1:9" s="12" customFormat="1">
      <c r="A68" s="196"/>
      <c r="B68" s="184"/>
      <c r="C68" s="185" t="s">
        <v>43</v>
      </c>
      <c r="D68" s="177"/>
      <c r="E68" s="186"/>
      <c r="F68" s="210"/>
      <c r="G68" s="211"/>
      <c r="H68" s="202"/>
      <c r="I68" s="6"/>
    </row>
    <row r="69" spans="1:9" s="12" customFormat="1">
      <c r="A69" s="183"/>
      <c r="B69" s="184"/>
      <c r="C69" s="185"/>
      <c r="D69" s="177"/>
      <c r="E69" s="186"/>
      <c r="F69" s="210"/>
      <c r="G69" s="211"/>
      <c r="H69" s="202"/>
      <c r="I69" s="6"/>
    </row>
    <row r="70" spans="1:9" s="11" customFormat="1">
      <c r="A70" s="222"/>
      <c r="B70" s="222"/>
      <c r="C70" s="197"/>
      <c r="D70" s="215"/>
      <c r="E70" s="209"/>
      <c r="F70" s="200"/>
      <c r="G70" s="202"/>
      <c r="H70" s="202"/>
      <c r="I70" s="6"/>
    </row>
    <row r="71" spans="1:9" s="26" customFormat="1" ht="24.75" customHeight="1">
      <c r="A71" s="196">
        <f>A66+1</f>
        <v>22</v>
      </c>
      <c r="B71" s="196" t="s">
        <v>44</v>
      </c>
      <c r="C71" s="197" t="s">
        <v>61</v>
      </c>
      <c r="D71" s="198">
        <v>100</v>
      </c>
      <c r="E71" s="204" t="s">
        <v>95</v>
      </c>
      <c r="F71" s="200">
        <v>340</v>
      </c>
      <c r="G71" s="202"/>
      <c r="H71" s="202"/>
      <c r="I71" s="6"/>
    </row>
    <row r="72" spans="1:9" s="26" customFormat="1" ht="13.5" customHeight="1">
      <c r="A72" s="196"/>
      <c r="B72" s="196"/>
      <c r="C72" s="197"/>
      <c r="D72" s="198"/>
      <c r="E72" s="204"/>
      <c r="F72" s="200"/>
      <c r="G72" s="202"/>
      <c r="H72" s="202"/>
      <c r="I72" s="6"/>
    </row>
    <row r="73" spans="1:9" s="26" customFormat="1" ht="42.75" customHeight="1">
      <c r="A73" s="196">
        <f>A71+1</f>
        <v>23</v>
      </c>
      <c r="B73" s="196" t="s">
        <v>154</v>
      </c>
      <c r="C73" s="197" t="s">
        <v>159</v>
      </c>
      <c r="D73" s="198">
        <v>100</v>
      </c>
      <c r="E73" s="204" t="s">
        <v>95</v>
      </c>
      <c r="F73" s="200">
        <v>1325</v>
      </c>
      <c r="G73" s="202"/>
      <c r="H73" s="202"/>
      <c r="I73" s="6"/>
    </row>
    <row r="74" spans="1:9" s="2" customFormat="1">
      <c r="A74" s="223"/>
      <c r="B74" s="195"/>
      <c r="C74" s="191"/>
      <c r="D74" s="192"/>
      <c r="E74" s="193"/>
      <c r="F74" s="200"/>
      <c r="G74" s="201"/>
      <c r="H74" s="202"/>
      <c r="I74" s="6"/>
    </row>
    <row r="75" spans="1:9" s="26" customFormat="1" ht="42.75" customHeight="1">
      <c r="A75" s="196">
        <f>A73+1</f>
        <v>24</v>
      </c>
      <c r="B75" s="196" t="s">
        <v>155</v>
      </c>
      <c r="C75" s="197" t="s">
        <v>158</v>
      </c>
      <c r="D75" s="198">
        <v>100</v>
      </c>
      <c r="E75" s="204" t="s">
        <v>95</v>
      </c>
      <c r="F75" s="200">
        <v>1155</v>
      </c>
      <c r="G75" s="202"/>
      <c r="H75" s="202"/>
      <c r="I75" s="6"/>
    </row>
    <row r="76" spans="1:9" s="2" customFormat="1">
      <c r="A76" s="223"/>
      <c r="B76" s="195"/>
      <c r="C76" s="191"/>
      <c r="D76" s="192"/>
      <c r="E76" s="193"/>
      <c r="F76" s="200"/>
      <c r="G76" s="201"/>
      <c r="H76" s="202"/>
      <c r="I76" s="6"/>
    </row>
    <row r="77" spans="1:9" s="26" customFormat="1" ht="30.75" customHeight="1">
      <c r="A77" s="196">
        <f>A75+1</f>
        <v>25</v>
      </c>
      <c r="B77" s="196" t="s">
        <v>128</v>
      </c>
      <c r="C77" s="197" t="s">
        <v>129</v>
      </c>
      <c r="D77" s="198">
        <v>100</v>
      </c>
      <c r="E77" s="204" t="s">
        <v>95</v>
      </c>
      <c r="F77" s="200">
        <v>255</v>
      </c>
      <c r="G77" s="202"/>
      <c r="H77" s="202"/>
      <c r="I77" s="6"/>
    </row>
    <row r="78" spans="1:9" s="2" customFormat="1">
      <c r="A78" s="223"/>
      <c r="B78" s="195"/>
      <c r="C78" s="191"/>
      <c r="D78" s="192"/>
      <c r="E78" s="193"/>
      <c r="F78" s="200"/>
      <c r="G78" s="201"/>
      <c r="H78" s="202"/>
      <c r="I78" s="6"/>
    </row>
    <row r="79" spans="1:9" ht="54.75" customHeight="1">
      <c r="A79" s="196">
        <f>A77+1</f>
        <v>26</v>
      </c>
      <c r="B79" s="224" t="s">
        <v>130</v>
      </c>
      <c r="C79" s="197" t="s">
        <v>156</v>
      </c>
      <c r="D79" s="198">
        <v>100</v>
      </c>
      <c r="E79" s="199" t="s">
        <v>59</v>
      </c>
      <c r="F79" s="200">
        <v>200</v>
      </c>
      <c r="G79" s="205"/>
      <c r="H79" s="202"/>
      <c r="I79" s="6"/>
    </row>
    <row r="80" spans="1:9" s="11" customFormat="1">
      <c r="A80" s="222"/>
      <c r="B80" s="222"/>
      <c r="C80" s="197"/>
      <c r="D80" s="215"/>
      <c r="E80" s="209"/>
      <c r="F80" s="200"/>
      <c r="G80" s="202"/>
      <c r="H80" s="202"/>
      <c r="I80" s="6"/>
    </row>
    <row r="81" spans="1:16" ht="54.75" customHeight="1">
      <c r="A81" s="196">
        <f>A79+1</f>
        <v>27</v>
      </c>
      <c r="B81" s="224" t="s">
        <v>132</v>
      </c>
      <c r="C81" s="197" t="s">
        <v>157</v>
      </c>
      <c r="D81" s="198">
        <v>100</v>
      </c>
      <c r="E81" s="199" t="s">
        <v>59</v>
      </c>
      <c r="F81" s="200">
        <v>80</v>
      </c>
      <c r="G81" s="205"/>
      <c r="H81" s="202"/>
      <c r="I81" s="6"/>
    </row>
    <row r="82" spans="1:16" s="11" customFormat="1">
      <c r="A82" s="222"/>
      <c r="B82" s="222"/>
      <c r="C82" s="197"/>
      <c r="D82" s="215"/>
      <c r="E82" s="209"/>
      <c r="F82" s="200"/>
      <c r="G82" s="202"/>
      <c r="H82" s="202"/>
      <c r="I82" s="6"/>
    </row>
    <row r="83" spans="1:16" s="26" customFormat="1" ht="24.75" customHeight="1">
      <c r="A83" s="196">
        <f>A81+1</f>
        <v>28</v>
      </c>
      <c r="B83" s="225" t="s">
        <v>166</v>
      </c>
      <c r="C83" s="197" t="s">
        <v>165</v>
      </c>
      <c r="D83" s="198">
        <v>100</v>
      </c>
      <c r="E83" s="204" t="s">
        <v>95</v>
      </c>
      <c r="F83" s="200">
        <v>2755</v>
      </c>
      <c r="G83" s="202"/>
      <c r="H83" s="202"/>
      <c r="I83" s="6"/>
    </row>
    <row r="84" spans="1:16" s="2" customFormat="1">
      <c r="A84" s="223"/>
      <c r="B84" s="195"/>
      <c r="C84" s="191"/>
      <c r="D84" s="192"/>
      <c r="E84" s="193"/>
      <c r="F84" s="200"/>
      <c r="G84" s="201"/>
      <c r="H84" s="202"/>
      <c r="I84" s="6"/>
    </row>
    <row r="85" spans="1:16" s="12" customFormat="1">
      <c r="A85" s="195"/>
      <c r="B85" s="184"/>
      <c r="C85" s="185" t="s">
        <v>45</v>
      </c>
      <c r="D85" s="177"/>
      <c r="E85" s="186"/>
      <c r="F85" s="210"/>
      <c r="G85" s="211"/>
      <c r="H85" s="202"/>
      <c r="I85" s="6"/>
    </row>
    <row r="86" spans="1:16" s="12" customFormat="1">
      <c r="A86" s="183"/>
      <c r="B86" s="184"/>
      <c r="C86" s="185"/>
      <c r="D86" s="177"/>
      <c r="E86" s="186"/>
      <c r="F86" s="210"/>
      <c r="G86" s="211"/>
      <c r="H86" s="202"/>
      <c r="I86" s="6"/>
    </row>
    <row r="87" spans="1:16">
      <c r="A87" s="196">
        <f>A83+1</f>
        <v>29</v>
      </c>
      <c r="B87" s="196" t="s">
        <v>46</v>
      </c>
      <c r="C87" s="197" t="s">
        <v>47</v>
      </c>
      <c r="D87" s="198">
        <v>100</v>
      </c>
      <c r="E87" s="199" t="s">
        <v>95</v>
      </c>
      <c r="F87" s="200">
        <f>4165+2810</f>
        <v>6975</v>
      </c>
      <c r="G87" s="201"/>
      <c r="H87" s="202"/>
      <c r="I87" s="6"/>
    </row>
    <row r="88" spans="1:16">
      <c r="A88" s="183"/>
      <c r="B88" s="195"/>
      <c r="C88" s="191"/>
      <c r="D88" s="192"/>
      <c r="E88" s="193"/>
      <c r="F88" s="200"/>
      <c r="G88" s="201"/>
      <c r="H88" s="202"/>
      <c r="I88" s="6"/>
    </row>
    <row r="89" spans="1:16" s="2" customFormat="1" ht="25.5">
      <c r="A89" s="196">
        <f>A87+1</f>
        <v>30</v>
      </c>
      <c r="B89" s="196" t="s">
        <v>48</v>
      </c>
      <c r="C89" s="197" t="s">
        <v>49</v>
      </c>
      <c r="D89" s="198">
        <v>100</v>
      </c>
      <c r="E89" s="199" t="s">
        <v>59</v>
      </c>
      <c r="F89" s="200">
        <f>810+900</f>
        <v>1710</v>
      </c>
      <c r="G89" s="201"/>
      <c r="H89" s="202"/>
      <c r="I89" s="6"/>
    </row>
    <row r="90" spans="1:16" s="2" customFormat="1">
      <c r="A90" s="183"/>
      <c r="B90" s="226"/>
      <c r="C90" s="216"/>
      <c r="D90" s="217"/>
      <c r="E90" s="193"/>
      <c r="F90" s="200"/>
      <c r="G90" s="201"/>
      <c r="H90" s="202"/>
      <c r="I90" s="6"/>
    </row>
    <row r="91" spans="1:16" ht="25.5">
      <c r="A91" s="196">
        <f>A89+1</f>
        <v>31</v>
      </c>
      <c r="B91" s="196" t="s">
        <v>99</v>
      </c>
      <c r="C91" s="197" t="s">
        <v>50</v>
      </c>
      <c r="D91" s="198">
        <v>100</v>
      </c>
      <c r="E91" s="199" t="s">
        <v>95</v>
      </c>
      <c r="F91" s="200">
        <v>1330</v>
      </c>
      <c r="G91" s="201"/>
      <c r="H91" s="202"/>
      <c r="I91" s="6"/>
    </row>
    <row r="92" spans="1:16">
      <c r="A92" s="183"/>
      <c r="B92" s="227"/>
      <c r="C92" s="197"/>
      <c r="D92" s="215"/>
      <c r="E92" s="199"/>
      <c r="F92" s="200"/>
      <c r="G92" s="201"/>
      <c r="H92" s="202"/>
      <c r="I92" s="6"/>
      <c r="J92" s="28"/>
      <c r="K92" s="28"/>
      <c r="L92" s="28"/>
      <c r="M92" s="29"/>
      <c r="N92" s="28"/>
      <c r="O92" s="6"/>
      <c r="P92" s="6"/>
    </row>
    <row r="93" spans="1:16" s="12" customFormat="1">
      <c r="A93" s="183"/>
      <c r="B93" s="184"/>
      <c r="C93" s="185" t="s">
        <v>51</v>
      </c>
      <c r="D93" s="177"/>
      <c r="E93" s="186"/>
      <c r="F93" s="210"/>
      <c r="G93" s="211"/>
      <c r="H93" s="202"/>
      <c r="I93" s="6"/>
    </row>
    <row r="94" spans="1:16" s="12" customFormat="1">
      <c r="A94" s="183"/>
      <c r="B94" s="184"/>
      <c r="C94" s="185"/>
      <c r="D94" s="177"/>
      <c r="E94" s="186"/>
      <c r="F94" s="210"/>
      <c r="G94" s="211"/>
      <c r="H94" s="202"/>
      <c r="I94" s="6"/>
    </row>
    <row r="95" spans="1:16">
      <c r="A95" s="196">
        <f>A91+1</f>
        <v>32</v>
      </c>
      <c r="B95" s="227" t="s">
        <v>106</v>
      </c>
      <c r="C95" s="197" t="s">
        <v>105</v>
      </c>
      <c r="D95" s="198">
        <v>100</v>
      </c>
      <c r="E95" s="199" t="s">
        <v>59</v>
      </c>
      <c r="F95" s="200">
        <v>1330</v>
      </c>
      <c r="G95" s="201"/>
      <c r="H95" s="202"/>
      <c r="I95" s="6"/>
    </row>
    <row r="96" spans="1:16">
      <c r="A96" s="183"/>
      <c r="B96" s="226"/>
      <c r="C96" s="216"/>
      <c r="D96" s="217"/>
      <c r="E96" s="199"/>
      <c r="F96" s="200"/>
      <c r="G96" s="201"/>
      <c r="H96" s="202"/>
      <c r="I96" s="6"/>
    </row>
    <row r="97" spans="1:9" ht="39" customHeight="1">
      <c r="A97" s="196">
        <f>A95+1</f>
        <v>33</v>
      </c>
      <c r="B97" s="227" t="s">
        <v>133</v>
      </c>
      <c r="C97" s="197" t="s">
        <v>134</v>
      </c>
      <c r="D97" s="198">
        <v>100</v>
      </c>
      <c r="E97" s="199" t="s">
        <v>59</v>
      </c>
      <c r="F97" s="200">
        <v>1330</v>
      </c>
      <c r="G97" s="201"/>
      <c r="H97" s="202"/>
      <c r="I97" s="6"/>
    </row>
    <row r="98" spans="1:9">
      <c r="A98" s="183"/>
      <c r="B98" s="226"/>
      <c r="C98" s="216"/>
      <c r="D98" s="217"/>
      <c r="E98" s="199"/>
      <c r="F98" s="200"/>
      <c r="G98" s="201"/>
      <c r="H98" s="202"/>
      <c r="I98" s="6"/>
    </row>
    <row r="99" spans="1:9" ht="24" customHeight="1">
      <c r="A99" s="196">
        <f>A97+1</f>
        <v>34</v>
      </c>
      <c r="B99" s="227" t="s">
        <v>107</v>
      </c>
      <c r="C99" s="197" t="s">
        <v>108</v>
      </c>
      <c r="D99" s="198">
        <v>100</v>
      </c>
      <c r="E99" s="199" t="s">
        <v>95</v>
      </c>
      <c r="F99" s="200">
        <v>1330</v>
      </c>
      <c r="G99" s="201"/>
      <c r="H99" s="202"/>
      <c r="I99" s="6"/>
    </row>
    <row r="100" spans="1:9">
      <c r="A100" s="183"/>
      <c r="B100" s="195"/>
      <c r="C100" s="216"/>
      <c r="D100" s="217"/>
      <c r="E100" s="193"/>
      <c r="F100" s="200"/>
      <c r="G100" s="201"/>
      <c r="H100" s="202"/>
      <c r="I100" s="6"/>
    </row>
    <row r="101" spans="1:9" ht="38.25">
      <c r="A101" s="196">
        <f>A99+1</f>
        <v>35</v>
      </c>
      <c r="B101" s="227" t="s">
        <v>142</v>
      </c>
      <c r="C101" s="197" t="s">
        <v>145</v>
      </c>
      <c r="D101" s="198">
        <v>100</v>
      </c>
      <c r="E101" s="199" t="s">
        <v>59</v>
      </c>
      <c r="F101" s="200">
        <v>1735</v>
      </c>
      <c r="G101" s="201"/>
      <c r="H101" s="202"/>
      <c r="I101" s="6"/>
    </row>
    <row r="102" spans="1:9">
      <c r="A102" s="183"/>
      <c r="B102" s="226"/>
      <c r="C102" s="216"/>
      <c r="D102" s="217"/>
      <c r="E102" s="193"/>
      <c r="F102" s="200"/>
      <c r="G102" s="201"/>
      <c r="H102" s="202"/>
      <c r="I102" s="6"/>
    </row>
    <row r="103" spans="1:9" ht="38.25">
      <c r="A103" s="196">
        <f>A101+1</f>
        <v>36</v>
      </c>
      <c r="B103" s="196" t="s">
        <v>143</v>
      </c>
      <c r="C103" s="197" t="s">
        <v>144</v>
      </c>
      <c r="D103" s="198">
        <v>100</v>
      </c>
      <c r="E103" s="199" t="s">
        <v>95</v>
      </c>
      <c r="F103" s="200">
        <v>3470</v>
      </c>
      <c r="G103" s="201"/>
      <c r="H103" s="202"/>
      <c r="I103" s="6"/>
    </row>
    <row r="104" spans="1:9">
      <c r="A104" s="195"/>
      <c r="B104" s="227"/>
      <c r="C104" s="197"/>
      <c r="D104" s="198"/>
      <c r="E104" s="199"/>
      <c r="F104" s="200"/>
      <c r="G104" s="201"/>
      <c r="H104" s="202"/>
      <c r="I104" s="6"/>
    </row>
    <row r="105" spans="1:9" ht="25.5">
      <c r="A105" s="196">
        <f>A103+1</f>
        <v>37</v>
      </c>
      <c r="B105" s="227" t="s">
        <v>52</v>
      </c>
      <c r="C105" s="197" t="s">
        <v>53</v>
      </c>
      <c r="D105" s="198">
        <v>100</v>
      </c>
      <c r="E105" s="199" t="s">
        <v>59</v>
      </c>
      <c r="F105" s="200">
        <v>3370</v>
      </c>
      <c r="G105" s="201"/>
      <c r="H105" s="202"/>
      <c r="I105" s="6"/>
    </row>
    <row r="106" spans="1:9">
      <c r="A106" s="183"/>
      <c r="B106" s="195"/>
      <c r="C106" s="216"/>
      <c r="D106" s="217"/>
      <c r="E106" s="193"/>
      <c r="F106" s="200"/>
      <c r="G106" s="201"/>
      <c r="H106" s="202"/>
      <c r="I106" s="6"/>
    </row>
    <row r="107" spans="1:9" ht="25.5">
      <c r="A107" s="196">
        <f>A105+1</f>
        <v>38</v>
      </c>
      <c r="B107" s="227" t="s">
        <v>54</v>
      </c>
      <c r="C107" s="197" t="s">
        <v>161</v>
      </c>
      <c r="D107" s="198">
        <v>100</v>
      </c>
      <c r="E107" s="199" t="s">
        <v>95</v>
      </c>
      <c r="F107" s="200">
        <v>4165</v>
      </c>
      <c r="G107" s="201"/>
      <c r="H107" s="202"/>
      <c r="I107" s="6"/>
    </row>
    <row r="108" spans="1:9">
      <c r="A108" s="183"/>
      <c r="B108" s="226"/>
      <c r="C108" s="216"/>
      <c r="D108" s="217"/>
      <c r="E108" s="199"/>
      <c r="F108" s="200"/>
      <c r="G108" s="201"/>
      <c r="H108" s="202"/>
      <c r="I108" s="6"/>
    </row>
    <row r="109" spans="1:9" ht="38.25" customHeight="1">
      <c r="A109" s="196">
        <f>A107+1</f>
        <v>39</v>
      </c>
      <c r="B109" s="196" t="s">
        <v>64</v>
      </c>
      <c r="C109" s="197" t="s">
        <v>162</v>
      </c>
      <c r="D109" s="198">
        <v>100</v>
      </c>
      <c r="E109" s="199" t="s">
        <v>59</v>
      </c>
      <c r="F109" s="200">
        <v>8330</v>
      </c>
      <c r="G109" s="201"/>
      <c r="H109" s="202"/>
      <c r="I109" s="6"/>
    </row>
    <row r="110" spans="1:9">
      <c r="A110" s="183"/>
      <c r="B110" s="226"/>
      <c r="C110" s="216"/>
      <c r="D110" s="217"/>
      <c r="E110" s="199"/>
      <c r="F110" s="200"/>
      <c r="G110" s="201"/>
      <c r="H110" s="202"/>
      <c r="I110" s="6"/>
    </row>
    <row r="111" spans="1:9" s="12" customFormat="1" ht="25.5">
      <c r="A111" s="196">
        <f>A109+1</f>
        <v>40</v>
      </c>
      <c r="B111" s="227" t="s">
        <v>60</v>
      </c>
      <c r="C111" s="197" t="s">
        <v>62</v>
      </c>
      <c r="D111" s="198">
        <v>100</v>
      </c>
      <c r="E111" s="199" t="s">
        <v>59</v>
      </c>
      <c r="F111" s="200">
        <v>810</v>
      </c>
      <c r="G111" s="201"/>
      <c r="H111" s="202"/>
      <c r="I111" s="6"/>
    </row>
    <row r="112" spans="1:9" s="12" customFormat="1">
      <c r="A112" s="183"/>
      <c r="B112" s="226"/>
      <c r="C112" s="216"/>
      <c r="D112" s="217"/>
      <c r="E112" s="199"/>
      <c r="F112" s="200"/>
      <c r="G112" s="201"/>
      <c r="H112" s="202"/>
      <c r="I112" s="6"/>
    </row>
    <row r="113" spans="1:9" s="12" customFormat="1" ht="38.25">
      <c r="A113" s="196">
        <f>A111+1</f>
        <v>41</v>
      </c>
      <c r="B113" s="227" t="s">
        <v>65</v>
      </c>
      <c r="C113" s="197" t="s">
        <v>63</v>
      </c>
      <c r="D113" s="198">
        <v>100</v>
      </c>
      <c r="E113" s="199" t="s">
        <v>95</v>
      </c>
      <c r="F113" s="200">
        <v>1620</v>
      </c>
      <c r="G113" s="201"/>
      <c r="H113" s="202"/>
      <c r="I113" s="6"/>
    </row>
    <row r="114" spans="1:9">
      <c r="A114" s="183"/>
      <c r="B114" s="226"/>
      <c r="C114" s="216"/>
      <c r="D114" s="217"/>
      <c r="E114" s="199"/>
      <c r="F114" s="200"/>
      <c r="G114" s="201"/>
      <c r="H114" s="202"/>
      <c r="I114" s="6"/>
    </row>
    <row r="115" spans="1:9" s="12" customFormat="1" ht="25.5">
      <c r="A115" s="196">
        <f>A113+1</f>
        <v>42</v>
      </c>
      <c r="B115" s="227" t="s">
        <v>83</v>
      </c>
      <c r="C115" s="197" t="s">
        <v>163</v>
      </c>
      <c r="D115" s="198">
        <v>100</v>
      </c>
      <c r="E115" s="199" t="s">
        <v>59</v>
      </c>
      <c r="F115" s="200">
        <v>2815</v>
      </c>
      <c r="G115" s="201"/>
      <c r="H115" s="202"/>
      <c r="I115" s="6"/>
    </row>
    <row r="116" spans="1:9" s="12" customFormat="1">
      <c r="A116" s="183"/>
      <c r="B116" s="226"/>
      <c r="C116" s="216"/>
      <c r="D116" s="217"/>
      <c r="E116" s="199"/>
      <c r="F116" s="200"/>
      <c r="G116" s="201"/>
      <c r="H116" s="202"/>
      <c r="I116" s="6"/>
    </row>
    <row r="117" spans="1:9" s="12" customFormat="1" ht="38.25">
      <c r="A117" s="196">
        <f>A115+1</f>
        <v>43</v>
      </c>
      <c r="B117" s="227" t="s">
        <v>84</v>
      </c>
      <c r="C117" s="197" t="s">
        <v>164</v>
      </c>
      <c r="D117" s="198">
        <v>100</v>
      </c>
      <c r="E117" s="199" t="s">
        <v>59</v>
      </c>
      <c r="F117" s="200">
        <v>5630</v>
      </c>
      <c r="G117" s="201"/>
      <c r="H117" s="202"/>
      <c r="I117" s="6"/>
    </row>
    <row r="118" spans="1:9" s="12" customFormat="1">
      <c r="A118" s="195"/>
      <c r="B118" s="226"/>
      <c r="C118" s="216"/>
      <c r="D118" s="217"/>
      <c r="E118" s="199"/>
      <c r="F118" s="200"/>
      <c r="G118" s="201"/>
      <c r="H118" s="202"/>
      <c r="I118" s="6"/>
    </row>
    <row r="119" spans="1:9" s="12" customFormat="1" ht="25.5">
      <c r="A119" s="196">
        <f>A117+1</f>
        <v>44</v>
      </c>
      <c r="B119" s="227" t="s">
        <v>85</v>
      </c>
      <c r="C119" s="197" t="s">
        <v>86</v>
      </c>
      <c r="D119" s="198">
        <v>100</v>
      </c>
      <c r="E119" s="199" t="s">
        <v>59</v>
      </c>
      <c r="F119" s="200">
        <v>900</v>
      </c>
      <c r="G119" s="201"/>
      <c r="H119" s="202"/>
      <c r="I119" s="6"/>
    </row>
    <row r="120" spans="1:9" s="12" customFormat="1">
      <c r="A120" s="195"/>
      <c r="B120" s="226"/>
      <c r="C120" s="216"/>
      <c r="D120" s="217"/>
      <c r="E120" s="199"/>
      <c r="F120" s="200"/>
      <c r="G120" s="201"/>
      <c r="H120" s="202"/>
      <c r="I120" s="6"/>
    </row>
    <row r="121" spans="1:9" s="12" customFormat="1" ht="38.25">
      <c r="A121" s="196">
        <f>A119+1</f>
        <v>45</v>
      </c>
      <c r="B121" s="227" t="s">
        <v>87</v>
      </c>
      <c r="C121" s="197" t="s">
        <v>88</v>
      </c>
      <c r="D121" s="198">
        <v>100</v>
      </c>
      <c r="E121" s="199" t="s">
        <v>95</v>
      </c>
      <c r="F121" s="200">
        <v>1800</v>
      </c>
      <c r="G121" s="201"/>
      <c r="H121" s="202"/>
      <c r="I121" s="6"/>
    </row>
    <row r="122" spans="1:9" s="12" customFormat="1">
      <c r="A122" s="195"/>
      <c r="B122" s="226"/>
      <c r="C122" s="216"/>
      <c r="D122" s="217"/>
      <c r="E122" s="199"/>
      <c r="F122" s="200"/>
      <c r="G122" s="201"/>
      <c r="H122" s="202"/>
      <c r="I122" s="6"/>
    </row>
    <row r="123" spans="1:9" s="12" customFormat="1">
      <c r="A123" s="183"/>
      <c r="B123" s="184"/>
      <c r="C123" s="185" t="s">
        <v>131</v>
      </c>
      <c r="D123" s="177"/>
      <c r="E123" s="186"/>
      <c r="F123" s="210"/>
      <c r="G123" s="211"/>
      <c r="H123" s="202"/>
      <c r="I123" s="6"/>
    </row>
    <row r="124" spans="1:9" s="12" customFormat="1">
      <c r="A124" s="183"/>
      <c r="B124" s="184"/>
      <c r="C124" s="185"/>
      <c r="D124" s="177"/>
      <c r="E124" s="186"/>
      <c r="F124" s="210"/>
      <c r="G124" s="211"/>
      <c r="H124" s="202"/>
      <c r="I124" s="6"/>
    </row>
    <row r="125" spans="1:9" s="12" customFormat="1" ht="63.75">
      <c r="A125" s="196">
        <f>A121+1</f>
        <v>46</v>
      </c>
      <c r="B125" s="227" t="s">
        <v>113</v>
      </c>
      <c r="C125" s="197" t="s">
        <v>114</v>
      </c>
      <c r="D125" s="198">
        <v>1</v>
      </c>
      <c r="E125" s="199" t="s">
        <v>115</v>
      </c>
      <c r="F125" s="200">
        <v>1</v>
      </c>
      <c r="G125" s="201"/>
      <c r="H125" s="202"/>
      <c r="I125" s="6"/>
    </row>
    <row r="126" spans="1:9">
      <c r="A126" s="228"/>
      <c r="B126" s="226"/>
      <c r="C126" s="216"/>
      <c r="D126" s="217"/>
      <c r="E126" s="199"/>
      <c r="F126" s="200"/>
      <c r="G126" s="202"/>
      <c r="H126" s="202"/>
      <c r="I126" s="6"/>
    </row>
    <row r="127" spans="1:9" s="12" customFormat="1" ht="38.25">
      <c r="A127" s="196">
        <f>A125+1</f>
        <v>47</v>
      </c>
      <c r="B127" s="227" t="s">
        <v>116</v>
      </c>
      <c r="C127" s="197" t="s">
        <v>117</v>
      </c>
      <c r="D127" s="198">
        <v>1</v>
      </c>
      <c r="E127" s="199" t="s">
        <v>115</v>
      </c>
      <c r="F127" s="200">
        <v>1</v>
      </c>
      <c r="G127" s="201"/>
      <c r="H127" s="202"/>
      <c r="I127" s="6"/>
    </row>
    <row r="128" spans="1:9" s="12" customFormat="1">
      <c r="A128" s="195"/>
      <c r="B128" s="226"/>
      <c r="C128" s="216"/>
      <c r="D128" s="198"/>
      <c r="E128" s="199"/>
      <c r="F128" s="200"/>
      <c r="G128" s="201"/>
      <c r="H128" s="202"/>
      <c r="I128" s="6"/>
    </row>
    <row r="129" spans="1:14" s="12" customFormat="1" ht="38.25">
      <c r="A129" s="196">
        <f>A127+1</f>
        <v>48</v>
      </c>
      <c r="B129" s="227" t="s">
        <v>119</v>
      </c>
      <c r="C129" s="197" t="s">
        <v>118</v>
      </c>
      <c r="D129" s="198">
        <v>1</v>
      </c>
      <c r="E129" s="199" t="s">
        <v>115</v>
      </c>
      <c r="F129" s="200">
        <v>4</v>
      </c>
      <c r="G129" s="201"/>
      <c r="H129" s="202"/>
      <c r="I129" s="6"/>
    </row>
    <row r="130" spans="1:14">
      <c r="A130" s="228"/>
      <c r="B130" s="226"/>
      <c r="C130" s="216"/>
      <c r="D130" s="217"/>
      <c r="E130" s="199"/>
      <c r="F130" s="200"/>
      <c r="G130" s="202"/>
      <c r="H130" s="202"/>
      <c r="I130" s="6"/>
    </row>
    <row r="131" spans="1:14" s="12" customFormat="1" ht="38.25">
      <c r="A131" s="196">
        <f>A129+1</f>
        <v>49</v>
      </c>
      <c r="B131" s="196" t="s">
        <v>126</v>
      </c>
      <c r="C131" s="197" t="s">
        <v>127</v>
      </c>
      <c r="D131" s="198">
        <v>1</v>
      </c>
      <c r="E131" s="199" t="s">
        <v>7</v>
      </c>
      <c r="F131" s="200">
        <v>15</v>
      </c>
      <c r="G131" s="201"/>
      <c r="H131" s="202"/>
      <c r="I131" s="6"/>
    </row>
    <row r="132" spans="1:14">
      <c r="A132" s="228"/>
      <c r="B132" s="226"/>
      <c r="C132" s="216"/>
      <c r="D132" s="217"/>
      <c r="E132" s="199"/>
      <c r="F132" s="200"/>
      <c r="G132" s="202"/>
      <c r="H132" s="202"/>
      <c r="I132" s="6"/>
    </row>
    <row r="133" spans="1:14" s="12" customFormat="1">
      <c r="A133" s="183"/>
      <c r="B133" s="184"/>
      <c r="C133" s="185" t="s">
        <v>55</v>
      </c>
      <c r="D133" s="177"/>
      <c r="E133" s="186"/>
      <c r="F133" s="210"/>
      <c r="G133" s="211"/>
      <c r="H133" s="202"/>
      <c r="I133" s="6"/>
      <c r="J133" s="28"/>
      <c r="K133" s="28"/>
      <c r="L133" s="28"/>
      <c r="M133" s="28"/>
      <c r="N133" s="28"/>
    </row>
    <row r="134" spans="1:14" s="12" customFormat="1">
      <c r="A134" s="183"/>
      <c r="B134" s="184"/>
      <c r="C134" s="185"/>
      <c r="D134" s="177"/>
      <c r="E134" s="186"/>
      <c r="F134" s="210"/>
      <c r="G134" s="211"/>
      <c r="H134" s="202"/>
      <c r="I134" s="6"/>
      <c r="J134" s="28"/>
      <c r="K134" s="28"/>
      <c r="L134" s="28"/>
      <c r="M134" s="28"/>
      <c r="N134" s="28"/>
    </row>
    <row r="135" spans="1:14" s="31" customFormat="1" ht="25.5">
      <c r="A135" s="196">
        <f>A131+1</f>
        <v>50</v>
      </c>
      <c r="B135" s="229" t="s">
        <v>111</v>
      </c>
      <c r="C135" s="230" t="s">
        <v>112</v>
      </c>
      <c r="D135" s="198">
        <v>1</v>
      </c>
      <c r="E135" s="231" t="s">
        <v>12</v>
      </c>
      <c r="F135" s="200">
        <v>494</v>
      </c>
      <c r="G135" s="205"/>
      <c r="H135" s="202"/>
      <c r="I135" s="6"/>
      <c r="J135" s="30"/>
    </row>
    <row r="136" spans="1:14" s="31" customFormat="1">
      <c r="A136" s="183"/>
      <c r="B136" s="229"/>
      <c r="C136" s="230"/>
      <c r="D136" s="232"/>
      <c r="E136" s="231"/>
      <c r="F136" s="200"/>
      <c r="G136" s="205"/>
      <c r="H136" s="202"/>
      <c r="I136" s="6"/>
      <c r="J136" s="30"/>
    </row>
    <row r="137" spans="1:14" s="31" customFormat="1" ht="39" customHeight="1">
      <c r="A137" s="196">
        <f>A135+1</f>
        <v>51</v>
      </c>
      <c r="B137" s="225" t="s">
        <v>135</v>
      </c>
      <c r="C137" s="197" t="s">
        <v>136</v>
      </c>
      <c r="D137" s="198">
        <v>100</v>
      </c>
      <c r="E137" s="231" t="s">
        <v>12</v>
      </c>
      <c r="F137" s="200">
        <v>1255</v>
      </c>
      <c r="G137" s="202"/>
      <c r="H137" s="202"/>
      <c r="I137" s="6"/>
      <c r="J137" s="30"/>
    </row>
    <row r="138" spans="1:14" s="31" customFormat="1">
      <c r="A138" s="183"/>
      <c r="B138" s="229"/>
      <c r="C138" s="230"/>
      <c r="D138" s="232"/>
      <c r="E138" s="231"/>
      <c r="F138" s="200"/>
      <c r="G138" s="205"/>
      <c r="H138" s="202"/>
      <c r="I138" s="6"/>
      <c r="J138" s="30"/>
    </row>
    <row r="139" spans="1:14" s="31" customFormat="1" ht="49.5" customHeight="1">
      <c r="A139" s="196">
        <f>A137+1</f>
        <v>52</v>
      </c>
      <c r="B139" s="196" t="s">
        <v>124</v>
      </c>
      <c r="C139" s="197" t="s">
        <v>125</v>
      </c>
      <c r="D139" s="198">
        <v>1</v>
      </c>
      <c r="E139" s="199" t="s">
        <v>7</v>
      </c>
      <c r="F139" s="200">
        <v>138</v>
      </c>
      <c r="G139" s="202"/>
      <c r="H139" s="202"/>
      <c r="I139" s="6"/>
      <c r="J139" s="30"/>
    </row>
    <row r="140" spans="1:14" s="31" customFormat="1">
      <c r="A140" s="183"/>
      <c r="B140" s="233"/>
      <c r="C140" s="234"/>
      <c r="D140" s="235"/>
      <c r="E140" s="236"/>
      <c r="F140" s="237"/>
      <c r="G140" s="238"/>
      <c r="H140" s="239"/>
      <c r="I140" s="6"/>
      <c r="J140" s="30"/>
    </row>
    <row r="141" spans="1:14" s="12" customFormat="1" ht="27" customHeight="1">
      <c r="A141" s="196">
        <f>A139+1</f>
        <v>53</v>
      </c>
      <c r="B141" s="196" t="s">
        <v>71</v>
      </c>
      <c r="C141" s="197" t="s">
        <v>72</v>
      </c>
      <c r="D141" s="198">
        <v>1</v>
      </c>
      <c r="E141" s="199" t="s">
        <v>73</v>
      </c>
      <c r="F141" s="200">
        <v>5.25</v>
      </c>
      <c r="G141" s="201"/>
      <c r="H141" s="202"/>
      <c r="I141" s="6"/>
      <c r="J141" s="28"/>
      <c r="K141" s="28"/>
      <c r="L141" s="28"/>
      <c r="M141" s="28"/>
      <c r="N141" s="28"/>
    </row>
    <row r="142" spans="1:14" s="12" customFormat="1">
      <c r="A142" s="183"/>
      <c r="B142" s="184"/>
      <c r="C142" s="185"/>
      <c r="D142" s="177"/>
      <c r="E142" s="186"/>
      <c r="F142" s="210"/>
      <c r="G142" s="211"/>
      <c r="H142" s="202"/>
      <c r="I142" s="6"/>
      <c r="J142" s="28"/>
      <c r="K142" s="28"/>
      <c r="L142" s="28"/>
      <c r="M142" s="28"/>
      <c r="N142" s="28"/>
    </row>
    <row r="143" spans="1:14" ht="37.5" customHeight="1">
      <c r="A143" s="196">
        <f>A141+1</f>
        <v>54</v>
      </c>
      <c r="B143" s="196" t="s">
        <v>120</v>
      </c>
      <c r="C143" s="197" t="s">
        <v>121</v>
      </c>
      <c r="D143" s="198">
        <v>1</v>
      </c>
      <c r="E143" s="199" t="s">
        <v>12</v>
      </c>
      <c r="F143" s="200">
        <v>494</v>
      </c>
      <c r="G143" s="202"/>
      <c r="H143" s="202"/>
      <c r="I143" s="6"/>
      <c r="J143" s="28"/>
      <c r="K143" s="28"/>
      <c r="L143" s="28"/>
      <c r="M143" s="28"/>
      <c r="N143" s="28"/>
    </row>
    <row r="144" spans="1:14" s="12" customFormat="1">
      <c r="A144" s="183"/>
      <c r="B144" s="184"/>
      <c r="C144" s="185"/>
      <c r="D144" s="177"/>
      <c r="E144" s="186"/>
      <c r="F144" s="210"/>
      <c r="G144" s="211"/>
      <c r="H144" s="202"/>
      <c r="I144" s="6"/>
      <c r="J144" s="28"/>
      <c r="K144" s="28"/>
      <c r="L144" s="28"/>
      <c r="M144" s="28"/>
      <c r="N144" s="28"/>
    </row>
    <row r="145" spans="1:14" ht="37.5" customHeight="1">
      <c r="A145" s="196">
        <f>A143+1</f>
        <v>55</v>
      </c>
      <c r="B145" s="196" t="s">
        <v>100</v>
      </c>
      <c r="C145" s="197" t="s">
        <v>101</v>
      </c>
      <c r="D145" s="198">
        <v>1</v>
      </c>
      <c r="E145" s="199" t="s">
        <v>12</v>
      </c>
      <c r="F145" s="200">
        <v>128</v>
      </c>
      <c r="G145" s="202"/>
      <c r="H145" s="202"/>
      <c r="I145" s="6"/>
      <c r="J145" s="28"/>
      <c r="K145" s="28"/>
      <c r="L145" s="28"/>
      <c r="M145" s="28"/>
      <c r="N145" s="28"/>
    </row>
    <row r="146" spans="1:14" ht="19.5" customHeight="1">
      <c r="A146" s="195"/>
      <c r="B146" s="196"/>
      <c r="C146" s="197"/>
      <c r="D146" s="198"/>
      <c r="E146" s="199"/>
      <c r="F146" s="200"/>
      <c r="G146" s="202"/>
      <c r="H146" s="202"/>
      <c r="I146" s="6"/>
      <c r="J146" s="28"/>
      <c r="K146" s="28"/>
      <c r="L146" s="28"/>
      <c r="M146" s="28"/>
      <c r="N146" s="28"/>
    </row>
    <row r="147" spans="1:14" ht="37.5" customHeight="1">
      <c r="A147" s="196">
        <f>A145+1</f>
        <v>56</v>
      </c>
      <c r="B147" s="196" t="s">
        <v>123</v>
      </c>
      <c r="C147" s="197" t="s">
        <v>122</v>
      </c>
      <c r="D147" s="198">
        <v>1</v>
      </c>
      <c r="E147" s="199" t="s">
        <v>12</v>
      </c>
      <c r="F147" s="200">
        <v>228</v>
      </c>
      <c r="G147" s="202"/>
      <c r="H147" s="202"/>
      <c r="I147" s="6"/>
      <c r="J147" s="28"/>
      <c r="K147" s="28"/>
      <c r="L147" s="28"/>
      <c r="M147" s="28"/>
      <c r="N147" s="28"/>
    </row>
    <row r="148" spans="1:14" ht="19.5" customHeight="1">
      <c r="A148" s="195"/>
      <c r="B148" s="196"/>
      <c r="C148" s="197"/>
      <c r="D148" s="198"/>
      <c r="E148" s="199"/>
      <c r="F148" s="200"/>
      <c r="G148" s="202"/>
      <c r="H148" s="202"/>
      <c r="I148" s="6"/>
      <c r="J148" s="28"/>
      <c r="K148" s="28"/>
      <c r="L148" s="28"/>
      <c r="M148" s="28"/>
      <c r="N148" s="28"/>
    </row>
    <row r="149" spans="1:14" s="12" customFormat="1" ht="47.25" customHeight="1">
      <c r="A149" s="196">
        <f>A147+1</f>
        <v>57</v>
      </c>
      <c r="B149" s="196" t="s">
        <v>109</v>
      </c>
      <c r="C149" s="197" t="s">
        <v>110</v>
      </c>
      <c r="D149" s="198">
        <v>1</v>
      </c>
      <c r="E149" s="199" t="s">
        <v>7</v>
      </c>
      <c r="F149" s="200">
        <v>30</v>
      </c>
      <c r="G149" s="201"/>
      <c r="H149" s="202"/>
      <c r="I149" s="6"/>
      <c r="J149" s="28"/>
      <c r="K149" s="28"/>
      <c r="L149" s="28"/>
      <c r="M149" s="28"/>
      <c r="N149" s="28"/>
    </row>
    <row r="150" spans="1:14" ht="19.5" customHeight="1">
      <c r="A150" s="195"/>
      <c r="B150" s="196"/>
      <c r="C150" s="197"/>
      <c r="D150" s="198"/>
      <c r="E150" s="199"/>
      <c r="F150" s="200"/>
      <c r="G150" s="202"/>
      <c r="H150" s="202"/>
      <c r="I150" s="6"/>
      <c r="J150" s="28"/>
      <c r="K150" s="28"/>
      <c r="L150" s="28"/>
      <c r="M150" s="28"/>
      <c r="N150" s="28"/>
    </row>
    <row r="151" spans="1:14" s="12" customFormat="1">
      <c r="A151" s="240"/>
      <c r="B151" s="184"/>
      <c r="C151" s="185" t="s">
        <v>17</v>
      </c>
      <c r="D151" s="177"/>
      <c r="E151" s="186"/>
      <c r="F151" s="210"/>
      <c r="G151" s="211"/>
      <c r="H151" s="202"/>
      <c r="I151" s="6"/>
    </row>
    <row r="152" spans="1:14" s="12" customFormat="1">
      <c r="A152" s="183"/>
      <c r="B152" s="184"/>
      <c r="C152" s="185"/>
      <c r="D152" s="177"/>
      <c r="E152" s="186"/>
      <c r="F152" s="210"/>
      <c r="G152" s="211"/>
      <c r="H152" s="202"/>
      <c r="I152" s="6"/>
    </row>
    <row r="153" spans="1:14" ht="38.25">
      <c r="A153" s="196">
        <f>A149+1</f>
        <v>58</v>
      </c>
      <c r="B153" s="227" t="s">
        <v>56</v>
      </c>
      <c r="C153" s="197" t="s">
        <v>57</v>
      </c>
      <c r="D153" s="198">
        <v>100</v>
      </c>
      <c r="E153" s="199" t="s">
        <v>96</v>
      </c>
      <c r="F153" s="200">
        <v>3670</v>
      </c>
      <c r="G153" s="201"/>
      <c r="H153" s="202"/>
      <c r="I153" s="6"/>
    </row>
    <row r="154" spans="1:14">
      <c r="A154" s="195"/>
      <c r="B154" s="227"/>
      <c r="C154" s="197"/>
      <c r="D154" s="215"/>
      <c r="E154" s="199"/>
      <c r="F154" s="200"/>
      <c r="G154" s="202"/>
      <c r="H154" s="202"/>
      <c r="I154" s="6"/>
    </row>
    <row r="155" spans="1:14" ht="51">
      <c r="A155" s="196">
        <f>A153+1</f>
        <v>59</v>
      </c>
      <c r="B155" s="227" t="s">
        <v>137</v>
      </c>
      <c r="C155" s="197" t="s">
        <v>138</v>
      </c>
      <c r="D155" s="198">
        <v>1</v>
      </c>
      <c r="E155" s="199" t="s">
        <v>96</v>
      </c>
      <c r="F155" s="200">
        <v>500</v>
      </c>
      <c r="G155" s="201"/>
      <c r="H155" s="202"/>
      <c r="I155" s="6"/>
    </row>
    <row r="156" spans="1:14">
      <c r="A156" s="195"/>
      <c r="B156" s="227"/>
      <c r="C156" s="197"/>
      <c r="D156" s="198"/>
      <c r="E156" s="199"/>
      <c r="F156" s="200"/>
      <c r="G156" s="201"/>
      <c r="H156" s="202"/>
      <c r="I156" s="6"/>
    </row>
    <row r="157" spans="1:14">
      <c r="A157" s="180" t="s">
        <v>193</v>
      </c>
      <c r="B157" s="175"/>
      <c r="C157" s="176" t="s">
        <v>268</v>
      </c>
      <c r="D157" s="177"/>
      <c r="E157" s="178"/>
      <c r="F157" s="241"/>
      <c r="G157" s="202"/>
      <c r="H157" s="202"/>
    </row>
    <row r="158" spans="1:14">
      <c r="A158" s="167"/>
      <c r="B158" s="168"/>
      <c r="C158" s="169"/>
      <c r="D158" s="170"/>
      <c r="E158" s="171"/>
      <c r="F158" s="200"/>
      <c r="G158" s="202"/>
      <c r="H158" s="202"/>
    </row>
    <row r="159" spans="1:14" s="12" customFormat="1">
      <c r="A159" s="183"/>
      <c r="B159" s="184"/>
      <c r="C159" s="185" t="s">
        <v>24</v>
      </c>
      <c r="D159" s="177"/>
      <c r="E159" s="186"/>
      <c r="F159" s="210"/>
      <c r="G159" s="211"/>
      <c r="H159" s="211"/>
    </row>
    <row r="160" spans="1:14">
      <c r="A160" s="189"/>
      <c r="B160" s="190"/>
      <c r="C160" s="191"/>
      <c r="D160" s="192"/>
      <c r="E160" s="193"/>
      <c r="F160" s="200"/>
      <c r="G160" s="202"/>
      <c r="H160" s="202"/>
    </row>
    <row r="161" spans="1:11" ht="25.5">
      <c r="A161" s="195">
        <f>A155+1</f>
        <v>60</v>
      </c>
      <c r="B161" s="196" t="s">
        <v>25</v>
      </c>
      <c r="C161" s="197" t="s">
        <v>26</v>
      </c>
      <c r="D161" s="198">
        <v>1000</v>
      </c>
      <c r="E161" s="199" t="s">
        <v>91</v>
      </c>
      <c r="F161" s="200">
        <v>120</v>
      </c>
      <c r="G161" s="201"/>
      <c r="H161" s="202"/>
      <c r="I161" s="6"/>
      <c r="K161" s="8"/>
    </row>
    <row r="162" spans="1:11">
      <c r="A162" s="189"/>
      <c r="B162" s="203"/>
      <c r="C162" s="191"/>
      <c r="D162" s="192"/>
      <c r="E162" s="193"/>
      <c r="F162" s="200"/>
      <c r="G162" s="201"/>
      <c r="H162" s="202"/>
      <c r="I162" s="6"/>
      <c r="K162" s="8"/>
    </row>
    <row r="163" spans="1:11" ht="25.5">
      <c r="A163" s="195">
        <f>A161+1</f>
        <v>61</v>
      </c>
      <c r="B163" s="196" t="s">
        <v>32</v>
      </c>
      <c r="C163" s="197" t="s">
        <v>33</v>
      </c>
      <c r="D163" s="198">
        <v>1000</v>
      </c>
      <c r="E163" s="199" t="s">
        <v>91</v>
      </c>
      <c r="F163" s="200">
        <v>320</v>
      </c>
      <c r="G163" s="201"/>
      <c r="H163" s="202"/>
      <c r="I163" s="6"/>
      <c r="K163" s="8"/>
    </row>
    <row r="164" spans="1:11">
      <c r="A164" s="189"/>
      <c r="B164" s="195"/>
      <c r="C164" s="191"/>
      <c r="D164" s="192"/>
      <c r="E164" s="193"/>
      <c r="F164" s="200"/>
      <c r="G164" s="202"/>
      <c r="H164" s="202"/>
      <c r="I164" s="6"/>
    </row>
    <row r="165" spans="1:11" s="12" customFormat="1">
      <c r="A165" s="183"/>
      <c r="B165" s="184"/>
      <c r="C165" s="185" t="s">
        <v>34</v>
      </c>
      <c r="D165" s="177"/>
      <c r="E165" s="186"/>
      <c r="F165" s="210"/>
      <c r="G165" s="211"/>
      <c r="H165" s="202"/>
      <c r="I165" s="6"/>
    </row>
    <row r="166" spans="1:11" s="12" customFormat="1">
      <c r="A166" s="183"/>
      <c r="B166" s="184"/>
      <c r="C166" s="185"/>
      <c r="D166" s="177"/>
      <c r="E166" s="186"/>
      <c r="F166" s="210"/>
      <c r="G166" s="211"/>
      <c r="H166" s="202"/>
      <c r="I166" s="6"/>
    </row>
    <row r="167" spans="1:11" ht="25.5">
      <c r="A167" s="195">
        <f>A163+1</f>
        <v>62</v>
      </c>
      <c r="B167" s="196" t="s">
        <v>35</v>
      </c>
      <c r="C167" s="197" t="s">
        <v>36</v>
      </c>
      <c r="D167" s="198">
        <v>100</v>
      </c>
      <c r="E167" s="199" t="s">
        <v>92</v>
      </c>
      <c r="F167" s="200">
        <v>25</v>
      </c>
      <c r="G167" s="201"/>
      <c r="H167" s="202"/>
      <c r="I167" s="6"/>
    </row>
    <row r="168" spans="1:11" s="26" customFormat="1">
      <c r="A168" s="212"/>
      <c r="B168" s="213"/>
      <c r="C168" s="207"/>
      <c r="D168" s="208"/>
      <c r="E168" s="214"/>
      <c r="F168" s="200"/>
      <c r="G168" s="202"/>
      <c r="H168" s="202"/>
      <c r="I168" s="6"/>
    </row>
    <row r="169" spans="1:11" ht="25.5">
      <c r="A169" s="195">
        <f>A167+1</f>
        <v>63</v>
      </c>
      <c r="B169" s="196" t="s">
        <v>37</v>
      </c>
      <c r="C169" s="197" t="s">
        <v>38</v>
      </c>
      <c r="D169" s="198">
        <v>100</v>
      </c>
      <c r="E169" s="199" t="s">
        <v>93</v>
      </c>
      <c r="F169" s="200">
        <v>35</v>
      </c>
      <c r="G169" s="201"/>
      <c r="H169" s="202"/>
      <c r="I169" s="6"/>
    </row>
    <row r="170" spans="1:11" s="26" customFormat="1">
      <c r="A170" s="195"/>
      <c r="B170" s="196"/>
      <c r="C170" s="197"/>
      <c r="D170" s="215"/>
      <c r="E170" s="209"/>
      <c r="F170" s="200"/>
      <c r="G170" s="202"/>
      <c r="H170" s="201"/>
      <c r="I170" s="6"/>
    </row>
    <row r="171" spans="1:11" ht="25.5">
      <c r="A171" s="195">
        <f>A169+1</f>
        <v>64</v>
      </c>
      <c r="B171" s="196" t="s">
        <v>18</v>
      </c>
      <c r="C171" s="197" t="s">
        <v>39</v>
      </c>
      <c r="D171" s="198">
        <v>100</v>
      </c>
      <c r="E171" s="199" t="s">
        <v>93</v>
      </c>
      <c r="F171" s="200">
        <v>70</v>
      </c>
      <c r="G171" s="201"/>
      <c r="H171" s="202"/>
      <c r="I171" s="6"/>
    </row>
    <row r="172" spans="1:11">
      <c r="A172" s="195"/>
      <c r="B172" s="195"/>
      <c r="C172" s="191"/>
      <c r="D172" s="192"/>
      <c r="E172" s="193"/>
      <c r="F172" s="200"/>
      <c r="G172" s="202"/>
      <c r="H172" s="202"/>
      <c r="I172" s="6"/>
    </row>
    <row r="173" spans="1:11" ht="27" customHeight="1">
      <c r="A173" s="195">
        <f>A171+1</f>
        <v>65</v>
      </c>
      <c r="B173" s="196" t="s">
        <v>80</v>
      </c>
      <c r="C173" s="197" t="s">
        <v>160</v>
      </c>
      <c r="D173" s="198">
        <v>100</v>
      </c>
      <c r="E173" s="199" t="s">
        <v>92</v>
      </c>
      <c r="F173" s="200">
        <v>145</v>
      </c>
      <c r="G173" s="201"/>
      <c r="H173" s="202"/>
      <c r="I173" s="6"/>
    </row>
    <row r="174" spans="1:11">
      <c r="A174" s="195"/>
      <c r="B174" s="195"/>
      <c r="C174" s="191"/>
      <c r="D174" s="192"/>
      <c r="E174" s="193"/>
      <c r="F174" s="200"/>
      <c r="G174" s="202"/>
      <c r="H174" s="202"/>
      <c r="I174" s="6"/>
    </row>
    <row r="175" spans="1:11" ht="27" customHeight="1">
      <c r="A175" s="195">
        <f>A173+1</f>
        <v>66</v>
      </c>
      <c r="B175" s="196" t="s">
        <v>78</v>
      </c>
      <c r="C175" s="197" t="s">
        <v>79</v>
      </c>
      <c r="D175" s="198">
        <v>100</v>
      </c>
      <c r="E175" s="199" t="s">
        <v>92</v>
      </c>
      <c r="F175" s="200">
        <v>96</v>
      </c>
      <c r="G175" s="201"/>
      <c r="H175" s="202"/>
      <c r="I175" s="6"/>
    </row>
    <row r="176" spans="1:11">
      <c r="A176" s="195"/>
      <c r="B176" s="195"/>
      <c r="C176" s="191"/>
      <c r="D176" s="192"/>
      <c r="E176" s="193"/>
      <c r="F176" s="200"/>
      <c r="G176" s="202"/>
      <c r="H176" s="202"/>
      <c r="I176" s="6"/>
    </row>
    <row r="177" spans="1:14" ht="38.25">
      <c r="A177" s="195">
        <f>A175+1</f>
        <v>67</v>
      </c>
      <c r="B177" s="196" t="s">
        <v>40</v>
      </c>
      <c r="C177" s="197" t="s">
        <v>41</v>
      </c>
      <c r="D177" s="198">
        <v>100</v>
      </c>
      <c r="E177" s="204" t="s">
        <v>94</v>
      </c>
      <c r="F177" s="200">
        <v>810</v>
      </c>
      <c r="G177" s="205"/>
      <c r="H177" s="202"/>
      <c r="I177" s="6"/>
      <c r="J177" s="6"/>
      <c r="K177" s="6"/>
    </row>
    <row r="178" spans="1:14">
      <c r="A178" s="195"/>
      <c r="B178" s="195"/>
      <c r="C178" s="191"/>
      <c r="D178" s="192"/>
      <c r="E178" s="209"/>
      <c r="F178" s="200"/>
      <c r="G178" s="205"/>
      <c r="H178" s="202"/>
      <c r="I178" s="6"/>
      <c r="J178" s="6"/>
      <c r="K178" s="6"/>
    </row>
    <row r="179" spans="1:14" ht="38.25">
      <c r="A179" s="195">
        <f>A177+1</f>
        <v>68</v>
      </c>
      <c r="B179" s="196" t="s">
        <v>22</v>
      </c>
      <c r="C179" s="197" t="s">
        <v>19</v>
      </c>
      <c r="D179" s="198">
        <v>100</v>
      </c>
      <c r="E179" s="204" t="s">
        <v>94</v>
      </c>
      <c r="F179" s="200">
        <v>280</v>
      </c>
      <c r="G179" s="205"/>
      <c r="H179" s="202"/>
      <c r="I179" s="6"/>
      <c r="K179" s="6"/>
      <c r="L179" s="6"/>
      <c r="M179" s="7">
        <v>260000</v>
      </c>
      <c r="N179" s="6">
        <f>L179/M179</f>
        <v>0</v>
      </c>
    </row>
    <row r="180" spans="1:14">
      <c r="A180" s="195"/>
      <c r="B180" s="195"/>
      <c r="C180" s="216"/>
      <c r="D180" s="217"/>
      <c r="E180" s="193"/>
      <c r="F180" s="200"/>
      <c r="G180" s="202"/>
      <c r="H180" s="202"/>
      <c r="I180" s="6"/>
    </row>
    <row r="181" spans="1:14" ht="25.5" customHeight="1">
      <c r="A181" s="195">
        <f>A179+1</f>
        <v>69</v>
      </c>
      <c r="B181" s="218" t="s">
        <v>66</v>
      </c>
      <c r="C181" s="216" t="s">
        <v>67</v>
      </c>
      <c r="D181" s="198">
        <v>1</v>
      </c>
      <c r="E181" s="199" t="s">
        <v>7</v>
      </c>
      <c r="F181" s="200">
        <v>20</v>
      </c>
      <c r="G181" s="202"/>
      <c r="H181" s="202"/>
      <c r="I181" s="6"/>
    </row>
    <row r="182" spans="1:14">
      <c r="A182" s="195"/>
      <c r="B182" s="195"/>
      <c r="C182" s="216"/>
      <c r="D182" s="217"/>
      <c r="E182" s="193"/>
      <c r="F182" s="200"/>
      <c r="G182" s="202"/>
      <c r="H182" s="202"/>
      <c r="I182" s="6"/>
    </row>
    <row r="183" spans="1:14" ht="39" customHeight="1">
      <c r="A183" s="195">
        <f>A181+1</f>
        <v>70</v>
      </c>
      <c r="B183" s="196" t="s">
        <v>150</v>
      </c>
      <c r="C183" s="197" t="s">
        <v>152</v>
      </c>
      <c r="D183" s="198">
        <v>100</v>
      </c>
      <c r="E183" s="199" t="s">
        <v>59</v>
      </c>
      <c r="F183" s="200">
        <v>25</v>
      </c>
      <c r="G183" s="201"/>
      <c r="H183" s="202"/>
      <c r="I183" s="6"/>
      <c r="K183" s="6"/>
      <c r="L183" s="6"/>
    </row>
    <row r="184" spans="1:14">
      <c r="A184" s="195"/>
      <c r="B184" s="195"/>
      <c r="C184" s="216"/>
      <c r="D184" s="217"/>
      <c r="E184" s="193"/>
      <c r="F184" s="200"/>
      <c r="G184" s="201"/>
      <c r="H184" s="202"/>
      <c r="I184" s="6"/>
    </row>
    <row r="185" spans="1:14" ht="38.25">
      <c r="A185" s="195">
        <f>A183+1</f>
        <v>71</v>
      </c>
      <c r="B185" s="196" t="s">
        <v>151</v>
      </c>
      <c r="C185" s="197" t="s">
        <v>153</v>
      </c>
      <c r="D185" s="198">
        <v>100</v>
      </c>
      <c r="E185" s="199" t="s">
        <v>59</v>
      </c>
      <c r="F185" s="200">
        <v>560</v>
      </c>
      <c r="G185" s="201"/>
      <c r="H185" s="202"/>
      <c r="I185" s="6"/>
    </row>
    <row r="186" spans="1:14">
      <c r="A186" s="195"/>
      <c r="B186" s="195"/>
      <c r="C186" s="191"/>
      <c r="D186" s="192"/>
      <c r="E186" s="219"/>
      <c r="F186" s="200"/>
      <c r="G186" s="202"/>
      <c r="H186" s="202"/>
      <c r="I186" s="6"/>
    </row>
    <row r="187" spans="1:14" s="12" customFormat="1">
      <c r="A187" s="183"/>
      <c r="B187" s="184"/>
      <c r="C187" s="185" t="s">
        <v>98</v>
      </c>
      <c r="D187" s="177"/>
      <c r="E187" s="186"/>
      <c r="F187" s="210"/>
      <c r="G187" s="211"/>
      <c r="H187" s="202"/>
      <c r="I187" s="6"/>
    </row>
    <row r="188" spans="1:14" s="12" customFormat="1">
      <c r="A188" s="183"/>
      <c r="B188" s="184"/>
      <c r="C188" s="185"/>
      <c r="D188" s="177"/>
      <c r="E188" s="186"/>
      <c r="F188" s="210"/>
      <c r="G188" s="211"/>
      <c r="H188" s="202"/>
      <c r="I188" s="6"/>
    </row>
    <row r="189" spans="1:14" ht="51">
      <c r="A189" s="195">
        <f>A185+1</f>
        <v>72</v>
      </c>
      <c r="B189" s="196" t="s">
        <v>139</v>
      </c>
      <c r="C189" s="197" t="s">
        <v>140</v>
      </c>
      <c r="D189" s="198">
        <v>100</v>
      </c>
      <c r="E189" s="199" t="s">
        <v>93</v>
      </c>
      <c r="F189" s="200">
        <v>180</v>
      </c>
      <c r="G189" s="201"/>
      <c r="H189" s="202"/>
      <c r="I189" s="6"/>
    </row>
    <row r="190" spans="1:14">
      <c r="A190" s="183"/>
      <c r="B190" s="216"/>
      <c r="C190" s="216"/>
      <c r="D190" s="217"/>
      <c r="E190" s="193"/>
      <c r="F190" s="200"/>
      <c r="G190" s="202"/>
      <c r="H190" s="202"/>
      <c r="I190" s="6"/>
    </row>
    <row r="191" spans="1:14" s="12" customFormat="1">
      <c r="A191" s="183"/>
      <c r="B191" s="184"/>
      <c r="C191" s="185" t="s">
        <v>42</v>
      </c>
      <c r="D191" s="177"/>
      <c r="E191" s="186"/>
      <c r="F191" s="210"/>
      <c r="G191" s="211"/>
      <c r="H191" s="202"/>
      <c r="I191" s="6"/>
    </row>
    <row r="192" spans="1:14">
      <c r="A192" s="183"/>
      <c r="B192" s="195"/>
      <c r="C192" s="216"/>
      <c r="D192" s="217"/>
      <c r="E192" s="193"/>
      <c r="F192" s="200"/>
      <c r="G192" s="202"/>
      <c r="H192" s="202"/>
      <c r="I192" s="6"/>
    </row>
    <row r="193" spans="1:10" ht="25.5">
      <c r="A193" s="196">
        <f>A189+1</f>
        <v>73</v>
      </c>
      <c r="B193" s="220" t="s">
        <v>69</v>
      </c>
      <c r="C193" s="197" t="s">
        <v>70</v>
      </c>
      <c r="D193" s="198">
        <v>100</v>
      </c>
      <c r="E193" s="204" t="s">
        <v>59</v>
      </c>
      <c r="F193" s="200">
        <v>125</v>
      </c>
      <c r="G193" s="205"/>
      <c r="H193" s="202"/>
      <c r="I193" s="6"/>
    </row>
    <row r="194" spans="1:10">
      <c r="A194" s="196"/>
      <c r="B194" s="195"/>
      <c r="C194" s="216"/>
      <c r="D194" s="217"/>
      <c r="E194" s="193"/>
      <c r="F194" s="200"/>
      <c r="G194" s="201"/>
      <c r="H194" s="202"/>
      <c r="I194" s="6"/>
    </row>
    <row r="195" spans="1:10" ht="25.5">
      <c r="A195" s="196">
        <f>A193+1</f>
        <v>74</v>
      </c>
      <c r="B195" s="220" t="s">
        <v>74</v>
      </c>
      <c r="C195" s="221" t="s">
        <v>75</v>
      </c>
      <c r="D195" s="198">
        <v>100</v>
      </c>
      <c r="E195" s="204" t="s">
        <v>95</v>
      </c>
      <c r="F195" s="200">
        <v>55</v>
      </c>
      <c r="G195" s="201"/>
      <c r="H195" s="202"/>
      <c r="I195" s="6"/>
    </row>
    <row r="196" spans="1:10">
      <c r="A196" s="196"/>
      <c r="B196" s="195"/>
      <c r="C196" s="216"/>
      <c r="D196" s="217"/>
      <c r="E196" s="193"/>
      <c r="F196" s="200"/>
      <c r="G196" s="201"/>
      <c r="H196" s="202"/>
      <c r="I196" s="6"/>
    </row>
    <row r="197" spans="1:10" s="31" customFormat="1" ht="26.25" customHeight="1">
      <c r="A197" s="196">
        <f>A195+1</f>
        <v>75</v>
      </c>
      <c r="B197" s="242" t="s">
        <v>265</v>
      </c>
      <c r="C197" s="197" t="s">
        <v>266</v>
      </c>
      <c r="D197" s="198">
        <v>100</v>
      </c>
      <c r="E197" s="231" t="s">
        <v>12</v>
      </c>
      <c r="F197" s="200">
        <v>40</v>
      </c>
      <c r="G197" s="202"/>
      <c r="H197" s="202"/>
      <c r="I197" s="6"/>
      <c r="J197" s="30"/>
    </row>
    <row r="198" spans="1:10" s="31" customFormat="1">
      <c r="A198" s="183"/>
      <c r="B198" s="229"/>
      <c r="C198" s="230"/>
      <c r="D198" s="232"/>
      <c r="E198" s="231"/>
      <c r="F198" s="200"/>
      <c r="G198" s="205"/>
      <c r="H198" s="202"/>
      <c r="I198" s="6"/>
      <c r="J198" s="30"/>
    </row>
    <row r="199" spans="1:10" ht="30" customHeight="1">
      <c r="A199" s="196">
        <f>A197+1</f>
        <v>76</v>
      </c>
      <c r="B199" s="220" t="s">
        <v>76</v>
      </c>
      <c r="C199" s="197" t="s">
        <v>77</v>
      </c>
      <c r="D199" s="198">
        <v>1</v>
      </c>
      <c r="E199" s="204" t="s">
        <v>20</v>
      </c>
      <c r="F199" s="200">
        <v>9</v>
      </c>
      <c r="G199" s="201"/>
      <c r="H199" s="202"/>
      <c r="I199" s="6"/>
    </row>
    <row r="200" spans="1:10">
      <c r="A200" s="196"/>
      <c r="B200" s="195"/>
      <c r="C200" s="216"/>
      <c r="D200" s="217"/>
      <c r="E200" s="193"/>
      <c r="F200" s="200"/>
      <c r="G200" s="201"/>
      <c r="H200" s="202"/>
      <c r="I200" s="6"/>
    </row>
    <row r="201" spans="1:10" s="12" customFormat="1">
      <c r="A201" s="196"/>
      <c r="B201" s="184"/>
      <c r="C201" s="185" t="s">
        <v>43</v>
      </c>
      <c r="D201" s="177"/>
      <c r="E201" s="186"/>
      <c r="F201" s="210"/>
      <c r="G201" s="211"/>
      <c r="H201" s="202"/>
      <c r="I201" s="6"/>
    </row>
    <row r="202" spans="1:10" s="11" customFormat="1">
      <c r="A202" s="222"/>
      <c r="B202" s="222"/>
      <c r="C202" s="197"/>
      <c r="D202" s="215"/>
      <c r="E202" s="209"/>
      <c r="F202" s="200"/>
      <c r="G202" s="202"/>
      <c r="H202" s="202"/>
      <c r="I202" s="6"/>
    </row>
    <row r="203" spans="1:10" ht="25.5">
      <c r="A203" s="195">
        <f>A199+1</f>
        <v>77</v>
      </c>
      <c r="B203" s="196" t="s">
        <v>234</v>
      </c>
      <c r="C203" s="197" t="s">
        <v>235</v>
      </c>
      <c r="D203" s="198">
        <v>100</v>
      </c>
      <c r="E203" s="199" t="s">
        <v>93</v>
      </c>
      <c r="F203" s="200">
        <v>15</v>
      </c>
      <c r="G203" s="201"/>
      <c r="H203" s="202"/>
      <c r="I203" s="6"/>
    </row>
    <row r="204" spans="1:10">
      <c r="A204" s="183"/>
      <c r="B204" s="216"/>
      <c r="C204" s="216"/>
      <c r="D204" s="217"/>
      <c r="E204" s="193"/>
      <c r="F204" s="200"/>
      <c r="G204" s="202"/>
      <c r="H204" s="202"/>
      <c r="I204" s="6"/>
    </row>
    <row r="205" spans="1:10" s="26" customFormat="1" ht="24.75" customHeight="1">
      <c r="A205" s="196">
        <f>A203+1</f>
        <v>78</v>
      </c>
      <c r="B205" s="196" t="s">
        <v>44</v>
      </c>
      <c r="C205" s="197" t="s">
        <v>61</v>
      </c>
      <c r="D205" s="198">
        <v>100</v>
      </c>
      <c r="E205" s="204" t="s">
        <v>95</v>
      </c>
      <c r="F205" s="200">
        <v>40</v>
      </c>
      <c r="G205" s="202"/>
      <c r="H205" s="202"/>
      <c r="I205" s="6"/>
    </row>
    <row r="206" spans="1:10" s="26" customFormat="1" ht="15" customHeight="1">
      <c r="A206" s="196"/>
      <c r="B206" s="196"/>
      <c r="C206" s="197"/>
      <c r="D206" s="198"/>
      <c r="E206" s="204"/>
      <c r="F206" s="200"/>
      <c r="G206" s="202"/>
      <c r="H206" s="202"/>
      <c r="I206" s="6"/>
    </row>
    <row r="207" spans="1:10" s="2" customFormat="1" ht="25.5">
      <c r="A207" s="196">
        <f>A205+1</f>
        <v>79</v>
      </c>
      <c r="B207" s="220" t="s">
        <v>173</v>
      </c>
      <c r="C207" s="221" t="s">
        <v>174</v>
      </c>
      <c r="D207" s="198">
        <v>100</v>
      </c>
      <c r="E207" s="199" t="s">
        <v>12</v>
      </c>
      <c r="F207" s="200">
        <v>155</v>
      </c>
      <c r="G207" s="201"/>
      <c r="H207" s="202"/>
    </row>
    <row r="208" spans="1:10" s="2" customFormat="1">
      <c r="A208" s="195"/>
      <c r="B208" s="220"/>
      <c r="C208" s="221"/>
      <c r="D208" s="198"/>
      <c r="E208" s="199"/>
      <c r="F208" s="200"/>
      <c r="G208" s="201"/>
      <c r="H208" s="202"/>
    </row>
    <row r="209" spans="1:9" s="2" customFormat="1" ht="33" customHeight="1">
      <c r="A209" s="196">
        <f>A207+1</f>
        <v>80</v>
      </c>
      <c r="B209" s="227" t="s">
        <v>175</v>
      </c>
      <c r="C209" s="221" t="s">
        <v>176</v>
      </c>
      <c r="D209" s="198">
        <v>100</v>
      </c>
      <c r="E209" s="199" t="s">
        <v>12</v>
      </c>
      <c r="F209" s="200">
        <v>40</v>
      </c>
      <c r="G209" s="201"/>
      <c r="H209" s="202"/>
    </row>
    <row r="210" spans="1:9" s="2" customFormat="1">
      <c r="A210" s="223"/>
      <c r="B210" s="195"/>
      <c r="C210" s="191"/>
      <c r="D210" s="192"/>
      <c r="E210" s="193"/>
      <c r="F210" s="200"/>
      <c r="G210" s="201"/>
      <c r="H210" s="202"/>
      <c r="I210" s="6"/>
    </row>
    <row r="211" spans="1:9" s="12" customFormat="1">
      <c r="A211" s="195"/>
      <c r="B211" s="184"/>
      <c r="C211" s="185" t="s">
        <v>45</v>
      </c>
      <c r="D211" s="177"/>
      <c r="E211" s="186"/>
      <c r="F211" s="210"/>
      <c r="G211" s="211"/>
      <c r="H211" s="202"/>
      <c r="I211" s="6"/>
    </row>
    <row r="212" spans="1:9" s="12" customFormat="1">
      <c r="A212" s="183"/>
      <c r="B212" s="184"/>
      <c r="C212" s="185"/>
      <c r="D212" s="177"/>
      <c r="E212" s="186"/>
      <c r="F212" s="210"/>
      <c r="G212" s="211"/>
      <c r="H212" s="202"/>
      <c r="I212" s="6"/>
    </row>
    <row r="213" spans="1:9">
      <c r="A213" s="196">
        <f>A209+1</f>
        <v>81</v>
      </c>
      <c r="B213" s="196" t="s">
        <v>46</v>
      </c>
      <c r="C213" s="197" t="s">
        <v>47</v>
      </c>
      <c r="D213" s="198">
        <v>100</v>
      </c>
      <c r="E213" s="199" t="s">
        <v>95</v>
      </c>
      <c r="F213" s="200">
        <v>500</v>
      </c>
      <c r="G213" s="201"/>
      <c r="H213" s="202"/>
      <c r="I213" s="6"/>
    </row>
    <row r="214" spans="1:9">
      <c r="A214" s="183"/>
      <c r="B214" s="195"/>
      <c r="C214" s="191"/>
      <c r="D214" s="192"/>
      <c r="E214" s="193"/>
      <c r="F214" s="200"/>
      <c r="G214" s="201"/>
      <c r="H214" s="202"/>
      <c r="I214" s="6"/>
    </row>
    <row r="215" spans="1:9" s="12" customFormat="1">
      <c r="A215" s="183"/>
      <c r="B215" s="184"/>
      <c r="C215" s="185" t="s">
        <v>51</v>
      </c>
      <c r="D215" s="177"/>
      <c r="E215" s="186"/>
      <c r="F215" s="210"/>
      <c r="G215" s="211"/>
      <c r="H215" s="202"/>
      <c r="I215" s="6"/>
    </row>
    <row r="216" spans="1:9" s="12" customFormat="1">
      <c r="A216" s="183"/>
      <c r="B216" s="184"/>
      <c r="C216" s="185"/>
      <c r="D216" s="177"/>
      <c r="E216" s="186"/>
      <c r="F216" s="210"/>
      <c r="G216" s="211"/>
      <c r="H216" s="202"/>
      <c r="I216" s="6"/>
    </row>
    <row r="217" spans="1:9" ht="30" customHeight="1">
      <c r="A217" s="196">
        <f>A213+1</f>
        <v>82</v>
      </c>
      <c r="B217" s="227" t="s">
        <v>142</v>
      </c>
      <c r="C217" s="197" t="s">
        <v>145</v>
      </c>
      <c r="D217" s="198">
        <v>100</v>
      </c>
      <c r="E217" s="199" t="s">
        <v>59</v>
      </c>
      <c r="F217" s="200">
        <v>140</v>
      </c>
      <c r="G217" s="201"/>
      <c r="H217" s="202"/>
      <c r="I217" s="6"/>
    </row>
    <row r="218" spans="1:9">
      <c r="A218" s="183"/>
      <c r="B218" s="226"/>
      <c r="C218" s="216"/>
      <c r="D218" s="217"/>
      <c r="E218" s="193"/>
      <c r="F218" s="200"/>
      <c r="G218" s="201"/>
      <c r="H218" s="202"/>
      <c r="I218" s="6"/>
    </row>
    <row r="219" spans="1:9" ht="38.25">
      <c r="A219" s="196">
        <f>A217+1</f>
        <v>83</v>
      </c>
      <c r="B219" s="196" t="s">
        <v>143</v>
      </c>
      <c r="C219" s="197" t="s">
        <v>144</v>
      </c>
      <c r="D219" s="198">
        <v>100</v>
      </c>
      <c r="E219" s="199" t="s">
        <v>95</v>
      </c>
      <c r="F219" s="200">
        <f>F217*2</f>
        <v>280</v>
      </c>
      <c r="G219" s="201"/>
      <c r="H219" s="202"/>
      <c r="I219" s="6"/>
    </row>
    <row r="220" spans="1:9">
      <c r="A220" s="195"/>
      <c r="B220" s="227"/>
      <c r="C220" s="197"/>
      <c r="D220" s="198"/>
      <c r="E220" s="199"/>
      <c r="F220" s="200"/>
      <c r="G220" s="201"/>
      <c r="H220" s="202"/>
      <c r="I220" s="6"/>
    </row>
    <row r="221" spans="1:9" ht="25.5">
      <c r="A221" s="196">
        <f>A219+1</f>
        <v>84</v>
      </c>
      <c r="B221" s="227" t="s">
        <v>52</v>
      </c>
      <c r="C221" s="197" t="s">
        <v>53</v>
      </c>
      <c r="D221" s="198">
        <v>100</v>
      </c>
      <c r="E221" s="199" t="s">
        <v>59</v>
      </c>
      <c r="F221" s="200">
        <v>500</v>
      </c>
      <c r="G221" s="201"/>
      <c r="H221" s="202"/>
      <c r="I221" s="6"/>
    </row>
    <row r="222" spans="1:9">
      <c r="A222" s="183"/>
      <c r="B222" s="195"/>
      <c r="C222" s="216"/>
      <c r="D222" s="217"/>
      <c r="E222" s="193"/>
      <c r="F222" s="200"/>
      <c r="G222" s="201"/>
      <c r="H222" s="202"/>
      <c r="I222" s="6"/>
    </row>
    <row r="223" spans="1:9" ht="25.5">
      <c r="A223" s="196">
        <f>A221+1</f>
        <v>85</v>
      </c>
      <c r="B223" s="227" t="s">
        <v>54</v>
      </c>
      <c r="C223" s="197" t="s">
        <v>161</v>
      </c>
      <c r="D223" s="198">
        <v>100</v>
      </c>
      <c r="E223" s="199" t="s">
        <v>95</v>
      </c>
      <c r="F223" s="200">
        <v>130</v>
      </c>
      <c r="G223" s="201"/>
      <c r="H223" s="202"/>
      <c r="I223" s="6"/>
    </row>
    <row r="224" spans="1:9">
      <c r="A224" s="183"/>
      <c r="B224" s="226"/>
      <c r="C224" s="216"/>
      <c r="D224" s="217"/>
      <c r="E224" s="199"/>
      <c r="F224" s="200"/>
      <c r="G224" s="201"/>
      <c r="H224" s="202"/>
      <c r="I224" s="6"/>
    </row>
    <row r="225" spans="1:14" ht="38.25" customHeight="1">
      <c r="A225" s="196">
        <f>A223+1</f>
        <v>86</v>
      </c>
      <c r="B225" s="196" t="s">
        <v>64</v>
      </c>
      <c r="C225" s="197" t="s">
        <v>162</v>
      </c>
      <c r="D225" s="198">
        <v>100</v>
      </c>
      <c r="E225" s="199" t="s">
        <v>59</v>
      </c>
      <c r="F225" s="200">
        <v>260</v>
      </c>
      <c r="G225" s="201"/>
      <c r="H225" s="202"/>
      <c r="I225" s="6"/>
    </row>
    <row r="226" spans="1:14">
      <c r="A226" s="183"/>
      <c r="B226" s="226"/>
      <c r="C226" s="216"/>
      <c r="D226" s="217"/>
      <c r="E226" s="199"/>
      <c r="F226" s="200"/>
      <c r="G226" s="201"/>
      <c r="H226" s="202"/>
      <c r="I226" s="6"/>
    </row>
    <row r="227" spans="1:14" s="12" customFormat="1" ht="25.5">
      <c r="A227" s="196">
        <f>A225+1</f>
        <v>87</v>
      </c>
      <c r="B227" s="227" t="s">
        <v>83</v>
      </c>
      <c r="C227" s="197" t="s">
        <v>163</v>
      </c>
      <c r="D227" s="198">
        <v>100</v>
      </c>
      <c r="E227" s="199" t="s">
        <v>59</v>
      </c>
      <c r="F227" s="200">
        <v>365</v>
      </c>
      <c r="G227" s="201"/>
      <c r="H227" s="202"/>
      <c r="I227" s="6"/>
    </row>
    <row r="228" spans="1:14" s="12" customFormat="1">
      <c r="A228" s="183"/>
      <c r="B228" s="226"/>
      <c r="C228" s="216"/>
      <c r="D228" s="217"/>
      <c r="E228" s="199"/>
      <c r="F228" s="200"/>
      <c r="G228" s="201"/>
      <c r="H228" s="202"/>
      <c r="I228" s="6"/>
    </row>
    <row r="229" spans="1:14" s="12" customFormat="1" ht="38.25">
      <c r="A229" s="196">
        <f>A227+1</f>
        <v>88</v>
      </c>
      <c r="B229" s="227" t="s">
        <v>84</v>
      </c>
      <c r="C229" s="197" t="s">
        <v>164</v>
      </c>
      <c r="D229" s="198">
        <v>100</v>
      </c>
      <c r="E229" s="199" t="s">
        <v>59</v>
      </c>
      <c r="F229" s="200">
        <v>730</v>
      </c>
      <c r="G229" s="201"/>
      <c r="H229" s="202"/>
      <c r="I229" s="6"/>
    </row>
    <row r="230" spans="1:14" s="12" customFormat="1">
      <c r="A230" s="195"/>
      <c r="B230" s="226"/>
      <c r="C230" s="216"/>
      <c r="D230" s="217"/>
      <c r="E230" s="199"/>
      <c r="F230" s="200"/>
      <c r="G230" s="201"/>
      <c r="H230" s="202"/>
      <c r="I230" s="6"/>
    </row>
    <row r="231" spans="1:14" s="12" customFormat="1">
      <c r="A231" s="183"/>
      <c r="B231" s="184"/>
      <c r="C231" s="185" t="s">
        <v>55</v>
      </c>
      <c r="D231" s="177"/>
      <c r="E231" s="186"/>
      <c r="F231" s="210"/>
      <c r="G231" s="211"/>
      <c r="H231" s="202"/>
      <c r="I231" s="6"/>
      <c r="J231" s="28"/>
      <c r="K231" s="28"/>
      <c r="L231" s="28"/>
      <c r="M231" s="28"/>
      <c r="N231" s="28"/>
    </row>
    <row r="232" spans="1:14" s="12" customFormat="1">
      <c r="A232" s="183"/>
      <c r="B232" s="184"/>
      <c r="C232" s="185"/>
      <c r="D232" s="177"/>
      <c r="E232" s="186"/>
      <c r="F232" s="210"/>
      <c r="G232" s="211"/>
      <c r="H232" s="202"/>
      <c r="I232" s="6"/>
      <c r="J232" s="28"/>
      <c r="K232" s="28"/>
      <c r="L232" s="28"/>
      <c r="M232" s="28"/>
      <c r="N232" s="28"/>
    </row>
    <row r="233" spans="1:14" s="31" customFormat="1" ht="54" customHeight="1">
      <c r="A233" s="196">
        <f>A229+1</f>
        <v>89</v>
      </c>
      <c r="B233" s="196" t="s">
        <v>124</v>
      </c>
      <c r="C233" s="197" t="s">
        <v>125</v>
      </c>
      <c r="D233" s="198">
        <v>1</v>
      </c>
      <c r="E233" s="199" t="s">
        <v>7</v>
      </c>
      <c r="F233" s="200">
        <v>34</v>
      </c>
      <c r="G233" s="202"/>
      <c r="H233" s="202"/>
      <c r="I233" s="6"/>
      <c r="J233" s="30"/>
    </row>
    <row r="234" spans="1:14" s="31" customFormat="1">
      <c r="A234" s="183"/>
      <c r="B234" s="233"/>
      <c r="C234" s="234"/>
      <c r="D234" s="235"/>
      <c r="E234" s="236"/>
      <c r="F234" s="237"/>
      <c r="G234" s="238"/>
      <c r="H234" s="239"/>
      <c r="I234" s="6"/>
      <c r="J234" s="30"/>
    </row>
    <row r="235" spans="1:14" s="12" customFormat="1" ht="27" customHeight="1">
      <c r="A235" s="196">
        <f>A233+1</f>
        <v>90</v>
      </c>
      <c r="B235" s="196" t="s">
        <v>71</v>
      </c>
      <c r="C235" s="197" t="s">
        <v>72</v>
      </c>
      <c r="D235" s="198">
        <v>1</v>
      </c>
      <c r="E235" s="199" t="s">
        <v>73</v>
      </c>
      <c r="F235" s="200">
        <v>0.3</v>
      </c>
      <c r="G235" s="201"/>
      <c r="H235" s="202"/>
      <c r="I235" s="6"/>
      <c r="J235" s="28"/>
      <c r="K235" s="28"/>
      <c r="L235" s="28"/>
      <c r="M235" s="28"/>
      <c r="N235" s="28"/>
    </row>
    <row r="236" spans="1:14" s="12" customFormat="1">
      <c r="A236" s="183"/>
      <c r="B236" s="184"/>
      <c r="C236" s="185"/>
      <c r="D236" s="177"/>
      <c r="E236" s="186"/>
      <c r="F236" s="210"/>
      <c r="G236" s="211"/>
      <c r="H236" s="202"/>
      <c r="I236" s="6"/>
      <c r="J236" s="28"/>
      <c r="K236" s="28"/>
      <c r="L236" s="28"/>
      <c r="M236" s="28"/>
      <c r="N236" s="28"/>
    </row>
    <row r="237" spans="1:14" ht="137.25" customHeight="1">
      <c r="A237" s="196">
        <f>A235+1</f>
        <v>91</v>
      </c>
      <c r="B237" s="196" t="s">
        <v>236</v>
      </c>
      <c r="C237" s="221" t="s">
        <v>237</v>
      </c>
      <c r="D237" s="198">
        <v>1</v>
      </c>
      <c r="E237" s="199" t="s">
        <v>12</v>
      </c>
      <c r="F237" s="200">
        <v>8</v>
      </c>
      <c r="G237" s="202"/>
      <c r="H237" s="202"/>
      <c r="I237" s="6"/>
      <c r="J237" s="28"/>
      <c r="K237" s="28"/>
      <c r="L237" s="28"/>
      <c r="M237" s="28"/>
      <c r="N237" s="28"/>
    </row>
    <row r="238" spans="1:14" s="12" customFormat="1">
      <c r="A238" s="183"/>
      <c r="B238" s="184"/>
      <c r="C238" s="185"/>
      <c r="D238" s="177"/>
      <c r="E238" s="186"/>
      <c r="F238" s="210"/>
      <c r="G238" s="211"/>
      <c r="H238" s="202"/>
      <c r="I238" s="6"/>
      <c r="J238" s="28"/>
      <c r="K238" s="28"/>
      <c r="L238" s="28"/>
      <c r="M238" s="28"/>
      <c r="N238" s="28"/>
    </row>
    <row r="239" spans="1:14" ht="37.5" customHeight="1">
      <c r="A239" s="196">
        <f>A237+1</f>
        <v>92</v>
      </c>
      <c r="B239" s="196" t="s">
        <v>123</v>
      </c>
      <c r="C239" s="197" t="s">
        <v>122</v>
      </c>
      <c r="D239" s="198">
        <v>1</v>
      </c>
      <c r="E239" s="199" t="s">
        <v>12</v>
      </c>
      <c r="F239" s="200">
        <v>39</v>
      </c>
      <c r="G239" s="202"/>
      <c r="H239" s="202"/>
      <c r="I239" s="6"/>
      <c r="J239" s="28"/>
      <c r="K239" s="28"/>
      <c r="L239" s="28"/>
      <c r="M239" s="28"/>
      <c r="N239" s="28"/>
    </row>
    <row r="240" spans="1:14" ht="9.75" customHeight="1">
      <c r="A240" s="195"/>
      <c r="B240" s="196"/>
      <c r="C240" s="197"/>
      <c r="D240" s="198"/>
      <c r="E240" s="199"/>
      <c r="F240" s="200"/>
      <c r="G240" s="202"/>
      <c r="H240" s="202"/>
      <c r="I240" s="6"/>
      <c r="J240" s="28"/>
      <c r="K240" s="28"/>
      <c r="L240" s="28"/>
      <c r="M240" s="28"/>
      <c r="N240" s="28"/>
    </row>
    <row r="241" spans="1:11" s="12" customFormat="1">
      <c r="A241" s="240"/>
      <c r="B241" s="184"/>
      <c r="C241" s="185" t="s">
        <v>17</v>
      </c>
      <c r="D241" s="177"/>
      <c r="E241" s="186"/>
      <c r="F241" s="210"/>
      <c r="G241" s="211"/>
      <c r="H241" s="202"/>
      <c r="I241" s="6"/>
    </row>
    <row r="242" spans="1:11" s="12" customFormat="1">
      <c r="A242" s="183"/>
      <c r="B242" s="184"/>
      <c r="C242" s="185"/>
      <c r="D242" s="177"/>
      <c r="E242" s="186"/>
      <c r="F242" s="210"/>
      <c r="G242" s="211"/>
      <c r="H242" s="202"/>
      <c r="I242" s="6"/>
    </row>
    <row r="243" spans="1:11" ht="38.25">
      <c r="A243" s="196">
        <f>A239+1</f>
        <v>93</v>
      </c>
      <c r="B243" s="227" t="s">
        <v>56</v>
      </c>
      <c r="C243" s="197" t="s">
        <v>57</v>
      </c>
      <c r="D243" s="198">
        <v>100</v>
      </c>
      <c r="E243" s="199" t="s">
        <v>96</v>
      </c>
      <c r="F243" s="200">
        <v>410</v>
      </c>
      <c r="G243" s="201"/>
      <c r="H243" s="202"/>
      <c r="I243" s="6"/>
    </row>
    <row r="244" spans="1:11">
      <c r="A244" s="195"/>
      <c r="B244" s="227"/>
      <c r="C244" s="197"/>
      <c r="D244" s="215"/>
      <c r="E244" s="199"/>
      <c r="F244" s="200"/>
      <c r="G244" s="202"/>
      <c r="H244" s="202"/>
      <c r="I244" s="6"/>
    </row>
    <row r="245" spans="1:11" ht="51">
      <c r="A245" s="196">
        <f>A243+1</f>
        <v>94</v>
      </c>
      <c r="B245" s="227" t="s">
        <v>137</v>
      </c>
      <c r="C245" s="197" t="s">
        <v>138</v>
      </c>
      <c r="D245" s="198">
        <v>1</v>
      </c>
      <c r="E245" s="199" t="s">
        <v>96</v>
      </c>
      <c r="F245" s="200">
        <v>50</v>
      </c>
      <c r="G245" s="201"/>
      <c r="H245" s="202"/>
      <c r="I245" s="6"/>
    </row>
    <row r="246" spans="1:11">
      <c r="A246" s="196"/>
      <c r="B246" s="227"/>
      <c r="C246" s="197"/>
      <c r="D246" s="198"/>
      <c r="E246" s="199"/>
      <c r="F246" s="200"/>
      <c r="G246" s="201"/>
      <c r="H246" s="202"/>
      <c r="I246" s="6"/>
    </row>
    <row r="247" spans="1:11" s="3" customFormat="1">
      <c r="A247" s="243" t="s">
        <v>167</v>
      </c>
      <c r="B247" s="244"/>
      <c r="C247" s="245" t="s">
        <v>269</v>
      </c>
      <c r="D247" s="246"/>
      <c r="E247" s="247"/>
      <c r="F247" s="241"/>
      <c r="G247" s="202"/>
      <c r="H247" s="202"/>
    </row>
    <row r="248" spans="1:11" s="3" customFormat="1">
      <c r="A248" s="248"/>
      <c r="B248" s="244"/>
      <c r="C248" s="245"/>
      <c r="D248" s="246"/>
      <c r="E248" s="247"/>
      <c r="F248" s="241"/>
      <c r="G248" s="202"/>
      <c r="H248" s="202"/>
    </row>
    <row r="249" spans="1:11" s="4" customFormat="1">
      <c r="A249" s="212"/>
      <c r="B249" s="249"/>
      <c r="C249" s="250" t="s">
        <v>24</v>
      </c>
      <c r="D249" s="251"/>
      <c r="E249" s="252"/>
      <c r="F249" s="210"/>
      <c r="G249" s="211"/>
      <c r="H249" s="211"/>
    </row>
    <row r="250" spans="1:11" s="4" customFormat="1">
      <c r="A250" s="212"/>
      <c r="B250" s="249"/>
      <c r="C250" s="250"/>
      <c r="D250" s="251"/>
      <c r="E250" s="252"/>
      <c r="F250" s="210"/>
      <c r="G250" s="211"/>
      <c r="H250" s="211"/>
    </row>
    <row r="251" spans="1:11" ht="25.5">
      <c r="A251" s="195">
        <f>A245+1</f>
        <v>95</v>
      </c>
      <c r="B251" s="196" t="s">
        <v>25</v>
      </c>
      <c r="C251" s="197" t="s">
        <v>26</v>
      </c>
      <c r="D251" s="198">
        <v>1000</v>
      </c>
      <c r="E251" s="199" t="s">
        <v>91</v>
      </c>
      <c r="F251" s="200">
        <v>150</v>
      </c>
      <c r="G251" s="201"/>
      <c r="H251" s="202"/>
      <c r="I251" s="6"/>
      <c r="K251" s="8"/>
    </row>
    <row r="252" spans="1:11" s="9" customFormat="1">
      <c r="A252" s="253"/>
      <c r="B252" s="254"/>
      <c r="C252" s="255"/>
      <c r="D252" s="198"/>
      <c r="E252" s="199"/>
      <c r="F252" s="200"/>
      <c r="G252" s="201"/>
      <c r="H252" s="202"/>
    </row>
    <row r="253" spans="1:11" s="3" customFormat="1" ht="25.5">
      <c r="A253" s="195">
        <f>A251+1</f>
        <v>96</v>
      </c>
      <c r="B253" s="256" t="s">
        <v>201</v>
      </c>
      <c r="C253" s="257" t="s">
        <v>202</v>
      </c>
      <c r="D253" s="198">
        <v>1000</v>
      </c>
      <c r="E253" s="199" t="s">
        <v>91</v>
      </c>
      <c r="F253" s="200">
        <v>665</v>
      </c>
      <c r="G253" s="201"/>
      <c r="H253" s="202"/>
    </row>
    <row r="254" spans="1:11" s="11" customFormat="1">
      <c r="A254" s="253"/>
      <c r="B254" s="258"/>
      <c r="C254" s="257"/>
      <c r="D254" s="198"/>
      <c r="E254" s="199"/>
      <c r="F254" s="200"/>
      <c r="G254" s="201"/>
      <c r="H254" s="202"/>
    </row>
    <row r="255" spans="1:11" s="4" customFormat="1">
      <c r="A255" s="195"/>
      <c r="B255" s="249"/>
      <c r="C255" s="250" t="s">
        <v>34</v>
      </c>
      <c r="D255" s="198"/>
      <c r="E255" s="199"/>
      <c r="F255" s="200"/>
      <c r="G255" s="201"/>
      <c r="H255" s="202"/>
    </row>
    <row r="256" spans="1:11" s="4" customFormat="1">
      <c r="A256" s="253"/>
      <c r="B256" s="249"/>
      <c r="C256" s="250"/>
      <c r="D256" s="198"/>
      <c r="E256" s="199"/>
      <c r="F256" s="200"/>
      <c r="G256" s="201"/>
      <c r="H256" s="202"/>
    </row>
    <row r="257" spans="1:14" s="3" customFormat="1" ht="25.5">
      <c r="A257" s="195">
        <f>A253+1</f>
        <v>97</v>
      </c>
      <c r="B257" s="259" t="s">
        <v>18</v>
      </c>
      <c r="C257" s="257" t="s">
        <v>203</v>
      </c>
      <c r="D257" s="198">
        <v>100</v>
      </c>
      <c r="E257" s="199" t="s">
        <v>91</v>
      </c>
      <c r="F257" s="200">
        <v>25</v>
      </c>
      <c r="G257" s="201"/>
      <c r="H257" s="202"/>
    </row>
    <row r="258" spans="1:14" s="3" customFormat="1" ht="14.25">
      <c r="A258" s="260"/>
      <c r="B258" s="261"/>
      <c r="C258" s="262"/>
      <c r="D258" s="198"/>
      <c r="E258" s="199"/>
      <c r="F258" s="200"/>
      <c r="G258" s="201"/>
      <c r="H258" s="202"/>
    </row>
    <row r="259" spans="1:14" s="3" customFormat="1" ht="25.5">
      <c r="A259" s="195">
        <f>A257+1</f>
        <v>98</v>
      </c>
      <c r="B259" s="258" t="s">
        <v>204</v>
      </c>
      <c r="C259" s="257" t="s">
        <v>205</v>
      </c>
      <c r="D259" s="198">
        <v>100</v>
      </c>
      <c r="E259" s="199" t="s">
        <v>91</v>
      </c>
      <c r="F259" s="200">
        <v>280</v>
      </c>
      <c r="G259" s="201"/>
      <c r="H259" s="202"/>
    </row>
    <row r="260" spans="1:14" s="3" customFormat="1">
      <c r="A260" s="260"/>
      <c r="B260" s="258"/>
      <c r="C260" s="263"/>
      <c r="D260" s="198"/>
      <c r="E260" s="199"/>
      <c r="F260" s="200"/>
      <c r="G260" s="201"/>
      <c r="H260" s="202"/>
    </row>
    <row r="261" spans="1:14" s="3" customFormat="1" ht="38.25">
      <c r="A261" s="195">
        <f>A259+1</f>
        <v>99</v>
      </c>
      <c r="B261" s="258" t="s">
        <v>206</v>
      </c>
      <c r="C261" s="257" t="s">
        <v>207</v>
      </c>
      <c r="D261" s="198">
        <v>100</v>
      </c>
      <c r="E261" s="199" t="s">
        <v>91</v>
      </c>
      <c r="F261" s="200">
        <v>70</v>
      </c>
      <c r="G261" s="201"/>
      <c r="H261" s="202"/>
    </row>
    <row r="262" spans="1:14" s="3" customFormat="1">
      <c r="A262" s="260"/>
      <c r="B262" s="258"/>
      <c r="C262" s="257"/>
      <c r="D262" s="198"/>
      <c r="E262" s="199"/>
      <c r="F262" s="200"/>
      <c r="G262" s="201"/>
      <c r="H262" s="202"/>
    </row>
    <row r="263" spans="1:14" ht="38.25">
      <c r="A263" s="195">
        <f>A261+1</f>
        <v>100</v>
      </c>
      <c r="B263" s="196" t="s">
        <v>40</v>
      </c>
      <c r="C263" s="197" t="s">
        <v>41</v>
      </c>
      <c r="D263" s="198">
        <v>100</v>
      </c>
      <c r="E263" s="204" t="s">
        <v>94</v>
      </c>
      <c r="F263" s="200">
        <v>720</v>
      </c>
      <c r="G263" s="205"/>
      <c r="H263" s="202"/>
      <c r="I263" s="6"/>
      <c r="J263" s="6"/>
      <c r="K263" s="6"/>
    </row>
    <row r="264" spans="1:14">
      <c r="A264" s="195"/>
      <c r="B264" s="195"/>
      <c r="C264" s="191"/>
      <c r="D264" s="192"/>
      <c r="E264" s="209"/>
      <c r="F264" s="200"/>
      <c r="G264" s="205"/>
      <c r="H264" s="202"/>
      <c r="I264" s="6"/>
      <c r="J264" s="6"/>
      <c r="K264" s="6"/>
    </row>
    <row r="265" spans="1:14" ht="38.25">
      <c r="A265" s="195">
        <f>A263+1</f>
        <v>101</v>
      </c>
      <c r="B265" s="196" t="s">
        <v>22</v>
      </c>
      <c r="C265" s="197" t="s">
        <v>19</v>
      </c>
      <c r="D265" s="198">
        <v>100</v>
      </c>
      <c r="E265" s="204" t="s">
        <v>94</v>
      </c>
      <c r="F265" s="200">
        <v>420</v>
      </c>
      <c r="G265" s="205"/>
      <c r="H265" s="202"/>
      <c r="I265" s="6"/>
      <c r="K265" s="6"/>
      <c r="L265" s="6"/>
      <c r="N265" s="6"/>
    </row>
    <row r="266" spans="1:14">
      <c r="A266" s="195"/>
      <c r="B266" s="195"/>
      <c r="C266" s="216"/>
      <c r="D266" s="217"/>
      <c r="E266" s="193"/>
      <c r="F266" s="200"/>
      <c r="G266" s="202"/>
      <c r="H266" s="202"/>
      <c r="I266" s="6"/>
    </row>
    <row r="267" spans="1:14" ht="39" customHeight="1">
      <c r="A267" s="195">
        <f>A265+1</f>
        <v>102</v>
      </c>
      <c r="B267" s="196" t="s">
        <v>150</v>
      </c>
      <c r="C267" s="197" t="s">
        <v>152</v>
      </c>
      <c r="D267" s="198">
        <v>100</v>
      </c>
      <c r="E267" s="199" t="s">
        <v>59</v>
      </c>
      <c r="F267" s="200">
        <v>80</v>
      </c>
      <c r="G267" s="201"/>
      <c r="H267" s="202"/>
      <c r="I267" s="6"/>
      <c r="K267" s="6"/>
      <c r="L267" s="6"/>
    </row>
    <row r="268" spans="1:14">
      <c r="A268" s="195"/>
      <c r="B268" s="195"/>
      <c r="C268" s="216"/>
      <c r="D268" s="217"/>
      <c r="E268" s="193"/>
      <c r="F268" s="200"/>
      <c r="G268" s="201"/>
      <c r="H268" s="202"/>
      <c r="I268" s="6"/>
    </row>
    <row r="269" spans="1:14" ht="38.25">
      <c r="A269" s="195">
        <f>A267+1</f>
        <v>103</v>
      </c>
      <c r="B269" s="196" t="s">
        <v>151</v>
      </c>
      <c r="C269" s="197" t="s">
        <v>153</v>
      </c>
      <c r="D269" s="198">
        <v>100</v>
      </c>
      <c r="E269" s="199" t="s">
        <v>59</v>
      </c>
      <c r="F269" s="200">
        <v>635</v>
      </c>
      <c r="G269" s="201"/>
      <c r="H269" s="202"/>
      <c r="I269" s="6"/>
    </row>
    <row r="270" spans="1:14">
      <c r="A270" s="195"/>
      <c r="B270" s="195"/>
      <c r="C270" s="191"/>
      <c r="D270" s="192"/>
      <c r="E270" s="219"/>
      <c r="F270" s="200"/>
      <c r="G270" s="202"/>
      <c r="H270" s="202"/>
      <c r="I270" s="6"/>
    </row>
    <row r="271" spans="1:14" s="12" customFormat="1">
      <c r="A271" s="260"/>
      <c r="B271" s="184"/>
      <c r="C271" s="185" t="s">
        <v>208</v>
      </c>
      <c r="D271" s="198"/>
      <c r="E271" s="199"/>
      <c r="F271" s="200"/>
      <c r="G271" s="201"/>
      <c r="H271" s="202"/>
      <c r="I271" s="6"/>
    </row>
    <row r="272" spans="1:14" s="12" customFormat="1">
      <c r="A272" s="195"/>
      <c r="B272" s="184"/>
      <c r="C272" s="185"/>
      <c r="D272" s="198"/>
      <c r="E272" s="199"/>
      <c r="F272" s="200"/>
      <c r="G272" s="201"/>
      <c r="H272" s="202"/>
      <c r="I272" s="6"/>
    </row>
    <row r="273" spans="1:9" ht="25.5">
      <c r="A273" s="195">
        <f>A269+1</f>
        <v>104</v>
      </c>
      <c r="B273" s="196" t="s">
        <v>209</v>
      </c>
      <c r="C273" s="197" t="s">
        <v>210</v>
      </c>
      <c r="D273" s="198">
        <v>100</v>
      </c>
      <c r="E273" s="199" t="s">
        <v>92</v>
      </c>
      <c r="F273" s="200">
        <v>50</v>
      </c>
      <c r="G273" s="201"/>
      <c r="H273" s="202"/>
      <c r="I273" s="6"/>
    </row>
    <row r="274" spans="1:9">
      <c r="A274" s="195"/>
      <c r="B274" s="196"/>
      <c r="C274" s="197"/>
      <c r="D274" s="198"/>
      <c r="E274" s="199"/>
      <c r="F274" s="200"/>
      <c r="G274" s="201"/>
      <c r="H274" s="202"/>
      <c r="I274" s="6"/>
    </row>
    <row r="275" spans="1:9" s="4" customFormat="1" ht="38.25">
      <c r="A275" s="195">
        <f>A273+1</f>
        <v>105</v>
      </c>
      <c r="B275" s="218" t="s">
        <v>211</v>
      </c>
      <c r="C275" s="203" t="s">
        <v>212</v>
      </c>
      <c r="D275" s="198">
        <v>100</v>
      </c>
      <c r="E275" s="199" t="s">
        <v>92</v>
      </c>
      <c r="F275" s="200">
        <v>50</v>
      </c>
      <c r="G275" s="201"/>
      <c r="H275" s="202"/>
    </row>
    <row r="276" spans="1:9" s="4" customFormat="1">
      <c r="A276" s="195"/>
      <c r="B276" s="264"/>
      <c r="C276" s="203"/>
      <c r="D276" s="198"/>
      <c r="E276" s="199"/>
      <c r="F276" s="200"/>
      <c r="G276" s="201"/>
      <c r="H276" s="202"/>
    </row>
    <row r="277" spans="1:9" s="12" customFormat="1">
      <c r="A277" s="195"/>
      <c r="B277" s="184"/>
      <c r="C277" s="185" t="s">
        <v>45</v>
      </c>
      <c r="D277" s="198"/>
      <c r="E277" s="199"/>
      <c r="F277" s="200"/>
      <c r="G277" s="201"/>
      <c r="H277" s="202"/>
      <c r="I277" s="6"/>
    </row>
    <row r="278" spans="1:9" s="12" customFormat="1">
      <c r="A278" s="195"/>
      <c r="B278" s="184"/>
      <c r="C278" s="185"/>
      <c r="D278" s="198"/>
      <c r="E278" s="199"/>
      <c r="F278" s="200"/>
      <c r="G278" s="201"/>
      <c r="H278" s="202"/>
      <c r="I278" s="6"/>
    </row>
    <row r="279" spans="1:9">
      <c r="A279" s="195">
        <f>A275+1</f>
        <v>106</v>
      </c>
      <c r="B279" s="196" t="s">
        <v>46</v>
      </c>
      <c r="C279" s="197" t="s">
        <v>47</v>
      </c>
      <c r="D279" s="198">
        <v>100</v>
      </c>
      <c r="E279" s="199" t="s">
        <v>59</v>
      </c>
      <c r="F279" s="200">
        <v>150</v>
      </c>
      <c r="G279" s="201"/>
      <c r="H279" s="202"/>
      <c r="I279" s="6"/>
    </row>
    <row r="280" spans="1:9">
      <c r="A280" s="195"/>
      <c r="B280" s="196"/>
      <c r="C280" s="197"/>
      <c r="D280" s="198"/>
      <c r="E280" s="199"/>
      <c r="F280" s="200"/>
      <c r="G280" s="201"/>
      <c r="H280" s="202"/>
      <c r="I280" s="6"/>
    </row>
    <row r="281" spans="1:9" ht="25.5">
      <c r="A281" s="195">
        <f>A279+1</f>
        <v>107</v>
      </c>
      <c r="B281" s="227" t="s">
        <v>52</v>
      </c>
      <c r="C281" s="197" t="s">
        <v>53</v>
      </c>
      <c r="D281" s="198">
        <v>100</v>
      </c>
      <c r="E281" s="199" t="s">
        <v>59</v>
      </c>
      <c r="F281" s="200">
        <v>600</v>
      </c>
      <c r="G281" s="201"/>
      <c r="H281" s="202"/>
      <c r="I281" s="6"/>
    </row>
    <row r="282" spans="1:9" s="3" customFormat="1">
      <c r="A282" s="195"/>
      <c r="B282" s="258"/>
      <c r="C282" s="257"/>
      <c r="D282" s="198"/>
      <c r="E282" s="199"/>
      <c r="F282" s="200"/>
      <c r="G282" s="201"/>
      <c r="H282" s="202"/>
    </row>
    <row r="283" spans="1:9" s="3" customFormat="1">
      <c r="A283" s="195"/>
      <c r="B283" s="259"/>
      <c r="C283" s="265" t="s">
        <v>213</v>
      </c>
      <c r="D283" s="198"/>
      <c r="E283" s="199"/>
      <c r="F283" s="200"/>
      <c r="G283" s="201"/>
      <c r="H283" s="202"/>
    </row>
    <row r="284" spans="1:9" s="3" customFormat="1">
      <c r="A284" s="195"/>
      <c r="B284" s="259"/>
      <c r="C284" s="266"/>
      <c r="D284" s="198"/>
      <c r="E284" s="199"/>
      <c r="F284" s="200"/>
      <c r="G284" s="201"/>
      <c r="H284" s="202"/>
    </row>
    <row r="285" spans="1:9" s="3" customFormat="1" ht="38.25">
      <c r="A285" s="195">
        <f>A281+1</f>
        <v>108</v>
      </c>
      <c r="B285" s="256" t="s">
        <v>214</v>
      </c>
      <c r="C285" s="257" t="s">
        <v>215</v>
      </c>
      <c r="D285" s="198">
        <v>1</v>
      </c>
      <c r="E285" s="199" t="s">
        <v>115</v>
      </c>
      <c r="F285" s="200">
        <v>3</v>
      </c>
      <c r="G285" s="201"/>
      <c r="H285" s="202"/>
    </row>
    <row r="286" spans="1:9" s="3" customFormat="1">
      <c r="A286" s="195"/>
      <c r="B286" s="256"/>
      <c r="C286" s="257"/>
      <c r="D286" s="198"/>
      <c r="E286" s="199"/>
      <c r="F286" s="200"/>
      <c r="G286" s="201"/>
      <c r="H286" s="202"/>
    </row>
    <row r="287" spans="1:9" ht="63.75">
      <c r="A287" s="195">
        <f>A285+1</f>
        <v>109</v>
      </c>
      <c r="B287" s="258" t="s">
        <v>216</v>
      </c>
      <c r="C287" s="267" t="s">
        <v>217</v>
      </c>
      <c r="D287" s="198">
        <v>1</v>
      </c>
      <c r="E287" s="199" t="s">
        <v>172</v>
      </c>
      <c r="F287" s="200">
        <v>35</v>
      </c>
      <c r="G287" s="201"/>
      <c r="H287" s="202"/>
    </row>
    <row r="288" spans="1:9">
      <c r="A288" s="195"/>
      <c r="B288" s="258"/>
      <c r="C288" s="267"/>
      <c r="D288" s="198"/>
      <c r="E288" s="199"/>
      <c r="F288" s="200"/>
      <c r="G288" s="201"/>
      <c r="H288" s="202"/>
    </row>
    <row r="289" spans="1:8">
      <c r="A289" s="195"/>
      <c r="B289" s="258"/>
      <c r="C289" s="268" t="s">
        <v>218</v>
      </c>
      <c r="D289" s="198"/>
      <c r="E289" s="199"/>
      <c r="F289" s="200"/>
      <c r="G289" s="201"/>
      <c r="H289" s="202"/>
    </row>
    <row r="290" spans="1:8">
      <c r="A290" s="195"/>
      <c r="B290" s="258"/>
      <c r="C290" s="268"/>
      <c r="D290" s="198"/>
      <c r="E290" s="199"/>
      <c r="F290" s="200"/>
      <c r="G290" s="201"/>
      <c r="H290" s="202"/>
    </row>
    <row r="291" spans="1:8" ht="25.5">
      <c r="A291" s="195">
        <f>A287+1</f>
        <v>110</v>
      </c>
      <c r="B291" s="258" t="s">
        <v>219</v>
      </c>
      <c r="C291" s="216" t="s">
        <v>220</v>
      </c>
      <c r="D291" s="198">
        <v>100</v>
      </c>
      <c r="E291" s="199" t="s">
        <v>91</v>
      </c>
      <c r="F291" s="200">
        <v>85</v>
      </c>
      <c r="G291" s="201"/>
      <c r="H291" s="202"/>
    </row>
    <row r="292" spans="1:8">
      <c r="A292" s="195"/>
      <c r="B292" s="269"/>
      <c r="C292" s="216"/>
      <c r="D292" s="198"/>
      <c r="E292" s="199"/>
      <c r="F292" s="200"/>
      <c r="G292" s="201"/>
      <c r="H292" s="202"/>
    </row>
    <row r="293" spans="1:8">
      <c r="A293" s="195"/>
      <c r="B293" s="269"/>
      <c r="C293" s="216"/>
      <c r="D293" s="198"/>
      <c r="E293" s="199"/>
      <c r="F293" s="200"/>
      <c r="G293" s="201"/>
      <c r="H293" s="202"/>
    </row>
    <row r="294" spans="1:8">
      <c r="A294" s="195"/>
      <c r="B294" s="269"/>
      <c r="C294" s="270" t="s">
        <v>221</v>
      </c>
      <c r="D294" s="198"/>
      <c r="E294" s="199"/>
      <c r="F294" s="200"/>
      <c r="G294" s="201"/>
      <c r="H294" s="202"/>
    </row>
    <row r="295" spans="1:8">
      <c r="A295" s="195"/>
      <c r="B295" s="269"/>
      <c r="C295" s="270"/>
      <c r="D295" s="198"/>
      <c r="E295" s="199"/>
      <c r="F295" s="200"/>
      <c r="G295" s="201"/>
      <c r="H295" s="202"/>
    </row>
    <row r="296" spans="1:8" ht="40.5" customHeight="1">
      <c r="A296" s="195">
        <f>A291+1</f>
        <v>111</v>
      </c>
      <c r="B296" s="195" t="s">
        <v>222</v>
      </c>
      <c r="C296" s="203" t="s">
        <v>223</v>
      </c>
      <c r="D296" s="198">
        <v>100</v>
      </c>
      <c r="E296" s="199" t="s">
        <v>224</v>
      </c>
      <c r="F296" s="200">
        <v>270</v>
      </c>
      <c r="G296" s="201"/>
      <c r="H296" s="202"/>
    </row>
    <row r="297" spans="1:8">
      <c r="A297" s="189"/>
      <c r="B297" s="269"/>
      <c r="C297" s="189"/>
      <c r="D297" s="198"/>
      <c r="E297" s="199"/>
      <c r="F297" s="200"/>
      <c r="G297" s="201"/>
      <c r="H297" s="202"/>
    </row>
    <row r="298" spans="1:8" ht="39" customHeight="1">
      <c r="A298" s="195">
        <f>A296+1</f>
        <v>112</v>
      </c>
      <c r="B298" s="195" t="s">
        <v>225</v>
      </c>
      <c r="C298" s="203" t="s">
        <v>226</v>
      </c>
      <c r="D298" s="198">
        <v>100</v>
      </c>
      <c r="E298" s="199" t="s">
        <v>227</v>
      </c>
      <c r="F298" s="200">
        <v>270</v>
      </c>
      <c r="G298" s="201"/>
      <c r="H298" s="202"/>
    </row>
    <row r="299" spans="1:8">
      <c r="A299" s="189"/>
      <c r="B299" s="269"/>
      <c r="C299" s="191"/>
      <c r="D299" s="198"/>
      <c r="E299" s="199"/>
      <c r="F299" s="200"/>
      <c r="G299" s="201"/>
      <c r="H299" s="202"/>
    </row>
    <row r="300" spans="1:8" ht="38.25" customHeight="1">
      <c r="A300" s="195">
        <f>A298+1</f>
        <v>113</v>
      </c>
      <c r="B300" s="195" t="s">
        <v>228</v>
      </c>
      <c r="C300" s="203" t="s">
        <v>229</v>
      </c>
      <c r="D300" s="198">
        <v>100</v>
      </c>
      <c r="E300" s="199" t="s">
        <v>224</v>
      </c>
      <c r="F300" s="200">
        <v>270</v>
      </c>
      <c r="G300" s="201"/>
      <c r="H300" s="202"/>
    </row>
    <row r="301" spans="1:8">
      <c r="A301" s="189"/>
      <c r="B301" s="269"/>
      <c r="C301" s="191"/>
      <c r="D301" s="198"/>
      <c r="E301" s="199"/>
      <c r="F301" s="200"/>
      <c r="G301" s="201"/>
      <c r="H301" s="202"/>
    </row>
    <row r="302" spans="1:8" ht="39.75" customHeight="1">
      <c r="A302" s="195">
        <f>A300+1</f>
        <v>114</v>
      </c>
      <c r="B302" s="195" t="s">
        <v>230</v>
      </c>
      <c r="C302" s="203" t="s">
        <v>231</v>
      </c>
      <c r="D302" s="198">
        <v>100</v>
      </c>
      <c r="E302" s="199" t="s">
        <v>232</v>
      </c>
      <c r="F302" s="200">
        <v>270</v>
      </c>
      <c r="G302" s="201"/>
      <c r="H302" s="202"/>
    </row>
    <row r="303" spans="1:8">
      <c r="A303" s="189"/>
      <c r="B303" s="195"/>
      <c r="C303" s="203"/>
      <c r="D303" s="198"/>
      <c r="E303" s="199"/>
      <c r="F303" s="200"/>
      <c r="G303" s="201"/>
      <c r="H303" s="202"/>
    </row>
    <row r="304" spans="1:8" s="2" customFormat="1">
      <c r="A304" s="180" t="s">
        <v>238</v>
      </c>
      <c r="B304" s="271"/>
      <c r="C304" s="272" t="s">
        <v>168</v>
      </c>
      <c r="D304" s="192"/>
      <c r="E304" s="193"/>
      <c r="F304" s="273"/>
      <c r="G304" s="202"/>
      <c r="H304" s="202"/>
    </row>
    <row r="305" spans="1:9" s="2" customFormat="1">
      <c r="A305" s="274"/>
      <c r="B305" s="271"/>
      <c r="C305" s="275"/>
      <c r="D305" s="192"/>
      <c r="E305" s="193"/>
      <c r="F305" s="273"/>
      <c r="G305" s="202"/>
      <c r="H305" s="202"/>
    </row>
    <row r="306" spans="1:9" s="2" customFormat="1" ht="25.5">
      <c r="A306" s="196">
        <f>A302+1</f>
        <v>115</v>
      </c>
      <c r="B306" s="196" t="s">
        <v>25</v>
      </c>
      <c r="C306" s="276" t="s">
        <v>26</v>
      </c>
      <c r="D306" s="198">
        <v>1000</v>
      </c>
      <c r="E306" s="199" t="s">
        <v>91</v>
      </c>
      <c r="F306" s="200">
        <v>20</v>
      </c>
      <c r="G306" s="201"/>
      <c r="H306" s="202"/>
    </row>
    <row r="307" spans="1:9" s="11" customFormat="1" ht="12.75" customHeight="1">
      <c r="A307" s="196"/>
      <c r="B307" s="196"/>
      <c r="C307" s="185"/>
      <c r="D307" s="177"/>
      <c r="E307" s="193"/>
      <c r="F307" s="200"/>
      <c r="G307" s="201"/>
      <c r="H307" s="202"/>
      <c r="I307" s="6"/>
    </row>
    <row r="308" spans="1:9" s="2" customFormat="1" ht="25.5">
      <c r="A308" s="196">
        <f>A306+1</f>
        <v>116</v>
      </c>
      <c r="B308" s="196" t="s">
        <v>32</v>
      </c>
      <c r="C308" s="276" t="s">
        <v>169</v>
      </c>
      <c r="D308" s="198">
        <v>1000</v>
      </c>
      <c r="E308" s="277" t="s">
        <v>91</v>
      </c>
      <c r="F308" s="200">
        <v>90</v>
      </c>
      <c r="G308" s="201"/>
      <c r="H308" s="202"/>
    </row>
    <row r="309" spans="1:9" s="2" customFormat="1">
      <c r="A309" s="196"/>
      <c r="B309" s="196"/>
      <c r="C309" s="276"/>
      <c r="D309" s="198"/>
      <c r="E309" s="277"/>
      <c r="F309" s="200"/>
      <c r="G309" s="201"/>
      <c r="H309" s="202"/>
    </row>
    <row r="310" spans="1:9" s="2" customFormat="1" ht="25.5">
      <c r="A310" s="196">
        <f>A308+1</f>
        <v>117</v>
      </c>
      <c r="B310" s="196" t="s">
        <v>18</v>
      </c>
      <c r="C310" s="276" t="s">
        <v>39</v>
      </c>
      <c r="D310" s="198">
        <v>100</v>
      </c>
      <c r="E310" s="199" t="s">
        <v>91</v>
      </c>
      <c r="F310" s="200">
        <v>29</v>
      </c>
      <c r="G310" s="201"/>
      <c r="H310" s="202"/>
    </row>
    <row r="311" spans="1:9" s="2" customFormat="1">
      <c r="A311" s="196"/>
      <c r="B311" s="196"/>
      <c r="C311" s="276"/>
      <c r="D311" s="198"/>
      <c r="E311" s="199"/>
      <c r="F311" s="200"/>
      <c r="G311" s="201"/>
      <c r="H311" s="202"/>
    </row>
    <row r="312" spans="1:9" s="2" customFormat="1" ht="38.25">
      <c r="A312" s="196">
        <f>A310+1</f>
        <v>118</v>
      </c>
      <c r="B312" s="196" t="s">
        <v>170</v>
      </c>
      <c r="C312" s="276" t="s">
        <v>171</v>
      </c>
      <c r="D312" s="198">
        <v>100</v>
      </c>
      <c r="E312" s="199" t="s">
        <v>91</v>
      </c>
      <c r="F312" s="200">
        <v>14</v>
      </c>
      <c r="G312" s="201"/>
      <c r="H312" s="202"/>
    </row>
    <row r="313" spans="1:9" s="2" customFormat="1">
      <c r="A313" s="196"/>
      <c r="B313" s="196"/>
      <c r="C313" s="276"/>
      <c r="D313" s="198"/>
      <c r="E313" s="199"/>
      <c r="F313" s="200"/>
      <c r="G313" s="201"/>
      <c r="H313" s="202"/>
    </row>
    <row r="314" spans="1:9" s="2" customFormat="1" ht="38.25">
      <c r="A314" s="196">
        <f>A312+1</f>
        <v>119</v>
      </c>
      <c r="B314" s="196" t="s">
        <v>22</v>
      </c>
      <c r="C314" s="206" t="s">
        <v>19</v>
      </c>
      <c r="D314" s="278">
        <v>100</v>
      </c>
      <c r="E314" s="193" t="s">
        <v>172</v>
      </c>
      <c r="F314" s="200">
        <v>26</v>
      </c>
      <c r="G314" s="201"/>
      <c r="H314" s="202"/>
    </row>
    <row r="315" spans="1:9" s="2" customFormat="1">
      <c r="A315" s="196"/>
      <c r="B315" s="196"/>
      <c r="C315" s="206"/>
      <c r="D315" s="278"/>
      <c r="E315" s="193"/>
      <c r="F315" s="200"/>
      <c r="G315" s="201"/>
      <c r="H315" s="202"/>
    </row>
    <row r="316" spans="1:9" s="2" customFormat="1" ht="51">
      <c r="A316" s="196">
        <f t="shared" ref="A316" si="0">A314+1</f>
        <v>120</v>
      </c>
      <c r="B316" s="196" t="s">
        <v>139</v>
      </c>
      <c r="C316" s="276" t="s">
        <v>188</v>
      </c>
      <c r="D316" s="198">
        <v>100</v>
      </c>
      <c r="E316" s="199" t="s">
        <v>91</v>
      </c>
      <c r="F316" s="200">
        <v>150</v>
      </c>
      <c r="G316" s="201"/>
      <c r="H316" s="202"/>
    </row>
    <row r="317" spans="1:9" s="2" customFormat="1">
      <c r="A317" s="196"/>
      <c r="B317" s="196"/>
      <c r="C317" s="276"/>
      <c r="D317" s="198"/>
      <c r="E317" s="199"/>
      <c r="F317" s="200"/>
      <c r="G317" s="201"/>
      <c r="H317" s="202"/>
    </row>
    <row r="318" spans="1:9" s="2" customFormat="1" ht="25.5">
      <c r="A318" s="196">
        <f t="shared" ref="A318" si="1">A316+1</f>
        <v>121</v>
      </c>
      <c r="B318" s="196" t="s">
        <v>173</v>
      </c>
      <c r="C318" s="276" t="s">
        <v>174</v>
      </c>
      <c r="D318" s="198">
        <v>100</v>
      </c>
      <c r="E318" s="199" t="s">
        <v>12</v>
      </c>
      <c r="F318" s="200">
        <v>50</v>
      </c>
      <c r="G318" s="201"/>
      <c r="H318" s="202"/>
    </row>
    <row r="319" spans="1:9" s="2" customFormat="1">
      <c r="A319" s="196"/>
      <c r="B319" s="196"/>
      <c r="C319" s="276"/>
      <c r="D319" s="198"/>
      <c r="E319" s="199"/>
      <c r="F319" s="200"/>
      <c r="G319" s="201"/>
      <c r="H319" s="202"/>
    </row>
    <row r="320" spans="1:9" s="2" customFormat="1" ht="25.5">
      <c r="A320" s="196">
        <f t="shared" ref="A320" si="2">A318+1</f>
        <v>122</v>
      </c>
      <c r="B320" s="196" t="s">
        <v>175</v>
      </c>
      <c r="C320" s="276" t="s">
        <v>176</v>
      </c>
      <c r="D320" s="198">
        <v>100</v>
      </c>
      <c r="E320" s="199" t="s">
        <v>12</v>
      </c>
      <c r="F320" s="200">
        <v>80</v>
      </c>
      <c r="G320" s="201"/>
      <c r="H320" s="202"/>
    </row>
    <row r="321" spans="1:8" s="2" customFormat="1">
      <c r="A321" s="196"/>
      <c r="B321" s="196"/>
      <c r="C321" s="276"/>
      <c r="D321" s="198"/>
      <c r="E321" s="199"/>
      <c r="F321" s="200"/>
      <c r="G321" s="201"/>
      <c r="H321" s="202"/>
    </row>
    <row r="322" spans="1:8" s="2" customFormat="1">
      <c r="A322" s="196">
        <f t="shared" ref="A322" si="3">A320+1</f>
        <v>123</v>
      </c>
      <c r="B322" s="196" t="s">
        <v>46</v>
      </c>
      <c r="C322" s="276" t="s">
        <v>47</v>
      </c>
      <c r="D322" s="198">
        <v>100</v>
      </c>
      <c r="E322" s="199" t="s">
        <v>12</v>
      </c>
      <c r="F322" s="200">
        <v>150</v>
      </c>
      <c r="G322" s="201"/>
      <c r="H322" s="202"/>
    </row>
    <row r="323" spans="1:8" s="2" customFormat="1">
      <c r="A323" s="196"/>
      <c r="B323" s="196"/>
      <c r="C323" s="276"/>
      <c r="D323" s="198"/>
      <c r="E323" s="199"/>
      <c r="F323" s="200"/>
      <c r="G323" s="201"/>
      <c r="H323" s="202"/>
    </row>
    <row r="324" spans="1:8" s="2" customFormat="1">
      <c r="A324" s="196"/>
      <c r="B324" s="196"/>
      <c r="C324" s="185" t="s">
        <v>270</v>
      </c>
      <c r="D324" s="192"/>
      <c r="E324" s="193"/>
      <c r="F324" s="200"/>
      <c r="G324" s="201"/>
      <c r="H324" s="202"/>
    </row>
    <row r="325" spans="1:8" s="2" customFormat="1">
      <c r="A325" s="196"/>
      <c r="B325" s="196"/>
      <c r="C325" s="185"/>
      <c r="D325" s="192"/>
      <c r="E325" s="193"/>
      <c r="F325" s="200"/>
      <c r="G325" s="201"/>
      <c r="H325" s="202"/>
    </row>
    <row r="326" spans="1:8" s="2" customFormat="1" ht="25.5">
      <c r="A326" s="196">
        <f>A322+1</f>
        <v>124</v>
      </c>
      <c r="B326" s="196" t="s">
        <v>177</v>
      </c>
      <c r="C326" s="279" t="s">
        <v>178</v>
      </c>
      <c r="D326" s="198">
        <v>1</v>
      </c>
      <c r="E326" s="199" t="s">
        <v>115</v>
      </c>
      <c r="F326" s="200">
        <v>5</v>
      </c>
      <c r="G326" s="201"/>
      <c r="H326" s="202"/>
    </row>
    <row r="327" spans="1:8" s="2" customFormat="1">
      <c r="A327" s="196"/>
      <c r="B327" s="196"/>
      <c r="C327" s="279"/>
      <c r="D327" s="198"/>
      <c r="E327" s="199"/>
      <c r="F327" s="200"/>
      <c r="G327" s="201"/>
      <c r="H327" s="202"/>
    </row>
    <row r="328" spans="1:8" s="2" customFormat="1" ht="38.25">
      <c r="A328" s="196">
        <f>A326+1</f>
        <v>125</v>
      </c>
      <c r="B328" s="196" t="s">
        <v>181</v>
      </c>
      <c r="C328" s="279" t="s">
        <v>182</v>
      </c>
      <c r="D328" s="198">
        <v>1</v>
      </c>
      <c r="E328" s="199" t="s">
        <v>115</v>
      </c>
      <c r="F328" s="200">
        <v>5</v>
      </c>
      <c r="G328" s="201"/>
      <c r="H328" s="202"/>
    </row>
    <row r="329" spans="1:8" s="2" customFormat="1">
      <c r="A329" s="196"/>
      <c r="B329" s="196"/>
      <c r="C329" s="279"/>
      <c r="D329" s="198"/>
      <c r="E329" s="199"/>
      <c r="F329" s="200"/>
      <c r="G329" s="201"/>
      <c r="H329" s="202"/>
    </row>
    <row r="330" spans="1:8" s="2" customFormat="1" ht="25.5">
      <c r="A330" s="196">
        <f>A328+1</f>
        <v>126</v>
      </c>
      <c r="B330" s="196" t="s">
        <v>183</v>
      </c>
      <c r="C330" s="206" t="s">
        <v>184</v>
      </c>
      <c r="D330" s="198">
        <v>1</v>
      </c>
      <c r="E330" s="199" t="s">
        <v>185</v>
      </c>
      <c r="F330" s="200">
        <v>1</v>
      </c>
      <c r="G330" s="201"/>
      <c r="H330" s="202"/>
    </row>
    <row r="331" spans="1:8" s="2" customFormat="1">
      <c r="A331" s="196"/>
      <c r="B331" s="196"/>
      <c r="C331" s="206"/>
      <c r="D331" s="198"/>
      <c r="E331" s="199"/>
      <c r="F331" s="200"/>
      <c r="G331" s="201"/>
      <c r="H331" s="202"/>
    </row>
    <row r="332" spans="1:8" s="2" customFormat="1" ht="25.5">
      <c r="A332" s="196">
        <f>A330+1</f>
        <v>127</v>
      </c>
      <c r="B332" s="196" t="s">
        <v>189</v>
      </c>
      <c r="C332" s="279" t="s">
        <v>179</v>
      </c>
      <c r="D332" s="198">
        <v>1</v>
      </c>
      <c r="E332" s="199" t="s">
        <v>7</v>
      </c>
      <c r="F332" s="200">
        <v>30</v>
      </c>
      <c r="G332" s="201"/>
      <c r="H332" s="202"/>
    </row>
    <row r="333" spans="1:8" s="2" customFormat="1">
      <c r="A333" s="196"/>
      <c r="B333" s="196"/>
      <c r="C333" s="279"/>
      <c r="D333" s="198"/>
      <c r="E333" s="199"/>
      <c r="F333" s="200"/>
      <c r="G333" s="201"/>
      <c r="H333" s="202"/>
    </row>
    <row r="334" spans="1:8" s="2" customFormat="1" ht="25.5">
      <c r="A334" s="196">
        <f>A332+1</f>
        <v>128</v>
      </c>
      <c r="B334" s="196" t="s">
        <v>190</v>
      </c>
      <c r="C334" s="279" t="s">
        <v>180</v>
      </c>
      <c r="D334" s="198">
        <v>1</v>
      </c>
      <c r="E334" s="199" t="s">
        <v>7</v>
      </c>
      <c r="F334" s="200">
        <v>17</v>
      </c>
      <c r="G334" s="201"/>
      <c r="H334" s="202"/>
    </row>
    <row r="335" spans="1:8" s="2" customFormat="1">
      <c r="A335" s="196"/>
      <c r="B335" s="196"/>
      <c r="C335" s="279"/>
      <c r="D335" s="198"/>
      <c r="E335" s="199"/>
      <c r="F335" s="200"/>
      <c r="G335" s="201"/>
      <c r="H335" s="202"/>
    </row>
    <row r="336" spans="1:8" s="2" customFormat="1" ht="29.25" customHeight="1">
      <c r="A336" s="196">
        <f>A334+1</f>
        <v>129</v>
      </c>
      <c r="B336" s="196" t="s">
        <v>186</v>
      </c>
      <c r="C336" s="279" t="s">
        <v>187</v>
      </c>
      <c r="D336" s="198">
        <v>1</v>
      </c>
      <c r="E336" s="199" t="s">
        <v>115</v>
      </c>
      <c r="F336" s="200">
        <v>1</v>
      </c>
      <c r="G336" s="201"/>
      <c r="H336" s="202"/>
    </row>
    <row r="337" spans="1:9" s="2" customFormat="1">
      <c r="A337" s="196"/>
      <c r="B337" s="196"/>
      <c r="C337" s="206"/>
      <c r="D337" s="198"/>
      <c r="E337" s="199"/>
      <c r="F337" s="200"/>
      <c r="G337" s="201"/>
      <c r="H337" s="202"/>
    </row>
    <row r="338" spans="1:9" s="2" customFormat="1" ht="47.25" customHeight="1">
      <c r="A338" s="196">
        <f>A336+1</f>
        <v>130</v>
      </c>
      <c r="B338" s="196" t="s">
        <v>191</v>
      </c>
      <c r="C338" s="206" t="s">
        <v>192</v>
      </c>
      <c r="D338" s="198">
        <v>1</v>
      </c>
      <c r="E338" s="199" t="s">
        <v>12</v>
      </c>
      <c r="F338" s="200">
        <v>75</v>
      </c>
      <c r="G338" s="201"/>
      <c r="H338" s="202"/>
    </row>
    <row r="339" spans="1:9" s="2" customFormat="1" ht="18" customHeight="1">
      <c r="A339" s="196"/>
      <c r="B339" s="196"/>
      <c r="C339" s="206"/>
      <c r="D339" s="198"/>
      <c r="E339" s="199"/>
      <c r="F339" s="273"/>
      <c r="G339" s="280"/>
      <c r="H339" s="211"/>
    </row>
    <row r="340" spans="1:9" s="32" customFormat="1">
      <c r="A340" s="281" t="s">
        <v>239</v>
      </c>
      <c r="B340" s="281"/>
      <c r="C340" s="282" t="s">
        <v>271</v>
      </c>
      <c r="D340" s="282"/>
      <c r="E340" s="282"/>
      <c r="F340" s="282"/>
      <c r="G340" s="282"/>
      <c r="H340" s="282"/>
    </row>
    <row r="341" spans="1:9" s="2" customFormat="1">
      <c r="A341" s="196"/>
      <c r="B341" s="196"/>
      <c r="C341" s="240"/>
      <c r="D341" s="283"/>
      <c r="E341" s="284"/>
      <c r="F341" s="285"/>
      <c r="G341" s="285"/>
      <c r="H341" s="285"/>
    </row>
    <row r="342" spans="1:9" s="2" customFormat="1" ht="25.5">
      <c r="A342" s="196">
        <f>A338+1</f>
        <v>131</v>
      </c>
      <c r="B342" s="196" t="s">
        <v>25</v>
      </c>
      <c r="C342" s="221" t="s">
        <v>26</v>
      </c>
      <c r="D342" s="198">
        <v>1000</v>
      </c>
      <c r="E342" s="199" t="s">
        <v>91</v>
      </c>
      <c r="F342" s="200">
        <v>450</v>
      </c>
      <c r="G342" s="201"/>
      <c r="H342" s="202"/>
    </row>
    <row r="343" spans="1:9" s="2" customFormat="1">
      <c r="A343" s="196"/>
      <c r="B343" s="196"/>
      <c r="C343" s="221"/>
      <c r="D343" s="198"/>
      <c r="E343" s="199"/>
      <c r="F343" s="200"/>
      <c r="G343" s="201"/>
      <c r="H343" s="202"/>
    </row>
    <row r="344" spans="1:9" s="2" customFormat="1" ht="25.5">
      <c r="A344" s="196">
        <f>A342+1</f>
        <v>132</v>
      </c>
      <c r="B344" s="196" t="s">
        <v>32</v>
      </c>
      <c r="C344" s="221" t="s">
        <v>169</v>
      </c>
      <c r="D344" s="198">
        <v>1000</v>
      </c>
      <c r="E344" s="277" t="s">
        <v>91</v>
      </c>
      <c r="F344" s="200">
        <v>1525</v>
      </c>
      <c r="G344" s="201"/>
      <c r="H344" s="202"/>
    </row>
    <row r="345" spans="1:9" s="2" customFormat="1">
      <c r="A345" s="196"/>
      <c r="B345" s="196"/>
      <c r="C345" s="221"/>
      <c r="D345" s="198"/>
      <c r="E345" s="277"/>
      <c r="F345" s="200"/>
      <c r="G345" s="201"/>
      <c r="H345" s="202"/>
    </row>
    <row r="346" spans="1:9" s="2" customFormat="1" ht="25.5">
      <c r="A346" s="196">
        <f>A344+1</f>
        <v>133</v>
      </c>
      <c r="B346" s="196" t="s">
        <v>37</v>
      </c>
      <c r="C346" s="221" t="s">
        <v>38</v>
      </c>
      <c r="D346" s="198">
        <v>100</v>
      </c>
      <c r="E346" s="199" t="s">
        <v>91</v>
      </c>
      <c r="F346" s="200">
        <v>25</v>
      </c>
      <c r="G346" s="201"/>
      <c r="H346" s="202"/>
    </row>
    <row r="347" spans="1:9" s="2" customFormat="1">
      <c r="A347" s="196"/>
      <c r="B347" s="196"/>
      <c r="C347" s="221"/>
      <c r="D347" s="198"/>
      <c r="E347" s="199"/>
      <c r="F347" s="200"/>
      <c r="G347" s="201"/>
      <c r="H347" s="202"/>
    </row>
    <row r="348" spans="1:9" ht="25.5">
      <c r="A348" s="195">
        <f>A346+1</f>
        <v>134</v>
      </c>
      <c r="B348" s="196" t="s">
        <v>18</v>
      </c>
      <c r="C348" s="197" t="s">
        <v>39</v>
      </c>
      <c r="D348" s="198">
        <v>100</v>
      </c>
      <c r="E348" s="199" t="s">
        <v>93</v>
      </c>
      <c r="F348" s="200">
        <v>1400</v>
      </c>
      <c r="G348" s="201"/>
      <c r="H348" s="202"/>
      <c r="I348" s="6"/>
    </row>
    <row r="349" spans="1:9">
      <c r="A349" s="195"/>
      <c r="B349" s="195"/>
      <c r="C349" s="191"/>
      <c r="D349" s="192"/>
      <c r="E349" s="193"/>
      <c r="F349" s="200"/>
      <c r="G349" s="202"/>
      <c r="H349" s="202"/>
      <c r="I349" s="6"/>
    </row>
    <row r="350" spans="1:9" s="2" customFormat="1" ht="38.25">
      <c r="A350" s="196">
        <f>A348+1</f>
        <v>135</v>
      </c>
      <c r="B350" s="196" t="s">
        <v>194</v>
      </c>
      <c r="C350" s="286" t="s">
        <v>195</v>
      </c>
      <c r="D350" s="287">
        <v>100</v>
      </c>
      <c r="E350" s="199" t="s">
        <v>12</v>
      </c>
      <c r="F350" s="200">
        <v>10</v>
      </c>
      <c r="G350" s="201"/>
      <c r="H350" s="202"/>
    </row>
    <row r="351" spans="1:9" s="2" customFormat="1">
      <c r="A351" s="196"/>
      <c r="B351" s="196"/>
      <c r="C351" s="286"/>
      <c r="D351" s="287"/>
      <c r="E351" s="199"/>
      <c r="F351" s="200"/>
      <c r="G351" s="201"/>
      <c r="H351" s="202"/>
    </row>
    <row r="352" spans="1:9" s="2" customFormat="1" ht="51">
      <c r="A352" s="196">
        <f>A350+1</f>
        <v>136</v>
      </c>
      <c r="B352" s="196" t="s">
        <v>139</v>
      </c>
      <c r="C352" s="276" t="s">
        <v>188</v>
      </c>
      <c r="D352" s="198">
        <v>100</v>
      </c>
      <c r="E352" s="199" t="s">
        <v>91</v>
      </c>
      <c r="F352" s="200">
        <v>100</v>
      </c>
      <c r="G352" s="201"/>
      <c r="H352" s="202"/>
    </row>
    <row r="353" spans="1:14" s="2" customFormat="1">
      <c r="A353" s="196"/>
      <c r="B353" s="196"/>
      <c r="C353" s="221"/>
      <c r="D353" s="198"/>
      <c r="E353" s="199"/>
      <c r="F353" s="200"/>
      <c r="G353" s="201"/>
      <c r="H353" s="202"/>
    </row>
    <row r="354" spans="1:14" s="26" customFormat="1" ht="24.75" customHeight="1">
      <c r="A354" s="196">
        <f>A352+1</f>
        <v>137</v>
      </c>
      <c r="B354" s="196" t="s">
        <v>44</v>
      </c>
      <c r="C354" s="197" t="s">
        <v>61</v>
      </c>
      <c r="D354" s="198">
        <v>100</v>
      </c>
      <c r="E354" s="199" t="s">
        <v>95</v>
      </c>
      <c r="F354" s="200">
        <v>4200</v>
      </c>
      <c r="G354" s="201"/>
      <c r="H354" s="202"/>
      <c r="I354" s="6"/>
    </row>
    <row r="355" spans="1:14" s="26" customFormat="1" ht="13.5" customHeight="1">
      <c r="A355" s="196"/>
      <c r="B355" s="196"/>
      <c r="C355" s="197"/>
      <c r="D355" s="198"/>
      <c r="E355" s="204"/>
      <c r="F355" s="200"/>
      <c r="G355" s="202"/>
      <c r="H355" s="202"/>
      <c r="I355" s="6"/>
    </row>
    <row r="356" spans="1:14" s="2" customFormat="1" ht="25.5">
      <c r="A356" s="196">
        <f>A354+1</f>
        <v>138</v>
      </c>
      <c r="B356" s="220" t="s">
        <v>173</v>
      </c>
      <c r="C356" s="221" t="s">
        <v>174</v>
      </c>
      <c r="D356" s="198">
        <v>100</v>
      </c>
      <c r="E356" s="199" t="s">
        <v>12</v>
      </c>
      <c r="F356" s="200">
        <v>375</v>
      </c>
      <c r="G356" s="201"/>
      <c r="H356" s="202"/>
    </row>
    <row r="357" spans="1:14" s="2" customFormat="1">
      <c r="A357" s="195"/>
      <c r="B357" s="220"/>
      <c r="C357" s="221"/>
      <c r="D357" s="198"/>
      <c r="E357" s="199"/>
      <c r="F357" s="200"/>
      <c r="G357" s="201"/>
      <c r="H357" s="202"/>
    </row>
    <row r="358" spans="1:14" s="2" customFormat="1" ht="33" customHeight="1">
      <c r="A358" s="196">
        <f>A356+1</f>
        <v>139</v>
      </c>
      <c r="B358" s="227" t="s">
        <v>175</v>
      </c>
      <c r="C358" s="221" t="s">
        <v>176</v>
      </c>
      <c r="D358" s="198">
        <v>100</v>
      </c>
      <c r="E358" s="199" t="s">
        <v>12</v>
      </c>
      <c r="F358" s="200">
        <v>120</v>
      </c>
      <c r="G358" s="201"/>
      <c r="H358" s="202"/>
    </row>
    <row r="359" spans="1:14" s="2" customFormat="1" ht="9" customHeight="1">
      <c r="A359" s="196"/>
      <c r="B359" s="227"/>
      <c r="C359" s="221"/>
      <c r="D359" s="198"/>
      <c r="E359" s="199"/>
      <c r="F359" s="200"/>
      <c r="G359" s="201"/>
      <c r="H359" s="202"/>
    </row>
    <row r="360" spans="1:14" s="2" customFormat="1">
      <c r="A360" s="196">
        <f>A358+1</f>
        <v>140</v>
      </c>
      <c r="B360" s="196" t="s">
        <v>46</v>
      </c>
      <c r="C360" s="221" t="s">
        <v>47</v>
      </c>
      <c r="D360" s="198">
        <v>100</v>
      </c>
      <c r="E360" s="199" t="s">
        <v>12</v>
      </c>
      <c r="F360" s="200">
        <v>540</v>
      </c>
      <c r="G360" s="201"/>
      <c r="H360" s="202"/>
    </row>
    <row r="361" spans="1:14" s="2" customFormat="1">
      <c r="A361" s="196"/>
      <c r="B361" s="196"/>
      <c r="C361" s="221"/>
      <c r="D361" s="198"/>
      <c r="E361" s="199"/>
      <c r="F361" s="200"/>
      <c r="G361" s="201"/>
      <c r="H361" s="202"/>
    </row>
    <row r="362" spans="1:14" s="2" customFormat="1" ht="24" customHeight="1">
      <c r="A362" s="196">
        <f>A360+1</f>
        <v>141</v>
      </c>
      <c r="B362" s="196" t="s">
        <v>196</v>
      </c>
      <c r="C362" s="286" t="s">
        <v>197</v>
      </c>
      <c r="D362" s="288">
        <v>100</v>
      </c>
      <c r="E362" s="199" t="s">
        <v>12</v>
      </c>
      <c r="F362" s="200">
        <v>540</v>
      </c>
      <c r="G362" s="201"/>
      <c r="H362" s="202"/>
    </row>
    <row r="363" spans="1:14" s="2" customFormat="1">
      <c r="A363" s="196"/>
      <c r="B363" s="196"/>
      <c r="C363" s="286"/>
      <c r="D363" s="288"/>
      <c r="E363" s="199"/>
      <c r="F363" s="200"/>
      <c r="G363" s="201"/>
      <c r="H363" s="202"/>
    </row>
    <row r="364" spans="1:14" s="2" customFormat="1" ht="28.5" customHeight="1">
      <c r="A364" s="196">
        <f>A362+1</f>
        <v>142</v>
      </c>
      <c r="B364" s="196" t="s">
        <v>198</v>
      </c>
      <c r="C364" s="286" t="s">
        <v>199</v>
      </c>
      <c r="D364" s="288">
        <v>100</v>
      </c>
      <c r="E364" s="199" t="s">
        <v>12</v>
      </c>
      <c r="F364" s="200">
        <f>F362</f>
        <v>540</v>
      </c>
      <c r="G364" s="201"/>
      <c r="H364" s="202"/>
    </row>
    <row r="365" spans="1:14" s="2" customFormat="1">
      <c r="A365" s="196"/>
      <c r="B365" s="196"/>
      <c r="C365" s="286"/>
      <c r="D365" s="288"/>
      <c r="E365" s="199"/>
      <c r="F365" s="200"/>
      <c r="G365" s="201"/>
      <c r="H365" s="202"/>
    </row>
    <row r="366" spans="1:14" s="12" customFormat="1" ht="72" customHeight="1">
      <c r="A366" s="196">
        <f>A364+1</f>
        <v>143</v>
      </c>
      <c r="B366" s="196" t="s">
        <v>102</v>
      </c>
      <c r="C366" s="197" t="s">
        <v>103</v>
      </c>
      <c r="D366" s="288">
        <v>1</v>
      </c>
      <c r="E366" s="199" t="s">
        <v>7</v>
      </c>
      <c r="F366" s="200">
        <v>50</v>
      </c>
      <c r="G366" s="201"/>
      <c r="H366" s="202"/>
      <c r="I366" s="6"/>
      <c r="J366" s="28"/>
      <c r="K366" s="28"/>
      <c r="L366" s="28"/>
      <c r="M366" s="28"/>
      <c r="N366" s="28"/>
    </row>
    <row r="367" spans="1:14">
      <c r="A367" s="195"/>
      <c r="B367" s="227"/>
      <c r="C367" s="197"/>
      <c r="D367" s="215"/>
      <c r="E367" s="199"/>
      <c r="F367" s="200"/>
      <c r="G367" s="202"/>
      <c r="H367" s="202"/>
    </row>
    <row r="368" spans="1:14" s="2" customFormat="1">
      <c r="A368" s="289" t="s">
        <v>257</v>
      </c>
      <c r="B368" s="281"/>
      <c r="C368" s="290" t="s">
        <v>241</v>
      </c>
      <c r="D368" s="291"/>
      <c r="E368" s="292"/>
      <c r="F368" s="293"/>
      <c r="G368" s="294"/>
      <c r="H368" s="211"/>
    </row>
    <row r="369" spans="1:8" s="2" customFormat="1">
      <c r="A369" s="289"/>
      <c r="B369" s="281"/>
      <c r="C369" s="290"/>
      <c r="D369" s="291"/>
      <c r="E369" s="292"/>
      <c r="F369" s="293"/>
      <c r="G369" s="294"/>
      <c r="H369" s="211"/>
    </row>
    <row r="370" spans="1:8" s="2" customFormat="1" ht="102" customHeight="1">
      <c r="A370" s="195">
        <f>A366+1</f>
        <v>144</v>
      </c>
      <c r="B370" s="227" t="s">
        <v>242</v>
      </c>
      <c r="C370" s="197" t="s">
        <v>258</v>
      </c>
      <c r="D370" s="198">
        <v>1</v>
      </c>
      <c r="E370" s="199" t="s">
        <v>7</v>
      </c>
      <c r="F370" s="200">
        <v>130</v>
      </c>
      <c r="G370" s="201"/>
      <c r="H370" s="202"/>
    </row>
    <row r="371" spans="1:8" s="2" customFormat="1" ht="12.75" customHeight="1">
      <c r="A371" s="195"/>
      <c r="B371" s="227"/>
      <c r="C371" s="197"/>
      <c r="D371" s="198"/>
      <c r="E371" s="199"/>
      <c r="F371" s="200"/>
      <c r="G371" s="201"/>
      <c r="H371" s="202"/>
    </row>
    <row r="372" spans="1:8" ht="38.25">
      <c r="A372" s="195">
        <f>A370+1</f>
        <v>145</v>
      </c>
      <c r="B372" s="196" t="s">
        <v>243</v>
      </c>
      <c r="C372" s="197" t="s">
        <v>259</v>
      </c>
      <c r="D372" s="198">
        <v>1</v>
      </c>
      <c r="E372" s="199" t="s">
        <v>244</v>
      </c>
      <c r="F372" s="200">
        <v>2400</v>
      </c>
      <c r="G372" s="201"/>
      <c r="H372" s="202"/>
    </row>
    <row r="373" spans="1:8">
      <c r="A373" s="195"/>
      <c r="B373" s="196"/>
      <c r="C373" s="197"/>
      <c r="D373" s="198"/>
      <c r="E373" s="199"/>
      <c r="F373" s="200"/>
      <c r="G373" s="201"/>
      <c r="H373" s="202"/>
    </row>
    <row r="374" spans="1:8" ht="51">
      <c r="A374" s="195">
        <f>A372+1</f>
        <v>146</v>
      </c>
      <c r="B374" s="195" t="s">
        <v>245</v>
      </c>
      <c r="C374" s="197" t="s">
        <v>246</v>
      </c>
      <c r="D374" s="192">
        <v>1</v>
      </c>
      <c r="E374" s="193" t="s">
        <v>244</v>
      </c>
      <c r="F374" s="200">
        <v>2400</v>
      </c>
      <c r="G374" s="201"/>
      <c r="H374" s="202"/>
    </row>
    <row r="375" spans="1:8">
      <c r="A375" s="195"/>
      <c r="B375" s="195"/>
      <c r="C375" s="197"/>
      <c r="D375" s="192"/>
      <c r="E375" s="193"/>
      <c r="F375" s="200"/>
      <c r="G375" s="201"/>
      <c r="H375" s="202"/>
    </row>
    <row r="376" spans="1:8" ht="38.25">
      <c r="A376" s="195">
        <f>A374+1</f>
        <v>147</v>
      </c>
      <c r="B376" s="195" t="s">
        <v>247</v>
      </c>
      <c r="C376" s="295" t="s">
        <v>260</v>
      </c>
      <c r="D376" s="198">
        <v>1</v>
      </c>
      <c r="E376" s="199" t="s">
        <v>7</v>
      </c>
      <c r="F376" s="200">
        <v>75</v>
      </c>
      <c r="G376" s="201"/>
      <c r="H376" s="202"/>
    </row>
    <row r="377" spans="1:8">
      <c r="A377" s="195"/>
      <c r="B377" s="195"/>
      <c r="C377" s="295"/>
      <c r="D377" s="198"/>
      <c r="E377" s="199"/>
      <c r="F377" s="200"/>
      <c r="G377" s="201"/>
      <c r="H377" s="202"/>
    </row>
    <row r="378" spans="1:8" ht="25.5">
      <c r="A378" s="195">
        <f>A376+1</f>
        <v>148</v>
      </c>
      <c r="B378" s="195" t="s">
        <v>248</v>
      </c>
      <c r="C378" s="295" t="s">
        <v>261</v>
      </c>
      <c r="D378" s="198">
        <v>1</v>
      </c>
      <c r="E378" s="199" t="s">
        <v>244</v>
      </c>
      <c r="F378" s="200">
        <v>2400</v>
      </c>
      <c r="G378" s="201"/>
      <c r="H378" s="202"/>
    </row>
    <row r="379" spans="1:8">
      <c r="A379" s="195"/>
      <c r="B379" s="195"/>
      <c r="C379" s="295"/>
      <c r="D379" s="198"/>
      <c r="E379" s="199"/>
      <c r="F379" s="200"/>
      <c r="G379" s="201"/>
      <c r="H379" s="202"/>
    </row>
    <row r="380" spans="1:8" ht="25.5">
      <c r="A380" s="195">
        <f>A378+1</f>
        <v>149</v>
      </c>
      <c r="B380" s="195" t="s">
        <v>249</v>
      </c>
      <c r="C380" s="295" t="s">
        <v>262</v>
      </c>
      <c r="D380" s="198">
        <v>1</v>
      </c>
      <c r="E380" s="199" t="s">
        <v>244</v>
      </c>
      <c r="F380" s="200">
        <v>2400</v>
      </c>
      <c r="G380" s="201"/>
      <c r="H380" s="202"/>
    </row>
    <row r="381" spans="1:8">
      <c r="A381" s="195"/>
      <c r="B381" s="195"/>
      <c r="C381" s="295"/>
      <c r="D381" s="198"/>
      <c r="E381" s="199"/>
      <c r="F381" s="200"/>
      <c r="G381" s="201"/>
      <c r="H381" s="202"/>
    </row>
    <row r="382" spans="1:8" ht="25.5">
      <c r="A382" s="195">
        <f>A380+1</f>
        <v>150</v>
      </c>
      <c r="B382" s="195" t="s">
        <v>250</v>
      </c>
      <c r="C382" s="295" t="s">
        <v>272</v>
      </c>
      <c r="D382" s="198">
        <v>1</v>
      </c>
      <c r="E382" s="199" t="s">
        <v>251</v>
      </c>
      <c r="F382" s="200">
        <v>8</v>
      </c>
      <c r="G382" s="201"/>
      <c r="H382" s="202"/>
    </row>
    <row r="383" spans="1:8">
      <c r="A383" s="195"/>
      <c r="B383" s="195"/>
      <c r="C383" s="295"/>
      <c r="D383" s="198"/>
      <c r="E383" s="199"/>
      <c r="F383" s="200"/>
      <c r="G383" s="201"/>
      <c r="H383" s="202"/>
    </row>
    <row r="384" spans="1:8" ht="25.5" customHeight="1">
      <c r="A384" s="195">
        <f>A382+1</f>
        <v>151</v>
      </c>
      <c r="B384" s="195" t="s">
        <v>252</v>
      </c>
      <c r="C384" s="295" t="s">
        <v>253</v>
      </c>
      <c r="D384" s="198">
        <v>1</v>
      </c>
      <c r="E384" s="199" t="s">
        <v>251</v>
      </c>
      <c r="F384" s="200">
        <v>8</v>
      </c>
      <c r="G384" s="201"/>
      <c r="H384" s="202"/>
    </row>
    <row r="385" spans="1:11" ht="12.75" customHeight="1">
      <c r="A385" s="195"/>
      <c r="B385" s="195"/>
      <c r="C385" s="295"/>
      <c r="D385" s="198"/>
      <c r="E385" s="199"/>
      <c r="F385" s="200"/>
      <c r="G385" s="201"/>
      <c r="H385" s="202"/>
    </row>
    <row r="386" spans="1:11" s="2" customFormat="1" ht="25.5">
      <c r="A386" s="195">
        <f>A384+1</f>
        <v>152</v>
      </c>
      <c r="B386" s="196" t="s">
        <v>254</v>
      </c>
      <c r="C386" s="197" t="s">
        <v>263</v>
      </c>
      <c r="D386" s="198">
        <v>1</v>
      </c>
      <c r="E386" s="199" t="s">
        <v>148</v>
      </c>
      <c r="F386" s="200">
        <v>1</v>
      </c>
      <c r="G386" s="201"/>
      <c r="H386" s="202"/>
    </row>
    <row r="387" spans="1:11" s="2" customFormat="1">
      <c r="A387" s="195"/>
      <c r="B387" s="196"/>
      <c r="C387" s="197"/>
      <c r="D387" s="198"/>
      <c r="E387" s="199"/>
      <c r="F387" s="200"/>
      <c r="G387" s="201"/>
      <c r="H387" s="202"/>
    </row>
    <row r="388" spans="1:11" s="2" customFormat="1">
      <c r="A388" s="195"/>
      <c r="B388" s="196"/>
      <c r="C388" s="290" t="s">
        <v>255</v>
      </c>
      <c r="D388" s="198"/>
      <c r="E388" s="199"/>
      <c r="F388" s="200"/>
      <c r="G388" s="201"/>
      <c r="H388" s="202"/>
    </row>
    <row r="389" spans="1:11" s="2" customFormat="1">
      <c r="A389" s="195"/>
      <c r="B389" s="196"/>
      <c r="C389" s="290"/>
      <c r="D389" s="198"/>
      <c r="E389" s="199"/>
      <c r="F389" s="200"/>
      <c r="G389" s="201"/>
      <c r="H389" s="202"/>
    </row>
    <row r="390" spans="1:11" s="2" customFormat="1" ht="38.25">
      <c r="A390" s="195">
        <f>A386+1</f>
        <v>153</v>
      </c>
      <c r="B390" s="195" t="s">
        <v>256</v>
      </c>
      <c r="C390" s="197" t="s">
        <v>264</v>
      </c>
      <c r="D390" s="198">
        <v>100</v>
      </c>
      <c r="E390" s="199" t="s">
        <v>91</v>
      </c>
      <c r="F390" s="200">
        <v>2</v>
      </c>
      <c r="G390" s="201"/>
      <c r="H390" s="202"/>
    </row>
    <row r="391" spans="1:11" s="2" customFormat="1">
      <c r="A391" s="195"/>
      <c r="B391" s="195"/>
      <c r="C391" s="197"/>
      <c r="D391" s="198"/>
      <c r="E391" s="199"/>
      <c r="F391" s="273"/>
      <c r="G391" s="296"/>
      <c r="H391" s="202"/>
    </row>
    <row r="392" spans="1:11" ht="20.100000000000001" customHeight="1">
      <c r="A392" s="116" t="s">
        <v>58</v>
      </c>
      <c r="B392" s="116"/>
      <c r="C392" s="116"/>
      <c r="D392" s="116"/>
      <c r="E392" s="116"/>
      <c r="F392" s="116"/>
      <c r="G392" s="116"/>
      <c r="H392" s="33"/>
      <c r="I392" s="6"/>
    </row>
    <row r="393" spans="1:11" s="2" customFormat="1" ht="23.25" customHeight="1">
      <c r="A393" s="116" t="s">
        <v>147</v>
      </c>
      <c r="B393" s="116"/>
      <c r="C393" s="116"/>
      <c r="D393" s="116"/>
      <c r="E393" s="116"/>
      <c r="F393" s="116"/>
      <c r="G393" s="116"/>
      <c r="H393" s="33"/>
    </row>
    <row r="394" spans="1:11" s="26" customFormat="1" ht="19.5" customHeight="1">
      <c r="A394" s="116" t="s">
        <v>68</v>
      </c>
      <c r="B394" s="116"/>
      <c r="C394" s="116"/>
      <c r="D394" s="116"/>
      <c r="E394" s="116"/>
      <c r="F394" s="116"/>
      <c r="G394" s="116"/>
      <c r="H394" s="35"/>
      <c r="I394" s="6"/>
    </row>
    <row r="395" spans="1:11" ht="12.75" customHeight="1">
      <c r="A395" s="36"/>
      <c r="B395" s="37"/>
      <c r="C395" s="36"/>
      <c r="D395" s="36"/>
      <c r="E395" s="38"/>
      <c r="F395" s="39"/>
      <c r="G395" s="39"/>
      <c r="H395" s="40"/>
      <c r="I395" s="6"/>
    </row>
    <row r="396" spans="1:11" ht="12.75" customHeight="1">
      <c r="A396" s="174"/>
      <c r="B396" s="175"/>
      <c r="C396" s="176" t="s">
        <v>13</v>
      </c>
      <c r="D396" s="177"/>
      <c r="E396" s="178"/>
      <c r="F396" s="179"/>
      <c r="G396" s="173"/>
      <c r="H396" s="173"/>
      <c r="I396" s="6"/>
    </row>
    <row r="397" spans="1:11" ht="12.75" customHeight="1">
      <c r="A397" s="174"/>
      <c r="B397" s="175"/>
      <c r="C397" s="176"/>
      <c r="D397" s="177"/>
      <c r="E397" s="178"/>
      <c r="F397" s="179"/>
      <c r="G397" s="173"/>
      <c r="H397" s="173"/>
      <c r="I397" s="6"/>
    </row>
    <row r="398" spans="1:11" ht="12.75" customHeight="1">
      <c r="A398" s="297"/>
      <c r="B398" s="298"/>
      <c r="C398" s="299" t="s">
        <v>14</v>
      </c>
      <c r="D398" s="300"/>
      <c r="E398" s="301"/>
      <c r="F398" s="179"/>
      <c r="G398" s="173"/>
      <c r="H398" s="194"/>
      <c r="I398" s="6"/>
      <c r="J398" s="10"/>
      <c r="K398" s="10"/>
    </row>
    <row r="399" spans="1:11" ht="12.75" customHeight="1">
      <c r="A399" s="297"/>
      <c r="B399" s="298"/>
      <c r="C399" s="302"/>
      <c r="D399" s="303"/>
      <c r="E399" s="301"/>
      <c r="F399" s="179"/>
      <c r="G399" s="173"/>
      <c r="H399" s="194"/>
      <c r="I399" s="6"/>
      <c r="J399" s="10"/>
      <c r="K399" s="10"/>
    </row>
    <row r="400" spans="1:11" ht="64.5" customHeight="1">
      <c r="A400" s="304"/>
      <c r="B400" s="222"/>
      <c r="C400" s="305" t="s">
        <v>15</v>
      </c>
      <c r="D400" s="306"/>
      <c r="E400" s="307"/>
      <c r="F400" s="172"/>
      <c r="G400" s="173"/>
      <c r="H400" s="194"/>
      <c r="I400" s="6"/>
      <c r="J400" s="10"/>
      <c r="K400" s="10"/>
    </row>
    <row r="401" spans="1:253">
      <c r="A401" s="304"/>
      <c r="B401" s="222"/>
      <c r="C401" s="305"/>
      <c r="D401" s="306"/>
      <c r="E401" s="307"/>
      <c r="F401" s="172"/>
      <c r="G401" s="173"/>
      <c r="H401" s="194"/>
      <c r="I401" s="6"/>
      <c r="J401" s="10"/>
      <c r="K401" s="10"/>
    </row>
    <row r="402" spans="1:253">
      <c r="A402" s="243" t="s">
        <v>274</v>
      </c>
      <c r="B402" s="244"/>
      <c r="C402" s="245" t="s">
        <v>273</v>
      </c>
      <c r="D402" s="246"/>
      <c r="E402" s="247"/>
      <c r="F402" s="308"/>
      <c r="G402" s="173"/>
      <c r="H402" s="173"/>
      <c r="I402" s="6"/>
      <c r="J402" s="10"/>
      <c r="K402" s="10"/>
    </row>
    <row r="403" spans="1:253" s="11" customFormat="1" ht="12.75" customHeight="1">
      <c r="A403" s="309"/>
      <c r="B403" s="310"/>
      <c r="C403" s="185"/>
      <c r="D403" s="177"/>
      <c r="E403" s="193"/>
      <c r="F403" s="172"/>
      <c r="G403" s="194"/>
      <c r="H403" s="194"/>
      <c r="I403" s="6"/>
    </row>
    <row r="404" spans="1:253" s="41" customFormat="1" ht="12.75" customHeight="1">
      <c r="A404" s="311"/>
      <c r="B404" s="311"/>
      <c r="C404" s="185" t="s">
        <v>45</v>
      </c>
      <c r="D404" s="177"/>
      <c r="E404" s="193"/>
      <c r="F404" s="172"/>
      <c r="G404" s="194"/>
      <c r="H404" s="194"/>
      <c r="I404" s="6"/>
    </row>
    <row r="405" spans="1:253" s="11" customFormat="1" ht="12.75" customHeight="1">
      <c r="A405" s="195"/>
      <c r="B405" s="195"/>
      <c r="C405" s="216"/>
      <c r="D405" s="198"/>
      <c r="E405" s="312"/>
      <c r="F405" s="194"/>
      <c r="G405" s="172"/>
      <c r="H405" s="194"/>
      <c r="I405" s="6"/>
    </row>
    <row r="406" spans="1:253" s="11" customFormat="1" ht="21.75" customHeight="1">
      <c r="A406" s="196">
        <f>A390+1</f>
        <v>154</v>
      </c>
      <c r="B406" s="195" t="s">
        <v>149</v>
      </c>
      <c r="C406" s="216" t="s">
        <v>104</v>
      </c>
      <c r="D406" s="198">
        <v>1</v>
      </c>
      <c r="E406" s="312" t="s">
        <v>148</v>
      </c>
      <c r="F406" s="200">
        <v>4</v>
      </c>
      <c r="G406" s="202"/>
      <c r="H406" s="202"/>
      <c r="I406" s="6"/>
    </row>
    <row r="407" spans="1:253">
      <c r="A407" s="195"/>
      <c r="B407" s="195"/>
      <c r="C407" s="189"/>
      <c r="D407" s="278"/>
      <c r="E407" s="313"/>
      <c r="F407" s="200"/>
      <c r="G407" s="202"/>
      <c r="H407" s="202"/>
    </row>
    <row r="408" spans="1:253" s="14" customFormat="1" ht="15.75">
      <c r="A408" s="243" t="s">
        <v>276</v>
      </c>
      <c r="B408" s="244"/>
      <c r="C408" s="245" t="s">
        <v>275</v>
      </c>
      <c r="D408" s="246"/>
      <c r="E408" s="247"/>
      <c r="F408" s="241"/>
      <c r="G408" s="202"/>
      <c r="H408" s="202"/>
    </row>
    <row r="409" spans="1:253" s="14" customFormat="1" ht="12.75" customHeight="1">
      <c r="A409" s="314"/>
      <c r="B409" s="315"/>
      <c r="C409" s="223"/>
      <c r="D409" s="316"/>
      <c r="E409" s="317"/>
      <c r="F409" s="318"/>
      <c r="G409" s="319"/>
      <c r="H409" s="319"/>
    </row>
    <row r="410" spans="1:253" s="14" customFormat="1" ht="15.75">
      <c r="A410" s="314"/>
      <c r="B410" s="315"/>
      <c r="C410" s="223" t="s">
        <v>208</v>
      </c>
      <c r="D410" s="316"/>
      <c r="E410" s="317"/>
      <c r="F410" s="318"/>
      <c r="G410" s="319"/>
      <c r="H410" s="319"/>
    </row>
    <row r="411" spans="1:253" s="14" customFormat="1" ht="13.5" customHeight="1">
      <c r="A411" s="320"/>
      <c r="B411" s="315"/>
      <c r="C411" s="321"/>
      <c r="D411" s="322"/>
      <c r="E411" s="317"/>
      <c r="F411" s="323"/>
      <c r="G411" s="319"/>
      <c r="H411" s="319"/>
    </row>
    <row r="412" spans="1:253" ht="15.75">
      <c r="A412" s="195">
        <f>A406+1</f>
        <v>155</v>
      </c>
      <c r="B412" s="314" t="s">
        <v>240</v>
      </c>
      <c r="C412" s="324" t="s">
        <v>233</v>
      </c>
      <c r="D412" s="198">
        <v>1</v>
      </c>
      <c r="E412" s="199" t="s">
        <v>92</v>
      </c>
      <c r="F412" s="200">
        <v>315</v>
      </c>
      <c r="G412" s="201"/>
      <c r="H412" s="202"/>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c r="DQ412" s="14"/>
      <c r="DR412" s="14"/>
      <c r="DS412" s="14"/>
      <c r="DT412" s="14"/>
      <c r="DU412" s="14"/>
      <c r="DV412" s="14"/>
      <c r="DW412" s="14"/>
      <c r="DX412" s="14"/>
      <c r="DY412" s="14"/>
      <c r="DZ412" s="14"/>
      <c r="EA412" s="14"/>
      <c r="EB412" s="14"/>
      <c r="EC412" s="14"/>
      <c r="ED412" s="14"/>
      <c r="EE412" s="14"/>
      <c r="EF412" s="14"/>
      <c r="EG412" s="14"/>
      <c r="EH412" s="14"/>
      <c r="EI412" s="14"/>
      <c r="EJ412" s="14"/>
      <c r="EK412" s="14"/>
      <c r="EL412" s="14"/>
      <c r="EM412" s="14"/>
      <c r="EN412" s="14"/>
      <c r="EO412" s="14"/>
      <c r="EP412" s="14"/>
      <c r="EQ412" s="14"/>
      <c r="ER412" s="14"/>
      <c r="ES412" s="14"/>
      <c r="ET412" s="14"/>
      <c r="EU412" s="14"/>
      <c r="EV412" s="14"/>
      <c r="EW412" s="14"/>
      <c r="EX412" s="14"/>
      <c r="EY412" s="14"/>
      <c r="EZ412" s="14"/>
      <c r="FA412" s="14"/>
      <c r="FB412" s="14"/>
      <c r="FC412" s="14"/>
      <c r="FD412" s="14"/>
      <c r="FE412" s="14"/>
      <c r="FF412" s="14"/>
      <c r="FG412" s="14"/>
      <c r="FH412" s="14"/>
      <c r="FI412" s="14"/>
      <c r="FJ412" s="14"/>
      <c r="FK412" s="14"/>
      <c r="FL412" s="14"/>
      <c r="FM412" s="14"/>
      <c r="FN412" s="14"/>
      <c r="FO412" s="14"/>
      <c r="FP412" s="14"/>
      <c r="FQ412" s="14"/>
      <c r="FR412" s="14"/>
      <c r="FS412" s="14"/>
      <c r="FT412" s="14"/>
      <c r="FU412" s="14"/>
      <c r="FV412" s="14"/>
      <c r="FW412" s="14"/>
      <c r="FX412" s="14"/>
      <c r="FY412" s="14"/>
      <c r="FZ412" s="14"/>
      <c r="GA412" s="14"/>
      <c r="GB412" s="14"/>
      <c r="GC412" s="14"/>
      <c r="GD412" s="14"/>
      <c r="GE412" s="14"/>
      <c r="GF412" s="14"/>
      <c r="GG412" s="14"/>
      <c r="GH412" s="14"/>
      <c r="GI412" s="14"/>
      <c r="GJ412" s="14"/>
      <c r="GK412" s="14"/>
      <c r="GL412" s="14"/>
      <c r="GM412" s="14"/>
      <c r="GN412" s="14"/>
      <c r="GO412" s="14"/>
      <c r="GP412" s="14"/>
      <c r="GQ412" s="14"/>
      <c r="GR412" s="14"/>
      <c r="GS412" s="14"/>
      <c r="GT412" s="14"/>
      <c r="GU412" s="14"/>
      <c r="GV412" s="14"/>
      <c r="GW412" s="14"/>
      <c r="GX412" s="14"/>
      <c r="GY412" s="14"/>
      <c r="GZ412" s="14"/>
      <c r="HA412" s="14"/>
      <c r="HB412" s="14"/>
      <c r="HC412" s="14"/>
      <c r="HD412" s="14"/>
      <c r="HE412" s="14"/>
      <c r="HF412" s="14"/>
      <c r="HG412" s="14"/>
      <c r="HH412" s="14"/>
      <c r="HI412" s="14"/>
      <c r="HJ412" s="14"/>
      <c r="HK412" s="14"/>
      <c r="HL412" s="14"/>
      <c r="HM412" s="14"/>
      <c r="HN412" s="14"/>
      <c r="HO412" s="14"/>
      <c r="HP412" s="14"/>
      <c r="HQ412" s="14"/>
      <c r="HR412" s="14"/>
      <c r="HS412" s="14"/>
      <c r="HT412" s="14"/>
      <c r="HU412" s="14"/>
      <c r="HV412" s="14"/>
      <c r="HW412" s="14"/>
      <c r="HX412" s="14"/>
      <c r="HY412" s="14"/>
      <c r="HZ412" s="14"/>
      <c r="IA412" s="14"/>
      <c r="IB412" s="14"/>
      <c r="IC412" s="14"/>
      <c r="ID412" s="14"/>
      <c r="IE412" s="14"/>
      <c r="IF412" s="14"/>
      <c r="IG412" s="14"/>
      <c r="IH412" s="14"/>
      <c r="II412" s="14"/>
      <c r="IJ412" s="14"/>
      <c r="IK412" s="14"/>
      <c r="IL412" s="14"/>
      <c r="IM412" s="14"/>
      <c r="IN412" s="14"/>
      <c r="IO412" s="14"/>
      <c r="IP412" s="14"/>
      <c r="IQ412" s="14"/>
      <c r="IR412" s="14"/>
      <c r="IS412" s="14"/>
    </row>
    <row r="413" spans="1:253" ht="15.75">
      <c r="A413" s="195"/>
      <c r="B413" s="314"/>
      <c r="C413" s="324"/>
      <c r="D413" s="198"/>
      <c r="E413" s="199"/>
      <c r="F413" s="202"/>
      <c r="G413" s="201"/>
      <c r="H413" s="202"/>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c r="DQ413" s="14"/>
      <c r="DR413" s="14"/>
      <c r="DS413" s="14"/>
      <c r="DT413" s="14"/>
      <c r="DU413" s="14"/>
      <c r="DV413" s="14"/>
      <c r="DW413" s="14"/>
      <c r="DX413" s="14"/>
      <c r="DY413" s="14"/>
      <c r="DZ413" s="14"/>
      <c r="EA413" s="14"/>
      <c r="EB413" s="14"/>
      <c r="EC413" s="14"/>
      <c r="ED413" s="14"/>
      <c r="EE413" s="14"/>
      <c r="EF413" s="14"/>
      <c r="EG413" s="14"/>
      <c r="EH413" s="14"/>
      <c r="EI413" s="14"/>
      <c r="EJ413" s="14"/>
      <c r="EK413" s="14"/>
      <c r="EL413" s="14"/>
      <c r="EM413" s="14"/>
      <c r="EN413" s="14"/>
      <c r="EO413" s="14"/>
      <c r="EP413" s="14"/>
      <c r="EQ413" s="14"/>
      <c r="ER413" s="14"/>
      <c r="ES413" s="14"/>
      <c r="ET413" s="14"/>
      <c r="EU413" s="14"/>
      <c r="EV413" s="14"/>
      <c r="EW413" s="14"/>
      <c r="EX413" s="14"/>
      <c r="EY413" s="14"/>
      <c r="EZ413" s="14"/>
      <c r="FA413" s="14"/>
      <c r="FB413" s="14"/>
      <c r="FC413" s="14"/>
      <c r="FD413" s="14"/>
      <c r="FE413" s="14"/>
      <c r="FF413" s="14"/>
      <c r="FG413" s="14"/>
      <c r="FH413" s="14"/>
      <c r="FI413" s="14"/>
      <c r="FJ413" s="14"/>
      <c r="FK413" s="14"/>
      <c r="FL413" s="14"/>
      <c r="FM413" s="14"/>
      <c r="FN413" s="14"/>
      <c r="FO413" s="14"/>
      <c r="FP413" s="14"/>
      <c r="FQ413" s="14"/>
      <c r="FR413" s="14"/>
      <c r="FS413" s="14"/>
      <c r="FT413" s="14"/>
      <c r="FU413" s="14"/>
      <c r="FV413" s="14"/>
      <c r="FW413" s="14"/>
      <c r="FX413" s="14"/>
      <c r="FY413" s="14"/>
      <c r="FZ413" s="14"/>
      <c r="GA413" s="14"/>
      <c r="GB413" s="14"/>
      <c r="GC413" s="14"/>
      <c r="GD413" s="14"/>
      <c r="GE413" s="14"/>
      <c r="GF413" s="14"/>
      <c r="GG413" s="14"/>
      <c r="GH413" s="14"/>
      <c r="GI413" s="14"/>
      <c r="GJ413" s="14"/>
      <c r="GK413" s="14"/>
      <c r="GL413" s="14"/>
      <c r="GM413" s="14"/>
      <c r="GN413" s="14"/>
      <c r="GO413" s="14"/>
      <c r="GP413" s="14"/>
      <c r="GQ413" s="14"/>
      <c r="GR413" s="14"/>
      <c r="GS413" s="14"/>
      <c r="GT413" s="14"/>
      <c r="GU413" s="14"/>
      <c r="GV413" s="14"/>
      <c r="GW413" s="14"/>
      <c r="GX413" s="14"/>
      <c r="GY413" s="14"/>
      <c r="GZ413" s="14"/>
      <c r="HA413" s="14"/>
      <c r="HB413" s="14"/>
      <c r="HC413" s="14"/>
      <c r="HD413" s="14"/>
      <c r="HE413" s="14"/>
      <c r="HF413" s="14"/>
      <c r="HG413" s="14"/>
      <c r="HH413" s="14"/>
      <c r="HI413" s="14"/>
      <c r="HJ413" s="14"/>
      <c r="HK413" s="14"/>
      <c r="HL413" s="14"/>
      <c r="HM413" s="14"/>
      <c r="HN413" s="14"/>
      <c r="HO413" s="14"/>
      <c r="HP413" s="14"/>
      <c r="HQ413" s="14"/>
      <c r="HR413" s="14"/>
      <c r="HS413" s="14"/>
      <c r="HT413" s="14"/>
      <c r="HU413" s="14"/>
      <c r="HV413" s="14"/>
      <c r="HW413" s="14"/>
      <c r="HX413" s="14"/>
      <c r="HY413" s="14"/>
      <c r="HZ413" s="14"/>
      <c r="IA413" s="14"/>
      <c r="IB413" s="14"/>
      <c r="IC413" s="14"/>
      <c r="ID413" s="14"/>
      <c r="IE413" s="14"/>
      <c r="IF413" s="14"/>
      <c r="IG413" s="14"/>
      <c r="IH413" s="14"/>
      <c r="II413" s="14"/>
      <c r="IJ413" s="14"/>
      <c r="IK413" s="14"/>
      <c r="IL413" s="14"/>
      <c r="IM413" s="14"/>
      <c r="IN413" s="14"/>
      <c r="IO413" s="14"/>
      <c r="IP413" s="14"/>
      <c r="IQ413" s="14"/>
      <c r="IR413" s="14"/>
      <c r="IS413" s="14"/>
    </row>
    <row r="414" spans="1:253" ht="20.100000000000001" customHeight="1">
      <c r="A414" s="116" t="s">
        <v>16</v>
      </c>
      <c r="B414" s="116"/>
      <c r="C414" s="116"/>
      <c r="D414" s="116"/>
      <c r="E414" s="116"/>
      <c r="F414" s="116"/>
      <c r="G414" s="116"/>
      <c r="H414" s="42"/>
      <c r="I414" s="6"/>
    </row>
    <row r="415" spans="1:253" ht="20.100000000000001" customHeight="1">
      <c r="A415" s="116" t="s">
        <v>21</v>
      </c>
      <c r="B415" s="116"/>
      <c r="C415" s="116"/>
      <c r="D415" s="116"/>
      <c r="E415" s="116"/>
      <c r="F415" s="116"/>
      <c r="G415" s="116"/>
      <c r="H415" s="42"/>
      <c r="I415" s="6"/>
    </row>
    <row r="416" spans="1:253" s="2" customFormat="1" ht="20.100000000000001" customHeight="1">
      <c r="A416" s="36"/>
      <c r="B416" s="36"/>
      <c r="C416" s="36"/>
      <c r="D416" s="36"/>
      <c r="E416" s="38"/>
      <c r="F416" s="36"/>
      <c r="G416" s="36"/>
      <c r="H416" s="34"/>
      <c r="I416" s="43"/>
    </row>
    <row r="417" spans="2:9">
      <c r="B417" s="44"/>
      <c r="C417" s="12"/>
      <c r="D417" s="45"/>
      <c r="I417" s="6"/>
    </row>
    <row r="418" spans="2:9">
      <c r="I418" s="6"/>
    </row>
  </sheetData>
  <mergeCells count="19">
    <mergeCell ref="A7:H7"/>
    <mergeCell ref="A1:H1"/>
    <mergeCell ref="A3:H3"/>
    <mergeCell ref="A4:H4"/>
    <mergeCell ref="A5:H5"/>
    <mergeCell ref="A415:G415"/>
    <mergeCell ref="H9:H11"/>
    <mergeCell ref="A392:G392"/>
    <mergeCell ref="A394:G394"/>
    <mergeCell ref="A414:G414"/>
    <mergeCell ref="A9:A11"/>
    <mergeCell ref="B9:B11"/>
    <mergeCell ref="C9:C11"/>
    <mergeCell ref="F9:F11"/>
    <mergeCell ref="G9:G11"/>
    <mergeCell ref="D9:E11"/>
    <mergeCell ref="D12:E12"/>
    <mergeCell ref="A393:G393"/>
    <mergeCell ref="C340:H340"/>
  </mergeCells>
  <printOptions horizontalCentered="1"/>
  <pageMargins left="0.74803149606299213" right="0.51181102362204722" top="0.98425196850393704" bottom="0.74803149606299213" header="0.51181102362204722" footer="0.51181102362204722"/>
  <pageSetup paperSize="9" scale="90" orientation="portrait" blackAndWhite="1" r:id="rId1"/>
  <headerFooter>
    <oddHeader>&amp;R&amp;8GHS Kesu Civil Works
Page-&amp;P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E579-E140-45E3-AC74-004FB4D020CF}">
  <dimension ref="A1:J154"/>
  <sheetViews>
    <sheetView topLeftCell="A133" workbookViewId="0">
      <selection activeCell="J141" sqref="J141"/>
    </sheetView>
  </sheetViews>
  <sheetFormatPr defaultRowHeight="12.75"/>
  <cols>
    <col min="1" max="1" width="4.85546875" style="54" bestFit="1" customWidth="1"/>
    <col min="2" max="2" width="9.7109375" style="85" customWidth="1"/>
    <col min="3" max="3" width="40.7109375" style="54" customWidth="1"/>
    <col min="4" max="4" width="9.42578125" style="85" customWidth="1"/>
    <col min="5" max="5" width="8.7109375" style="8" customWidth="1"/>
    <col min="6" max="6" width="9.140625" style="8" bestFit="1"/>
    <col min="7" max="7" width="15.7109375" style="24" customWidth="1"/>
    <col min="8" max="16384" width="9.140625" style="54"/>
  </cols>
  <sheetData>
    <row r="1" spans="1:7" s="47" customFormat="1" ht="19.5" customHeight="1">
      <c r="A1" s="325" t="s">
        <v>282</v>
      </c>
      <c r="B1" s="326"/>
      <c r="C1" s="326"/>
      <c r="D1" s="326"/>
      <c r="E1" s="326"/>
      <c r="F1" s="326"/>
      <c r="G1" s="327"/>
    </row>
    <row r="2" spans="1:7" s="47" customFormat="1" ht="15" customHeight="1">
      <c r="A2" s="328"/>
      <c r="B2" s="329"/>
      <c r="C2" s="329"/>
      <c r="D2" s="329"/>
      <c r="E2" s="329"/>
      <c r="F2" s="329"/>
      <c r="G2" s="330"/>
    </row>
    <row r="3" spans="1:7" s="47" customFormat="1" ht="15" customHeight="1">
      <c r="A3" s="331" t="s">
        <v>283</v>
      </c>
      <c r="B3" s="332"/>
      <c r="C3" s="332"/>
      <c r="D3" s="332"/>
      <c r="E3" s="332"/>
      <c r="F3" s="332"/>
      <c r="G3" s="333"/>
    </row>
    <row r="4" spans="1:7" s="48" customFormat="1" ht="15">
      <c r="A4" s="328"/>
      <c r="B4" s="329"/>
      <c r="C4" s="329"/>
      <c r="D4" s="329"/>
      <c r="E4" s="157"/>
      <c r="F4" s="334"/>
      <c r="G4" s="335"/>
    </row>
    <row r="5" spans="1:7" s="48" customFormat="1" ht="15" customHeight="1">
      <c r="A5" s="336" t="s">
        <v>281</v>
      </c>
      <c r="B5" s="337"/>
      <c r="C5" s="337"/>
      <c r="D5" s="337"/>
      <c r="E5" s="337"/>
      <c r="F5" s="337"/>
      <c r="G5" s="338"/>
    </row>
    <row r="6" spans="1:7" s="48" customFormat="1">
      <c r="A6" s="339"/>
      <c r="B6" s="340"/>
      <c r="C6" s="340"/>
      <c r="D6" s="340"/>
      <c r="E6" s="340"/>
      <c r="F6" s="340"/>
      <c r="G6" s="341"/>
    </row>
    <row r="7" spans="1:7" s="48" customFormat="1" ht="15" customHeight="1">
      <c r="A7" s="342" t="s">
        <v>284</v>
      </c>
      <c r="B7" s="343"/>
      <c r="C7" s="343"/>
      <c r="D7" s="343"/>
      <c r="E7" s="343"/>
      <c r="F7" s="343"/>
      <c r="G7" s="344"/>
    </row>
    <row r="8" spans="1:7" s="49" customFormat="1" ht="15" customHeight="1">
      <c r="A8" s="345"/>
      <c r="B8" s="131"/>
      <c r="C8" s="131"/>
      <c r="D8" s="131"/>
      <c r="E8" s="131"/>
      <c r="F8" s="131"/>
      <c r="G8" s="346"/>
    </row>
    <row r="9" spans="1:7" s="50" customFormat="1" ht="12" customHeight="1">
      <c r="A9" s="129" t="s">
        <v>285</v>
      </c>
      <c r="B9" s="129" t="s">
        <v>286</v>
      </c>
      <c r="C9" s="130" t="s">
        <v>0</v>
      </c>
      <c r="D9" s="130" t="s">
        <v>1</v>
      </c>
      <c r="E9" s="120" t="s">
        <v>9</v>
      </c>
      <c r="F9" s="117" t="s">
        <v>279</v>
      </c>
      <c r="G9" s="117" t="s">
        <v>280</v>
      </c>
    </row>
    <row r="10" spans="1:7" s="50" customFormat="1" ht="12">
      <c r="A10" s="130"/>
      <c r="B10" s="129"/>
      <c r="C10" s="130"/>
      <c r="D10" s="130"/>
      <c r="E10" s="120"/>
      <c r="F10" s="117"/>
      <c r="G10" s="117"/>
    </row>
    <row r="11" spans="1:7" s="50" customFormat="1" ht="12">
      <c r="A11" s="130"/>
      <c r="B11" s="129"/>
      <c r="C11" s="130"/>
      <c r="D11" s="130"/>
      <c r="E11" s="120"/>
      <c r="F11" s="117"/>
      <c r="G11" s="117"/>
    </row>
    <row r="12" spans="1:7" s="50" customFormat="1" ht="12">
      <c r="A12" s="51" t="s">
        <v>2</v>
      </c>
      <c r="B12" s="52" t="s">
        <v>3</v>
      </c>
      <c r="C12" s="53" t="s">
        <v>4</v>
      </c>
      <c r="D12" s="53" t="s">
        <v>5</v>
      </c>
      <c r="E12" s="46" t="s">
        <v>10</v>
      </c>
      <c r="F12" s="23" t="s">
        <v>6</v>
      </c>
      <c r="G12" s="23" t="s">
        <v>8</v>
      </c>
    </row>
    <row r="13" spans="1:7" ht="12.75" customHeight="1">
      <c r="A13" s="348"/>
      <c r="B13" s="349"/>
      <c r="C13" s="350"/>
      <c r="D13" s="349"/>
      <c r="E13" s="172"/>
      <c r="F13" s="172"/>
      <c r="G13" s="173"/>
    </row>
    <row r="14" spans="1:7" ht="12.75" customHeight="1">
      <c r="A14" s="351"/>
      <c r="B14" s="352"/>
      <c r="C14" s="353" t="s">
        <v>11</v>
      </c>
      <c r="D14" s="354"/>
      <c r="E14" s="179"/>
      <c r="F14" s="172"/>
      <c r="G14" s="173"/>
    </row>
    <row r="15" spans="1:7" ht="12.75" customHeight="1">
      <c r="A15" s="351"/>
      <c r="B15" s="352"/>
      <c r="C15" s="353"/>
      <c r="D15" s="354"/>
      <c r="E15" s="179"/>
      <c r="F15" s="172"/>
      <c r="G15" s="173"/>
    </row>
    <row r="16" spans="1:7" ht="12.75" customHeight="1">
      <c r="A16" s="351" t="s">
        <v>200</v>
      </c>
      <c r="B16" s="352"/>
      <c r="C16" s="353" t="s">
        <v>273</v>
      </c>
      <c r="D16" s="354"/>
      <c r="E16" s="179"/>
      <c r="F16" s="172"/>
      <c r="G16" s="173"/>
    </row>
    <row r="17" spans="1:7" ht="12.75" customHeight="1">
      <c r="A17" s="351"/>
      <c r="B17" s="352"/>
      <c r="C17" s="353"/>
      <c r="D17" s="354"/>
      <c r="E17" s="179"/>
      <c r="F17" s="172"/>
      <c r="G17" s="173"/>
    </row>
    <row r="18" spans="1:7" s="55" customFormat="1" ht="12.75" customHeight="1">
      <c r="A18" s="355"/>
      <c r="B18" s="356"/>
      <c r="C18" s="357" t="s">
        <v>287</v>
      </c>
      <c r="D18" s="358"/>
      <c r="E18" s="172"/>
      <c r="F18" s="172"/>
      <c r="G18" s="172"/>
    </row>
    <row r="19" spans="1:7" s="55" customFormat="1" ht="12.75" customHeight="1">
      <c r="A19" s="355"/>
      <c r="B19" s="356"/>
      <c r="C19" s="359"/>
      <c r="D19" s="360"/>
      <c r="E19" s="361"/>
      <c r="F19" s="362"/>
      <c r="G19" s="362"/>
    </row>
    <row r="20" spans="1:7" s="55" customFormat="1" ht="38.25">
      <c r="A20" s="355" t="s">
        <v>288</v>
      </c>
      <c r="B20" s="356" t="s">
        <v>289</v>
      </c>
      <c r="C20" s="359" t="s">
        <v>290</v>
      </c>
      <c r="D20" s="360" t="s">
        <v>115</v>
      </c>
      <c r="E20" s="361">
        <v>16</v>
      </c>
      <c r="F20" s="363"/>
      <c r="G20" s="362"/>
    </row>
    <row r="21" spans="1:7" s="55" customFormat="1" ht="12.75" customHeight="1">
      <c r="A21" s="355"/>
      <c r="B21" s="356"/>
      <c r="C21" s="359"/>
      <c r="D21" s="358"/>
      <c r="E21" s="200"/>
      <c r="F21" s="364"/>
      <c r="G21" s="364"/>
    </row>
    <row r="22" spans="1:7" s="55" customFormat="1" ht="51">
      <c r="A22" s="355" t="s">
        <v>291</v>
      </c>
      <c r="B22" s="365" t="s">
        <v>292</v>
      </c>
      <c r="C22" s="359" t="s">
        <v>293</v>
      </c>
      <c r="D22" s="360" t="s">
        <v>115</v>
      </c>
      <c r="E22" s="361">
        <v>4</v>
      </c>
      <c r="F22" s="363"/>
      <c r="G22" s="362"/>
    </row>
    <row r="23" spans="1:7" s="55" customFormat="1" ht="12.75" customHeight="1">
      <c r="A23" s="355"/>
      <c r="B23" s="356"/>
      <c r="C23" s="359" t="s">
        <v>294</v>
      </c>
      <c r="D23" s="358"/>
      <c r="E23" s="200"/>
      <c r="F23" s="364"/>
      <c r="G23" s="364"/>
    </row>
    <row r="24" spans="1:7" s="55" customFormat="1" ht="25.5">
      <c r="A24" s="355" t="s">
        <v>295</v>
      </c>
      <c r="B24" s="356" t="s">
        <v>296</v>
      </c>
      <c r="C24" s="359" t="s">
        <v>297</v>
      </c>
      <c r="D24" s="360" t="s">
        <v>115</v>
      </c>
      <c r="E24" s="361">
        <v>16</v>
      </c>
      <c r="F24" s="363"/>
      <c r="G24" s="362"/>
    </row>
    <row r="25" spans="1:7" s="55" customFormat="1" ht="12.75" customHeight="1">
      <c r="A25" s="355"/>
      <c r="B25" s="356"/>
      <c r="C25" s="359"/>
      <c r="D25" s="360"/>
      <c r="E25" s="361"/>
      <c r="F25" s="362"/>
      <c r="G25" s="362"/>
    </row>
    <row r="26" spans="1:7" s="55" customFormat="1" ht="140.25">
      <c r="A26" s="355"/>
      <c r="B26" s="366"/>
      <c r="C26" s="367" t="s">
        <v>298</v>
      </c>
      <c r="D26" s="360"/>
      <c r="E26" s="361"/>
      <c r="F26" s="362"/>
      <c r="G26" s="362"/>
    </row>
    <row r="27" spans="1:7" s="55" customFormat="1" ht="12.75" customHeight="1">
      <c r="A27" s="355"/>
      <c r="B27" s="366"/>
      <c r="C27" s="368"/>
      <c r="D27" s="360"/>
      <c r="E27" s="361"/>
      <c r="F27" s="362"/>
      <c r="G27" s="362"/>
    </row>
    <row r="28" spans="1:7" s="55" customFormat="1" ht="12.75" customHeight="1">
      <c r="A28" s="355"/>
      <c r="B28" s="356"/>
      <c r="C28" s="369" t="s">
        <v>299</v>
      </c>
      <c r="D28" s="358"/>
      <c r="E28" s="200"/>
      <c r="F28" s="202"/>
      <c r="G28" s="202"/>
    </row>
    <row r="29" spans="1:7" s="55" customFormat="1" ht="12.75" customHeight="1">
      <c r="A29" s="355"/>
      <c r="B29" s="366"/>
      <c r="C29" s="368"/>
      <c r="D29" s="358"/>
      <c r="E29" s="361"/>
      <c r="F29" s="362"/>
      <c r="G29" s="362"/>
    </row>
    <row r="30" spans="1:7" s="55" customFormat="1" ht="38.25">
      <c r="A30" s="355" t="s">
        <v>300</v>
      </c>
      <c r="B30" s="356" t="s">
        <v>301</v>
      </c>
      <c r="C30" s="359" t="s">
        <v>302</v>
      </c>
      <c r="D30" s="358" t="s">
        <v>303</v>
      </c>
      <c r="E30" s="361">
        <v>120</v>
      </c>
      <c r="F30" s="363"/>
      <c r="G30" s="362"/>
    </row>
    <row r="31" spans="1:7" s="55" customFormat="1" ht="12.75" customHeight="1">
      <c r="A31" s="355"/>
      <c r="B31" s="366"/>
      <c r="C31" s="370"/>
      <c r="D31" s="371"/>
      <c r="E31" s="200"/>
      <c r="F31" s="202"/>
      <c r="G31" s="202"/>
    </row>
    <row r="32" spans="1:7" s="55" customFormat="1" ht="12.75" customHeight="1">
      <c r="A32" s="355"/>
      <c r="B32" s="356"/>
      <c r="C32" s="357" t="s">
        <v>304</v>
      </c>
      <c r="D32" s="358"/>
      <c r="E32" s="200"/>
      <c r="F32" s="202"/>
      <c r="G32" s="362"/>
    </row>
    <row r="33" spans="1:10" s="55" customFormat="1" ht="12.75" customHeight="1">
      <c r="A33" s="355"/>
      <c r="B33" s="356"/>
      <c r="C33" s="357"/>
      <c r="D33" s="358"/>
      <c r="E33" s="200"/>
      <c r="F33" s="202"/>
      <c r="G33" s="202"/>
    </row>
    <row r="34" spans="1:10" s="55" customFormat="1" ht="38.25">
      <c r="A34" s="355" t="s">
        <v>305</v>
      </c>
      <c r="B34" s="356" t="s">
        <v>306</v>
      </c>
      <c r="C34" s="359" t="s">
        <v>307</v>
      </c>
      <c r="D34" s="358" t="s">
        <v>20</v>
      </c>
      <c r="E34" s="361">
        <v>250</v>
      </c>
      <c r="F34" s="363"/>
      <c r="G34" s="362"/>
    </row>
    <row r="35" spans="1:10" s="55" customFormat="1" ht="12.75" customHeight="1">
      <c r="A35" s="355"/>
      <c r="B35" s="356"/>
      <c r="C35" s="357"/>
      <c r="D35" s="358"/>
      <c r="E35" s="200"/>
      <c r="F35" s="202"/>
      <c r="G35" s="202"/>
    </row>
    <row r="36" spans="1:10" s="55" customFormat="1" ht="38.25">
      <c r="A36" s="355" t="s">
        <v>308</v>
      </c>
      <c r="B36" s="356" t="s">
        <v>309</v>
      </c>
      <c r="C36" s="359" t="s">
        <v>310</v>
      </c>
      <c r="D36" s="358" t="s">
        <v>20</v>
      </c>
      <c r="E36" s="361">
        <v>1400</v>
      </c>
      <c r="F36" s="363"/>
      <c r="G36" s="362"/>
    </row>
    <row r="37" spans="1:10" s="55" customFormat="1" ht="12.75" customHeight="1">
      <c r="A37" s="355"/>
      <c r="B37" s="356"/>
      <c r="C37" s="357"/>
      <c r="D37" s="358"/>
      <c r="E37" s="200"/>
      <c r="F37" s="202"/>
      <c r="G37" s="202"/>
    </row>
    <row r="38" spans="1:10" s="55" customFormat="1" ht="38.25">
      <c r="A38" s="355" t="s">
        <v>311</v>
      </c>
      <c r="B38" s="356" t="s">
        <v>312</v>
      </c>
      <c r="C38" s="359" t="s">
        <v>313</v>
      </c>
      <c r="D38" s="358" t="s">
        <v>20</v>
      </c>
      <c r="E38" s="361">
        <v>2800</v>
      </c>
      <c r="F38" s="363"/>
      <c r="G38" s="362"/>
    </row>
    <row r="39" spans="1:10" s="55" customFormat="1" ht="12.75" customHeight="1">
      <c r="A39" s="355"/>
      <c r="B39" s="356"/>
      <c r="C39" s="359"/>
      <c r="D39" s="358"/>
      <c r="E39" s="372"/>
      <c r="F39" s="362"/>
      <c r="G39" s="362"/>
    </row>
    <row r="40" spans="1:10" s="56" customFormat="1" ht="25.5">
      <c r="A40" s="355" t="s">
        <v>314</v>
      </c>
      <c r="B40" s="373" t="s">
        <v>315</v>
      </c>
      <c r="C40" s="374" t="s">
        <v>316</v>
      </c>
      <c r="D40" s="375" t="s">
        <v>20</v>
      </c>
      <c r="E40" s="200">
        <v>200</v>
      </c>
      <c r="F40" s="363"/>
      <c r="G40" s="362"/>
    </row>
    <row r="41" spans="1:10" s="55" customFormat="1" ht="12.75" customHeight="1">
      <c r="A41" s="355"/>
      <c r="B41" s="376"/>
      <c r="C41" s="374"/>
      <c r="D41" s="375"/>
      <c r="E41" s="361"/>
      <c r="F41" s="377"/>
      <c r="G41" s="362"/>
    </row>
    <row r="42" spans="1:10" s="56" customFormat="1" ht="25.5">
      <c r="A42" s="355" t="s">
        <v>317</v>
      </c>
      <c r="B42" s="373" t="s">
        <v>318</v>
      </c>
      <c r="C42" s="374" t="s">
        <v>319</v>
      </c>
      <c r="D42" s="375" t="s">
        <v>20</v>
      </c>
      <c r="E42" s="200">
        <v>200</v>
      </c>
      <c r="F42" s="363"/>
      <c r="G42" s="362"/>
    </row>
    <row r="43" spans="1:10" s="56" customFormat="1">
      <c r="A43" s="355"/>
      <c r="B43" s="373"/>
      <c r="C43" s="374"/>
      <c r="D43" s="375"/>
      <c r="E43" s="200"/>
      <c r="F43" s="378"/>
      <c r="G43" s="362"/>
    </row>
    <row r="44" spans="1:10" s="55" customFormat="1" ht="12.75" customHeight="1">
      <c r="A44" s="84"/>
      <c r="B44" s="379"/>
      <c r="C44" s="357" t="s">
        <v>320</v>
      </c>
      <c r="D44" s="371"/>
      <c r="E44" s="200"/>
      <c r="F44" s="380"/>
      <c r="G44" s="211"/>
      <c r="H44" s="125"/>
      <c r="I44" s="125"/>
      <c r="J44" s="57"/>
    </row>
    <row r="45" spans="1:10" s="55" customFormat="1" ht="12.75" customHeight="1">
      <c r="A45" s="84"/>
      <c r="B45" s="379"/>
      <c r="C45" s="381"/>
      <c r="D45" s="371"/>
      <c r="E45" s="200"/>
      <c r="F45" s="380"/>
      <c r="G45" s="211"/>
      <c r="H45" s="125"/>
      <c r="I45" s="125"/>
      <c r="J45" s="57"/>
    </row>
    <row r="46" spans="1:10" s="55" customFormat="1" ht="76.5">
      <c r="A46" s="355" t="s">
        <v>321</v>
      </c>
      <c r="B46" s="382" t="s">
        <v>322</v>
      </c>
      <c r="C46" s="359" t="s">
        <v>323</v>
      </c>
      <c r="D46" s="358" t="s">
        <v>324</v>
      </c>
      <c r="E46" s="383">
        <v>3</v>
      </c>
      <c r="F46" s="363"/>
      <c r="G46" s="362"/>
    </row>
    <row r="47" spans="1:10" s="55" customFormat="1" ht="12.75" customHeight="1">
      <c r="A47" s="84"/>
      <c r="B47" s="379"/>
      <c r="C47" s="359"/>
      <c r="D47" s="358"/>
      <c r="E47" s="383"/>
      <c r="F47" s="202"/>
      <c r="G47" s="211"/>
    </row>
    <row r="48" spans="1:10" s="55" customFormat="1" ht="76.5">
      <c r="A48" s="355" t="s">
        <v>325</v>
      </c>
      <c r="B48" s="382" t="s">
        <v>326</v>
      </c>
      <c r="C48" s="359" t="s">
        <v>327</v>
      </c>
      <c r="D48" s="358" t="s">
        <v>324</v>
      </c>
      <c r="E48" s="383">
        <v>6</v>
      </c>
      <c r="F48" s="363"/>
      <c r="G48" s="362"/>
    </row>
    <row r="49" spans="1:10" s="55" customFormat="1" ht="12.75" customHeight="1">
      <c r="A49" s="84"/>
      <c r="B49" s="379"/>
      <c r="C49" s="359"/>
      <c r="D49" s="358"/>
      <c r="E49" s="383"/>
      <c r="F49" s="202"/>
      <c r="G49" s="211"/>
    </row>
    <row r="50" spans="1:10" s="55" customFormat="1" ht="76.5">
      <c r="A50" s="355" t="s">
        <v>328</v>
      </c>
      <c r="B50" s="382" t="s">
        <v>329</v>
      </c>
      <c r="C50" s="359" t="s">
        <v>330</v>
      </c>
      <c r="D50" s="358" t="s">
        <v>324</v>
      </c>
      <c r="E50" s="383">
        <v>16</v>
      </c>
      <c r="F50" s="363"/>
      <c r="G50" s="362"/>
    </row>
    <row r="51" spans="1:10" s="55" customFormat="1" ht="12.75" customHeight="1">
      <c r="A51" s="84"/>
      <c r="B51" s="379"/>
      <c r="C51" s="384"/>
      <c r="D51" s="358"/>
      <c r="E51" s="383"/>
      <c r="F51" s="202"/>
      <c r="G51" s="211"/>
    </row>
    <row r="52" spans="1:10" s="55" customFormat="1" ht="76.5">
      <c r="A52" s="355" t="s">
        <v>331</v>
      </c>
      <c r="B52" s="382" t="s">
        <v>332</v>
      </c>
      <c r="C52" s="359" t="s">
        <v>333</v>
      </c>
      <c r="D52" s="358" t="s">
        <v>324</v>
      </c>
      <c r="E52" s="383">
        <v>30</v>
      </c>
      <c r="F52" s="363"/>
      <c r="G52" s="362"/>
    </row>
    <row r="53" spans="1:10" s="55" customFormat="1" ht="12.75" customHeight="1">
      <c r="A53" s="84"/>
      <c r="B53" s="379"/>
      <c r="C53" s="384"/>
      <c r="D53" s="358"/>
      <c r="E53" s="383"/>
      <c r="F53" s="380"/>
      <c r="G53" s="211"/>
    </row>
    <row r="54" spans="1:10" s="55" customFormat="1" ht="63.75">
      <c r="A54" s="355" t="s">
        <v>334</v>
      </c>
      <c r="B54" s="382" t="s">
        <v>335</v>
      </c>
      <c r="C54" s="359" t="s">
        <v>336</v>
      </c>
      <c r="D54" s="358" t="s">
        <v>115</v>
      </c>
      <c r="E54" s="383">
        <v>2</v>
      </c>
      <c r="F54" s="363"/>
      <c r="G54" s="362"/>
    </row>
    <row r="55" spans="1:10" customFormat="1" ht="12.75" customHeight="1">
      <c r="A55" s="84"/>
      <c r="B55" s="379"/>
      <c r="C55" s="385"/>
      <c r="D55" s="61"/>
      <c r="E55" s="383"/>
      <c r="F55" s="380"/>
      <c r="G55" s="211"/>
    </row>
    <row r="56" spans="1:10" customFormat="1" ht="12.75" customHeight="1">
      <c r="A56" s="386"/>
      <c r="B56" s="373"/>
      <c r="C56" s="357" t="s">
        <v>337</v>
      </c>
      <c r="D56" s="386"/>
      <c r="E56" s="387"/>
      <c r="F56" s="380"/>
      <c r="G56" s="362"/>
    </row>
    <row r="57" spans="1:10" customFormat="1" ht="12.75" customHeight="1">
      <c r="A57" s="386"/>
      <c r="B57" s="388"/>
      <c r="C57" s="389"/>
      <c r="D57" s="390"/>
      <c r="E57" s="387"/>
      <c r="F57" s="202"/>
      <c r="G57" s="362"/>
    </row>
    <row r="58" spans="1:10" customFormat="1" ht="39.75">
      <c r="A58" s="355" t="s">
        <v>338</v>
      </c>
      <c r="B58" s="388" t="s">
        <v>339</v>
      </c>
      <c r="C58" s="391" t="s">
        <v>340</v>
      </c>
      <c r="D58" s="61" t="s">
        <v>7</v>
      </c>
      <c r="E58" s="200">
        <v>4000</v>
      </c>
      <c r="F58" s="363"/>
      <c r="G58" s="362"/>
    </row>
    <row r="59" spans="1:10" customFormat="1" ht="12.75" customHeight="1">
      <c r="A59" s="390"/>
      <c r="B59" s="388"/>
      <c r="C59" s="392"/>
      <c r="D59" s="61"/>
      <c r="E59" s="383"/>
      <c r="F59" s="364"/>
      <c r="G59" s="362"/>
    </row>
    <row r="60" spans="1:10" customFormat="1" ht="39.75">
      <c r="A60" s="355" t="s">
        <v>341</v>
      </c>
      <c r="B60" s="388" t="s">
        <v>342</v>
      </c>
      <c r="C60" s="392" t="s">
        <v>343</v>
      </c>
      <c r="D60" s="61" t="s">
        <v>7</v>
      </c>
      <c r="E60" s="200">
        <v>800</v>
      </c>
      <c r="F60" s="363"/>
      <c r="G60" s="362"/>
    </row>
    <row r="61" spans="1:10" customFormat="1" ht="12.75" customHeight="1">
      <c r="A61" s="390"/>
      <c r="B61" s="388"/>
      <c r="C61" s="392"/>
      <c r="D61" s="61"/>
      <c r="E61" s="383"/>
      <c r="F61" s="364"/>
      <c r="G61" s="362"/>
    </row>
    <row r="62" spans="1:10" customFormat="1" ht="12.75" customHeight="1">
      <c r="A62" s="390"/>
      <c r="B62" s="388"/>
      <c r="C62" s="392"/>
      <c r="D62" s="61"/>
      <c r="E62" s="393"/>
      <c r="F62" s="364"/>
      <c r="G62" s="362"/>
    </row>
    <row r="63" spans="1:10" customFormat="1" ht="12.75" customHeight="1">
      <c r="A63" s="394"/>
      <c r="B63" s="388"/>
      <c r="C63" s="395" t="s">
        <v>344</v>
      </c>
      <c r="D63" s="61"/>
      <c r="E63" s="383"/>
      <c r="F63" s="364"/>
      <c r="G63" s="362"/>
      <c r="H63" s="48"/>
    </row>
    <row r="64" spans="1:10" customFormat="1" ht="12.75" customHeight="1">
      <c r="A64" s="396"/>
      <c r="B64" s="397"/>
      <c r="C64" s="386"/>
      <c r="D64" s="386"/>
      <c r="E64" s="387"/>
      <c r="F64" s="380"/>
      <c r="G64" s="362"/>
      <c r="H64" s="347"/>
      <c r="I64" s="62"/>
      <c r="J64" s="62"/>
    </row>
    <row r="65" spans="1:10" customFormat="1" ht="114.75">
      <c r="A65" s="398"/>
      <c r="B65" s="394" t="s">
        <v>345</v>
      </c>
      <c r="C65" s="392" t="s">
        <v>346</v>
      </c>
      <c r="D65" s="61"/>
      <c r="E65" s="387"/>
      <c r="F65" s="380"/>
      <c r="G65" s="362"/>
      <c r="H65" s="60"/>
      <c r="I65" s="62"/>
      <c r="J65" s="62"/>
    </row>
    <row r="66" spans="1:10" customFormat="1" ht="12.75" customHeight="1">
      <c r="A66" s="398"/>
      <c r="B66" s="397"/>
      <c r="C66" s="385"/>
      <c r="D66" s="61"/>
      <c r="E66" s="387"/>
      <c r="F66" s="380"/>
      <c r="G66" s="362"/>
      <c r="H66" s="347"/>
      <c r="I66" s="63"/>
      <c r="J66" s="63"/>
    </row>
    <row r="67" spans="1:10" customFormat="1" ht="89.25">
      <c r="A67" s="398"/>
      <c r="B67" s="394" t="s">
        <v>347</v>
      </c>
      <c r="C67" s="392" t="s">
        <v>348</v>
      </c>
      <c r="D67" s="61"/>
      <c r="E67" s="387"/>
      <c r="F67" s="380"/>
      <c r="G67" s="362"/>
      <c r="H67" s="64"/>
      <c r="I67" s="65"/>
      <c r="J67" s="65"/>
    </row>
    <row r="68" spans="1:10" customFormat="1" ht="12.75" customHeight="1">
      <c r="A68" s="398"/>
      <c r="B68" s="397"/>
      <c r="C68" s="385"/>
      <c r="D68" s="61"/>
      <c r="E68" s="387"/>
      <c r="F68" s="380"/>
      <c r="G68" s="362"/>
      <c r="H68" s="347"/>
      <c r="I68" s="66"/>
      <c r="J68" s="67"/>
    </row>
    <row r="69" spans="1:10" customFormat="1" ht="89.25">
      <c r="A69" s="398"/>
      <c r="B69" s="394" t="s">
        <v>349</v>
      </c>
      <c r="C69" s="392" t="s">
        <v>350</v>
      </c>
      <c r="D69" s="61"/>
      <c r="E69" s="387"/>
      <c r="F69" s="380"/>
      <c r="G69" s="362"/>
      <c r="H69" s="60"/>
      <c r="I69" s="68"/>
      <c r="J69" s="68"/>
    </row>
    <row r="70" spans="1:10" customFormat="1" ht="12.75" customHeight="1">
      <c r="A70" s="398"/>
      <c r="B70" s="358"/>
      <c r="C70" s="399"/>
      <c r="D70" s="61"/>
      <c r="E70" s="387"/>
      <c r="F70" s="380"/>
      <c r="G70" s="362"/>
      <c r="H70" s="347"/>
      <c r="I70" s="69"/>
      <c r="J70" s="70"/>
    </row>
    <row r="71" spans="1:10" customFormat="1" ht="102">
      <c r="A71" s="398"/>
      <c r="B71" s="394" t="s">
        <v>351</v>
      </c>
      <c r="C71" s="392" t="s">
        <v>352</v>
      </c>
      <c r="D71" s="61"/>
      <c r="E71" s="387"/>
      <c r="F71" s="364"/>
      <c r="G71" s="362"/>
      <c r="H71" s="60"/>
      <c r="I71" s="69"/>
      <c r="J71" s="70"/>
    </row>
    <row r="72" spans="1:10" customFormat="1" ht="12.75" customHeight="1">
      <c r="A72" s="398"/>
      <c r="B72" s="397"/>
      <c r="C72" s="399"/>
      <c r="D72" s="61"/>
      <c r="E72" s="387"/>
      <c r="F72" s="202"/>
      <c r="G72" s="362"/>
      <c r="H72" s="347"/>
      <c r="I72" s="69"/>
      <c r="J72" s="70"/>
    </row>
    <row r="73" spans="1:10" customFormat="1" ht="89.25">
      <c r="A73" s="398"/>
      <c r="B73" s="394" t="s">
        <v>353</v>
      </c>
      <c r="C73" s="392" t="s">
        <v>354</v>
      </c>
      <c r="D73" s="61"/>
      <c r="E73" s="387"/>
      <c r="F73" s="364"/>
      <c r="G73" s="362"/>
      <c r="H73" s="60"/>
      <c r="I73" s="69"/>
      <c r="J73" s="70"/>
    </row>
    <row r="74" spans="1:10" customFormat="1" ht="12.75" customHeight="1">
      <c r="A74" s="398"/>
      <c r="B74" s="397"/>
      <c r="C74" s="392"/>
      <c r="D74" s="61"/>
      <c r="E74" s="387"/>
      <c r="F74" s="380"/>
      <c r="G74" s="362"/>
      <c r="H74" s="347"/>
      <c r="I74" s="69"/>
      <c r="J74" s="70"/>
    </row>
    <row r="75" spans="1:10" customFormat="1" ht="102">
      <c r="A75" s="398"/>
      <c r="B75" s="394" t="s">
        <v>355</v>
      </c>
      <c r="C75" s="392" t="s">
        <v>356</v>
      </c>
      <c r="D75" s="61"/>
      <c r="E75" s="387"/>
      <c r="F75" s="364"/>
      <c r="G75" s="362"/>
      <c r="H75" s="60"/>
      <c r="I75" s="69"/>
      <c r="J75" s="70"/>
    </row>
    <row r="76" spans="1:10" customFormat="1" ht="12.75" customHeight="1">
      <c r="A76" s="398"/>
      <c r="B76" s="358"/>
      <c r="C76" s="399"/>
      <c r="D76" s="61"/>
      <c r="E76" s="387"/>
      <c r="F76" s="202"/>
      <c r="G76" s="362"/>
      <c r="H76" s="347"/>
      <c r="I76" s="68"/>
      <c r="J76" s="71"/>
    </row>
    <row r="77" spans="1:10" customFormat="1" ht="89.25">
      <c r="A77" s="398"/>
      <c r="B77" s="394" t="s">
        <v>357</v>
      </c>
      <c r="C77" s="392" t="s">
        <v>358</v>
      </c>
      <c r="D77" s="61"/>
      <c r="E77" s="387"/>
      <c r="F77" s="364"/>
      <c r="G77" s="362"/>
      <c r="H77" s="60"/>
      <c r="I77" s="68"/>
      <c r="J77" s="68"/>
    </row>
    <row r="78" spans="1:10" customFormat="1" ht="12.75" customHeight="1">
      <c r="A78" s="386"/>
      <c r="B78" s="397"/>
      <c r="C78" s="392"/>
      <c r="D78" s="61"/>
      <c r="E78" s="387"/>
      <c r="F78" s="380"/>
      <c r="G78" s="362"/>
      <c r="H78" s="347"/>
      <c r="I78" s="72"/>
      <c r="J78" s="73"/>
    </row>
    <row r="79" spans="1:10" customFormat="1" ht="12.75" customHeight="1">
      <c r="A79" s="396"/>
      <c r="B79" s="397"/>
      <c r="C79" s="392"/>
      <c r="D79" s="61"/>
      <c r="E79" s="387"/>
      <c r="F79" s="380"/>
      <c r="G79" s="362"/>
    </row>
    <row r="80" spans="1:10" customFormat="1" ht="65.25">
      <c r="A80" s="394"/>
      <c r="B80" s="399"/>
      <c r="C80" s="392" t="s">
        <v>359</v>
      </c>
      <c r="D80" s="61"/>
      <c r="E80" s="387"/>
      <c r="F80" s="364"/>
      <c r="G80" s="362"/>
    </row>
    <row r="81" spans="1:10" customFormat="1" ht="12.75" customHeight="1">
      <c r="A81" s="386"/>
      <c r="B81" s="388"/>
      <c r="C81" s="392"/>
      <c r="D81" s="61"/>
      <c r="E81" s="383"/>
      <c r="F81" s="364"/>
      <c r="G81" s="362"/>
    </row>
    <row r="82" spans="1:10" customFormat="1" ht="12.75" customHeight="1">
      <c r="A82" s="386"/>
      <c r="B82" s="388"/>
      <c r="C82" s="400" t="s">
        <v>360</v>
      </c>
      <c r="D82" s="61"/>
      <c r="E82" s="383"/>
      <c r="F82" s="364"/>
      <c r="G82" s="362"/>
    </row>
    <row r="83" spans="1:10" customFormat="1" ht="12.75" customHeight="1">
      <c r="A83" s="386"/>
      <c r="B83" s="401"/>
      <c r="C83" s="392"/>
      <c r="D83" s="61"/>
      <c r="E83" s="383"/>
      <c r="F83" s="364"/>
      <c r="G83" s="362"/>
    </row>
    <row r="84" spans="1:10" customFormat="1" ht="38.25">
      <c r="A84" s="355" t="s">
        <v>361</v>
      </c>
      <c r="B84" s="388" t="s">
        <v>362</v>
      </c>
      <c r="C84" s="392" t="s">
        <v>363</v>
      </c>
      <c r="D84" s="61" t="s">
        <v>20</v>
      </c>
      <c r="E84" s="383">
        <v>150</v>
      </c>
      <c r="F84" s="363"/>
      <c r="G84" s="362"/>
    </row>
    <row r="85" spans="1:10" customFormat="1" ht="12.75" customHeight="1">
      <c r="A85" s="386"/>
      <c r="B85" s="401"/>
      <c r="C85" s="392"/>
      <c r="D85" s="61"/>
      <c r="E85" s="393"/>
      <c r="F85" s="364"/>
      <c r="G85" s="362"/>
    </row>
    <row r="86" spans="1:10" customFormat="1" ht="25.5">
      <c r="A86" s="355" t="s">
        <v>364</v>
      </c>
      <c r="B86" s="388" t="s">
        <v>365</v>
      </c>
      <c r="C86" s="392" t="s">
        <v>366</v>
      </c>
      <c r="D86" s="61" t="s">
        <v>115</v>
      </c>
      <c r="E86" s="383">
        <v>1</v>
      </c>
      <c r="F86" s="363"/>
      <c r="G86" s="362"/>
    </row>
    <row r="87" spans="1:10" customFormat="1" ht="12.75" customHeight="1">
      <c r="A87" s="386"/>
      <c r="B87" s="401"/>
      <c r="C87" s="392"/>
      <c r="D87" s="61"/>
      <c r="E87" s="393"/>
      <c r="F87" s="364"/>
      <c r="G87" s="362"/>
    </row>
    <row r="88" spans="1:10" s="55" customFormat="1" ht="15">
      <c r="A88" s="355"/>
      <c r="B88" s="366"/>
      <c r="C88" s="357" t="s">
        <v>367</v>
      </c>
      <c r="D88" s="402"/>
      <c r="E88" s="210"/>
      <c r="F88" s="211"/>
      <c r="G88" s="211"/>
      <c r="H88" s="125"/>
      <c r="I88" s="125"/>
      <c r="J88" s="57"/>
    </row>
    <row r="89" spans="1:10" s="55" customFormat="1" ht="12.75" customHeight="1">
      <c r="A89" s="366"/>
      <c r="B89" s="381"/>
      <c r="C89" s="381"/>
      <c r="D89" s="371"/>
      <c r="E89" s="200"/>
      <c r="F89" s="202"/>
      <c r="G89" s="202"/>
    </row>
    <row r="90" spans="1:10" s="55" customFormat="1" ht="51">
      <c r="A90" s="355" t="s">
        <v>368</v>
      </c>
      <c r="B90" s="382" t="s">
        <v>369</v>
      </c>
      <c r="C90" s="392" t="s">
        <v>370</v>
      </c>
      <c r="D90" s="358" t="s">
        <v>324</v>
      </c>
      <c r="E90" s="200">
        <v>16</v>
      </c>
      <c r="F90" s="363"/>
      <c r="G90" s="362"/>
    </row>
    <row r="91" spans="1:10" s="58" customFormat="1" ht="12.75" customHeight="1">
      <c r="A91" s="366"/>
      <c r="B91" s="381"/>
      <c r="C91" s="381"/>
      <c r="D91" s="358"/>
      <c r="E91" s="237"/>
      <c r="F91" s="202"/>
      <c r="G91" s="202"/>
      <c r="H91" s="123"/>
      <c r="I91" s="123"/>
      <c r="J91" s="123"/>
    </row>
    <row r="92" spans="1:10" s="55" customFormat="1" ht="38.25">
      <c r="A92" s="355" t="s">
        <v>371</v>
      </c>
      <c r="B92" s="382" t="s">
        <v>372</v>
      </c>
      <c r="C92" s="359" t="s">
        <v>373</v>
      </c>
      <c r="D92" s="358" t="s">
        <v>115</v>
      </c>
      <c r="E92" s="200">
        <v>22</v>
      </c>
      <c r="F92" s="363"/>
      <c r="G92" s="362"/>
      <c r="H92" s="74"/>
      <c r="I92" s="72"/>
      <c r="J92" s="73"/>
    </row>
    <row r="93" spans="1:10" s="55" customFormat="1" ht="14.25">
      <c r="A93" s="355"/>
      <c r="B93" s="382"/>
      <c r="C93" s="359"/>
      <c r="D93" s="358"/>
      <c r="E93" s="200"/>
      <c r="F93" s="202"/>
      <c r="G93" s="362"/>
      <c r="H93" s="75"/>
      <c r="I93" s="76"/>
      <c r="J93" s="73"/>
    </row>
    <row r="94" spans="1:10" s="55" customFormat="1" ht="12.75" customHeight="1">
      <c r="A94" s="355"/>
      <c r="B94" s="366"/>
      <c r="C94" s="357" t="s">
        <v>374</v>
      </c>
      <c r="D94" s="403"/>
      <c r="E94" s="404"/>
      <c r="F94" s="362"/>
      <c r="G94" s="362"/>
    </row>
    <row r="95" spans="1:10" s="55" customFormat="1" ht="12.75" customHeight="1">
      <c r="A95" s="381"/>
      <c r="B95" s="381"/>
      <c r="C95" s="405"/>
      <c r="D95" s="403"/>
      <c r="E95" s="406"/>
      <c r="F95" s="362"/>
      <c r="G95" s="362"/>
    </row>
    <row r="96" spans="1:10" s="55" customFormat="1" ht="25.5">
      <c r="A96" s="355" t="s">
        <v>375</v>
      </c>
      <c r="B96" s="382" t="s">
        <v>376</v>
      </c>
      <c r="C96" s="407" t="s">
        <v>377</v>
      </c>
      <c r="D96" s="358" t="s">
        <v>115</v>
      </c>
      <c r="E96" s="200">
        <v>1</v>
      </c>
      <c r="F96" s="363"/>
      <c r="G96" s="362"/>
    </row>
    <row r="97" spans="1:10" s="55" customFormat="1">
      <c r="A97" s="355"/>
      <c r="B97" s="382"/>
      <c r="C97" s="407"/>
      <c r="D97" s="358"/>
      <c r="E97" s="200"/>
      <c r="F97" s="363"/>
      <c r="G97" s="362"/>
    </row>
    <row r="98" spans="1:10" s="55" customFormat="1">
      <c r="A98" s="408" t="s">
        <v>193</v>
      </c>
      <c r="B98" s="371"/>
      <c r="C98" s="409" t="s">
        <v>378</v>
      </c>
      <c r="D98" s="358"/>
      <c r="E98" s="200"/>
      <c r="F98" s="363"/>
      <c r="G98" s="362"/>
    </row>
    <row r="99" spans="1:10" s="55" customFormat="1">
      <c r="A99" s="355"/>
      <c r="B99" s="382"/>
      <c r="C99" s="407"/>
      <c r="D99" s="358"/>
      <c r="E99" s="200"/>
      <c r="F99" s="363"/>
      <c r="G99" s="362"/>
    </row>
    <row r="100" spans="1:10" s="55" customFormat="1" ht="12.75" customHeight="1">
      <c r="A100" s="355"/>
      <c r="B100" s="356"/>
      <c r="C100" s="357" t="s">
        <v>304</v>
      </c>
      <c r="D100" s="358"/>
      <c r="E100" s="200"/>
      <c r="F100" s="202"/>
      <c r="G100" s="362"/>
    </row>
    <row r="101" spans="1:10" s="55" customFormat="1" ht="38.25">
      <c r="A101" s="355" t="s">
        <v>379</v>
      </c>
      <c r="B101" s="356" t="s">
        <v>312</v>
      </c>
      <c r="C101" s="359" t="s">
        <v>313</v>
      </c>
      <c r="D101" s="358" t="s">
        <v>20</v>
      </c>
      <c r="E101" s="361">
        <v>75</v>
      </c>
      <c r="F101" s="363"/>
      <c r="G101" s="362"/>
    </row>
    <row r="102" spans="1:10" s="55" customFormat="1">
      <c r="A102" s="355"/>
      <c r="B102" s="356"/>
      <c r="C102" s="359"/>
      <c r="D102" s="358"/>
      <c r="E102" s="361"/>
      <c r="F102" s="363"/>
      <c r="G102" s="362"/>
    </row>
    <row r="103" spans="1:10" s="55" customFormat="1" ht="38.25">
      <c r="A103" s="355" t="s">
        <v>380</v>
      </c>
      <c r="B103" s="356" t="s">
        <v>309</v>
      </c>
      <c r="C103" s="359" t="s">
        <v>310</v>
      </c>
      <c r="D103" s="358" t="s">
        <v>20</v>
      </c>
      <c r="E103" s="361">
        <v>200</v>
      </c>
      <c r="F103" s="363"/>
      <c r="G103" s="362"/>
    </row>
    <row r="104" spans="1:10" s="55" customFormat="1">
      <c r="A104" s="355"/>
      <c r="B104" s="356"/>
      <c r="C104" s="359"/>
      <c r="D104" s="358"/>
      <c r="E104" s="361"/>
      <c r="F104" s="363"/>
      <c r="G104" s="362"/>
    </row>
    <row r="105" spans="1:10" s="55" customFormat="1" ht="12.75" customHeight="1">
      <c r="A105" s="84"/>
      <c r="B105" s="379"/>
      <c r="C105" s="357" t="s">
        <v>320</v>
      </c>
      <c r="D105" s="371"/>
      <c r="E105" s="200"/>
      <c r="F105" s="380"/>
      <c r="G105" s="211"/>
      <c r="H105" s="125"/>
      <c r="I105" s="125"/>
      <c r="J105" s="57"/>
    </row>
    <row r="106" spans="1:10" s="55" customFormat="1" ht="12.75" customHeight="1">
      <c r="A106" s="84"/>
      <c r="B106" s="379"/>
      <c r="C106" s="357"/>
      <c r="D106" s="371"/>
      <c r="E106" s="200"/>
      <c r="F106" s="380"/>
      <c r="G106" s="211"/>
      <c r="H106" s="77"/>
      <c r="I106" s="77"/>
      <c r="J106" s="57"/>
    </row>
    <row r="107" spans="1:10" s="55" customFormat="1" ht="76.5">
      <c r="A107" s="355" t="s">
        <v>381</v>
      </c>
      <c r="B107" s="382" t="s">
        <v>326</v>
      </c>
      <c r="C107" s="359" t="s">
        <v>327</v>
      </c>
      <c r="D107" s="358" t="s">
        <v>324</v>
      </c>
      <c r="E107" s="383">
        <v>1</v>
      </c>
      <c r="F107" s="363"/>
      <c r="G107" s="362"/>
    </row>
    <row r="108" spans="1:10" s="55" customFormat="1">
      <c r="A108" s="355"/>
      <c r="B108" s="382"/>
      <c r="C108" s="359"/>
      <c r="D108" s="358"/>
      <c r="E108" s="383"/>
      <c r="F108" s="363"/>
      <c r="G108" s="362"/>
    </row>
    <row r="109" spans="1:10" customFormat="1" ht="12.75" customHeight="1">
      <c r="A109" s="386"/>
      <c r="B109" s="373"/>
      <c r="C109" s="357" t="s">
        <v>337</v>
      </c>
      <c r="D109" s="386"/>
      <c r="E109" s="387"/>
      <c r="F109" s="380"/>
      <c r="G109" s="362"/>
    </row>
    <row r="110" spans="1:10" customFormat="1" ht="12.75" customHeight="1">
      <c r="A110" s="386"/>
      <c r="B110" s="388"/>
      <c r="C110" s="389"/>
      <c r="D110" s="390"/>
      <c r="E110" s="387"/>
      <c r="F110" s="202"/>
      <c r="G110" s="362"/>
    </row>
    <row r="111" spans="1:10" customFormat="1" ht="39.75">
      <c r="A111" s="355" t="s">
        <v>382</v>
      </c>
      <c r="B111" s="388" t="s">
        <v>339</v>
      </c>
      <c r="C111" s="391" t="s">
        <v>340</v>
      </c>
      <c r="D111" s="61" t="s">
        <v>7</v>
      </c>
      <c r="E111" s="200">
        <v>100</v>
      </c>
      <c r="F111" s="363"/>
      <c r="G111" s="362"/>
    </row>
    <row r="112" spans="1:10" customFormat="1" ht="12.75" customHeight="1">
      <c r="A112" s="390"/>
      <c r="B112" s="388"/>
      <c r="C112" s="392"/>
      <c r="D112" s="61"/>
      <c r="E112" s="383"/>
      <c r="F112" s="364"/>
      <c r="G112" s="362"/>
    </row>
    <row r="113" spans="1:10" customFormat="1" ht="39.75">
      <c r="A113" s="355" t="s">
        <v>383</v>
      </c>
      <c r="B113" s="388" t="s">
        <v>342</v>
      </c>
      <c r="C113" s="392" t="s">
        <v>343</v>
      </c>
      <c r="D113" s="61" t="s">
        <v>7</v>
      </c>
      <c r="E113" s="200">
        <v>400</v>
      </c>
      <c r="F113" s="363"/>
      <c r="G113" s="362"/>
    </row>
    <row r="114" spans="1:10" s="55" customFormat="1" ht="15">
      <c r="A114" s="355"/>
      <c r="B114" s="366"/>
      <c r="C114" s="357" t="s">
        <v>367</v>
      </c>
      <c r="D114" s="402"/>
      <c r="E114" s="210"/>
      <c r="F114" s="211"/>
      <c r="G114" s="211"/>
      <c r="H114" s="125"/>
      <c r="I114" s="125"/>
      <c r="J114" s="57"/>
    </row>
    <row r="115" spans="1:10" s="58" customFormat="1" ht="12.75" customHeight="1">
      <c r="A115" s="366"/>
      <c r="B115" s="381"/>
      <c r="C115" s="381"/>
      <c r="D115" s="358"/>
      <c r="E115" s="237"/>
      <c r="F115" s="202"/>
      <c r="G115" s="202"/>
      <c r="H115" s="123"/>
      <c r="I115" s="123"/>
      <c r="J115" s="123"/>
    </row>
    <row r="116" spans="1:10" s="55" customFormat="1" ht="38.25">
      <c r="A116" s="355" t="s">
        <v>384</v>
      </c>
      <c r="B116" s="382" t="s">
        <v>372</v>
      </c>
      <c r="C116" s="359" t="s">
        <v>373</v>
      </c>
      <c r="D116" s="358" t="s">
        <v>115</v>
      </c>
      <c r="E116" s="200">
        <v>3</v>
      </c>
      <c r="F116" s="363"/>
      <c r="G116" s="362"/>
      <c r="H116" s="74"/>
      <c r="I116" s="72"/>
      <c r="J116" s="73"/>
    </row>
    <row r="117" spans="1:10" s="55" customFormat="1" ht="12.75" customHeight="1">
      <c r="A117" s="358"/>
      <c r="B117" s="366"/>
      <c r="C117" s="359"/>
      <c r="D117" s="358"/>
      <c r="E117" s="383"/>
      <c r="F117" s="410"/>
      <c r="G117" s="194"/>
      <c r="H117" s="59"/>
      <c r="I117" s="76"/>
      <c r="J117" s="73"/>
    </row>
    <row r="118" spans="1:10" s="78" customFormat="1" ht="25.5" customHeight="1">
      <c r="A118" s="124" t="s">
        <v>58</v>
      </c>
      <c r="B118" s="124"/>
      <c r="C118" s="124"/>
      <c r="D118" s="124"/>
      <c r="E118" s="124"/>
      <c r="F118" s="124"/>
      <c r="G118" s="79"/>
      <c r="H118" s="60"/>
      <c r="I118" s="77"/>
      <c r="J118" s="57"/>
    </row>
    <row r="119" spans="1:10" s="78" customFormat="1" ht="25.5" customHeight="1">
      <c r="A119" s="124" t="s">
        <v>385</v>
      </c>
      <c r="B119" s="124"/>
      <c r="C119" s="124"/>
      <c r="D119" s="124"/>
      <c r="E119" s="124"/>
      <c r="F119" s="124"/>
      <c r="G119" s="79"/>
      <c r="H119" s="60"/>
      <c r="I119" s="77"/>
      <c r="J119" s="57"/>
    </row>
    <row r="120" spans="1:10" s="78" customFormat="1" ht="25.5" customHeight="1">
      <c r="A120" s="124" t="s">
        <v>68</v>
      </c>
      <c r="B120" s="124"/>
      <c r="C120" s="124"/>
      <c r="D120" s="124"/>
      <c r="E120" s="124"/>
      <c r="F120" s="124"/>
      <c r="G120" s="79"/>
      <c r="H120" s="60"/>
      <c r="I120" s="77"/>
      <c r="J120" s="57"/>
    </row>
    <row r="121" spans="1:10" s="78" customFormat="1" ht="12.75" customHeight="1">
      <c r="A121" s="84"/>
      <c r="B121" s="379"/>
      <c r="C121" s="84"/>
      <c r="D121" s="84"/>
      <c r="E121" s="411"/>
      <c r="F121" s="411"/>
      <c r="G121" s="412"/>
      <c r="H121" s="125"/>
      <c r="I121" s="125"/>
      <c r="J121" s="57"/>
    </row>
    <row r="122" spans="1:10" s="48" customFormat="1" ht="12.75" customHeight="1">
      <c r="A122" s="413"/>
      <c r="B122" s="414"/>
      <c r="C122" s="415" t="s">
        <v>13</v>
      </c>
      <c r="D122" s="416"/>
      <c r="E122" s="179"/>
      <c r="F122" s="172"/>
      <c r="G122" s="173"/>
      <c r="H122" s="123"/>
      <c r="I122" s="123"/>
      <c r="J122" s="57"/>
    </row>
    <row r="123" spans="1:10" s="48" customFormat="1" ht="64.5" customHeight="1">
      <c r="A123" s="358"/>
      <c r="B123" s="358"/>
      <c r="C123" s="359" t="s">
        <v>15</v>
      </c>
      <c r="D123" s="358"/>
      <c r="E123" s="172"/>
      <c r="F123" s="173"/>
      <c r="G123" s="417"/>
    </row>
    <row r="124" spans="1:10" s="48" customFormat="1" ht="12" customHeight="1">
      <c r="A124" s="418"/>
      <c r="B124" s="418"/>
      <c r="C124" s="419"/>
      <c r="D124" s="418"/>
      <c r="E124" s="179"/>
      <c r="F124" s="173"/>
      <c r="G124" s="417"/>
    </row>
    <row r="125" spans="1:10" s="55" customFormat="1" ht="14.25">
      <c r="A125" s="358"/>
      <c r="B125" s="366"/>
      <c r="C125" s="357" t="s">
        <v>386</v>
      </c>
      <c r="D125" s="358"/>
      <c r="E125" s="172"/>
      <c r="F125" s="194"/>
      <c r="G125" s="172"/>
      <c r="H125" s="126"/>
      <c r="I125" s="126"/>
      <c r="J125" s="126"/>
    </row>
    <row r="126" spans="1:10" s="55" customFormat="1" ht="14.25">
      <c r="A126" s="381"/>
      <c r="B126" s="381"/>
      <c r="C126" s="420" t="s">
        <v>387</v>
      </c>
      <c r="D126" s="371"/>
      <c r="E126" s="172"/>
      <c r="F126" s="194"/>
      <c r="G126" s="172"/>
      <c r="H126" s="126"/>
      <c r="I126" s="126"/>
      <c r="J126" s="126"/>
    </row>
    <row r="127" spans="1:10" s="55" customFormat="1" ht="14.25">
      <c r="A127" s="381"/>
      <c r="B127" s="381"/>
      <c r="C127" s="381"/>
      <c r="D127" s="371"/>
      <c r="E127" s="172"/>
      <c r="F127" s="194"/>
      <c r="G127" s="421"/>
      <c r="H127" s="127"/>
      <c r="I127" s="127"/>
      <c r="J127" s="127"/>
    </row>
    <row r="128" spans="1:10" s="55" customFormat="1" ht="235.5" customHeight="1">
      <c r="A128" s="358"/>
      <c r="B128" s="366"/>
      <c r="C128" s="359" t="s">
        <v>388</v>
      </c>
      <c r="D128" s="422"/>
      <c r="E128" s="200"/>
      <c r="F128" s="173"/>
      <c r="G128" s="173"/>
      <c r="H128" s="128"/>
      <c r="I128" s="128"/>
      <c r="J128" s="128"/>
    </row>
    <row r="129" spans="1:10" s="55" customFormat="1" ht="14.25">
      <c r="A129" s="356"/>
      <c r="B129" s="366"/>
      <c r="C129" s="359"/>
      <c r="D129" s="423"/>
      <c r="E129" s="424"/>
      <c r="F129" s="202"/>
      <c r="G129" s="202"/>
      <c r="H129" s="69"/>
      <c r="I129" s="69"/>
      <c r="J129" s="70"/>
    </row>
    <row r="130" spans="1:10" s="55" customFormat="1" ht="14.25">
      <c r="A130" s="355" t="s">
        <v>389</v>
      </c>
      <c r="B130" s="382" t="s">
        <v>149</v>
      </c>
      <c r="C130" s="425" t="s">
        <v>390</v>
      </c>
      <c r="D130" s="423"/>
      <c r="E130" s="426"/>
      <c r="F130" s="202"/>
      <c r="G130" s="202"/>
      <c r="H130" s="69"/>
      <c r="I130" s="69"/>
      <c r="J130" s="70"/>
    </row>
    <row r="131" spans="1:10" s="55" customFormat="1" ht="15">
      <c r="A131" s="358"/>
      <c r="B131" s="366"/>
      <c r="C131" s="425"/>
      <c r="D131" s="423"/>
      <c r="E131" s="426"/>
      <c r="F131" s="202"/>
      <c r="G131" s="202"/>
      <c r="H131" s="125"/>
      <c r="I131" s="125"/>
      <c r="J131" s="80"/>
    </row>
    <row r="132" spans="1:10" s="55" customFormat="1" ht="15">
      <c r="A132" s="358"/>
      <c r="B132" s="366"/>
      <c r="C132" s="425" t="s">
        <v>391</v>
      </c>
      <c r="D132" s="423"/>
      <c r="E132" s="426"/>
      <c r="F132" s="202"/>
      <c r="G132" s="202"/>
      <c r="H132" s="123"/>
      <c r="I132" s="123"/>
      <c r="J132" s="123"/>
    </row>
    <row r="133" spans="1:10" s="55" customFormat="1" ht="19.5" customHeight="1">
      <c r="A133" s="381"/>
      <c r="B133" s="381"/>
      <c r="C133" s="384" t="s">
        <v>392</v>
      </c>
      <c r="D133" s="423"/>
      <c r="E133" s="426"/>
      <c r="F133" s="202"/>
      <c r="G133" s="202"/>
      <c r="H133" s="74"/>
      <c r="I133" s="81"/>
      <c r="J133" s="82"/>
    </row>
    <row r="134" spans="1:10" s="55" customFormat="1" ht="19.5" customHeight="1">
      <c r="A134" s="381"/>
      <c r="B134" s="381"/>
      <c r="C134" s="384" t="s">
        <v>393</v>
      </c>
      <c r="D134" s="423"/>
      <c r="E134" s="426"/>
      <c r="F134" s="202"/>
      <c r="G134" s="202"/>
      <c r="H134" s="125"/>
      <c r="I134" s="125"/>
      <c r="J134" s="83"/>
    </row>
    <row r="135" spans="1:10" s="55" customFormat="1" ht="19.5" customHeight="1">
      <c r="A135" s="381"/>
      <c r="B135" s="381"/>
      <c r="C135" s="384" t="s">
        <v>394</v>
      </c>
      <c r="D135" s="423"/>
      <c r="E135" s="426"/>
      <c r="F135" s="202"/>
      <c r="G135" s="202"/>
      <c r="H135" s="123"/>
      <c r="I135" s="123"/>
      <c r="J135" s="83"/>
    </row>
    <row r="136" spans="1:10" s="55" customFormat="1" ht="19.5" customHeight="1">
      <c r="A136" s="381"/>
      <c r="B136" s="381"/>
      <c r="C136" s="384" t="s">
        <v>395</v>
      </c>
      <c r="D136" s="423"/>
      <c r="E136" s="426"/>
      <c r="F136" s="202"/>
      <c r="G136" s="202"/>
      <c r="H136" s="126"/>
      <c r="I136" s="126"/>
      <c r="J136" s="126"/>
    </row>
    <row r="137" spans="1:10" s="55" customFormat="1" ht="19.5" customHeight="1">
      <c r="A137" s="381"/>
      <c r="B137" s="381"/>
      <c r="C137" s="384" t="s">
        <v>396</v>
      </c>
      <c r="D137" s="423"/>
      <c r="E137" s="426"/>
      <c r="F137" s="202"/>
      <c r="G137" s="202"/>
      <c r="H137" s="127"/>
      <c r="I137" s="127"/>
      <c r="J137" s="127"/>
    </row>
    <row r="138" spans="1:10" s="55" customFormat="1" ht="19.5" customHeight="1">
      <c r="A138" s="381"/>
      <c r="B138" s="381"/>
      <c r="C138" s="384" t="s">
        <v>397</v>
      </c>
      <c r="D138" s="423"/>
      <c r="E138" s="426"/>
      <c r="F138" s="202"/>
      <c r="G138" s="202"/>
      <c r="H138" s="128"/>
      <c r="I138" s="128"/>
      <c r="J138" s="128"/>
    </row>
    <row r="139" spans="1:10" s="55" customFormat="1" ht="19.5" customHeight="1">
      <c r="A139" s="381"/>
      <c r="B139" s="381"/>
      <c r="C139" s="384" t="s">
        <v>398</v>
      </c>
      <c r="D139" s="423"/>
      <c r="E139" s="426"/>
      <c r="F139" s="202"/>
      <c r="G139" s="202"/>
      <c r="H139" s="123"/>
      <c r="I139" s="123"/>
      <c r="J139" s="123"/>
    </row>
    <row r="140" spans="1:10" s="55" customFormat="1" ht="19.5" customHeight="1">
      <c r="A140" s="355"/>
      <c r="B140" s="366"/>
      <c r="C140" s="427" t="s">
        <v>399</v>
      </c>
      <c r="D140" s="428"/>
      <c r="E140" s="429"/>
      <c r="F140" s="362"/>
      <c r="G140" s="211"/>
      <c r="H140" s="69"/>
      <c r="I140" s="69"/>
      <c r="J140" s="70"/>
    </row>
    <row r="141" spans="1:10" s="55" customFormat="1" ht="19.5" customHeight="1">
      <c r="A141" s="381"/>
      <c r="B141" s="381"/>
      <c r="C141" s="430" t="s">
        <v>400</v>
      </c>
      <c r="D141" s="431" t="s">
        <v>401</v>
      </c>
      <c r="E141" s="432">
        <v>1</v>
      </c>
      <c r="F141" s="362"/>
      <c r="G141" s="362"/>
      <c r="H141" s="69"/>
      <c r="I141" s="69"/>
      <c r="J141" s="70"/>
    </row>
    <row r="142" spans="1:10" s="55" customFormat="1" ht="14.25">
      <c r="A142" s="358"/>
      <c r="B142" s="366"/>
      <c r="C142" s="359"/>
      <c r="D142" s="433"/>
      <c r="E142" s="426"/>
      <c r="F142" s="202"/>
      <c r="G142" s="202"/>
      <c r="H142" s="74"/>
      <c r="I142" s="74"/>
      <c r="J142" s="74"/>
    </row>
    <row r="143" spans="1:10" s="55" customFormat="1" ht="27.75" customHeight="1">
      <c r="A143" s="358"/>
      <c r="B143" s="366"/>
      <c r="C143" s="434" t="s">
        <v>402</v>
      </c>
      <c r="D143" s="431"/>
      <c r="E143" s="200"/>
      <c r="F143" s="202"/>
      <c r="G143" s="202"/>
      <c r="H143" s="123"/>
      <c r="I143" s="123"/>
      <c r="J143" s="123"/>
    </row>
    <row r="144" spans="1:10" ht="12.75" customHeight="1">
      <c r="A144" s="351"/>
      <c r="B144" s="352"/>
      <c r="C144" s="353"/>
      <c r="D144" s="354"/>
      <c r="E144" s="179"/>
      <c r="F144" s="172"/>
      <c r="G144" s="173"/>
    </row>
    <row r="145" spans="1:10" customFormat="1" ht="12.75" customHeight="1">
      <c r="A145" s="401"/>
      <c r="B145" s="399"/>
      <c r="C145" s="435"/>
      <c r="D145" s="436"/>
      <c r="E145" s="437"/>
      <c r="F145" s="202"/>
      <c r="G145" s="211"/>
    </row>
    <row r="146" spans="1:10" s="55" customFormat="1" ht="20.25" customHeight="1">
      <c r="A146" s="124" t="s">
        <v>16</v>
      </c>
      <c r="B146" s="124"/>
      <c r="C146" s="124"/>
      <c r="D146" s="124"/>
      <c r="E146" s="124"/>
      <c r="F146" s="124"/>
      <c r="G146" s="79"/>
    </row>
    <row r="147" spans="1:10" s="48" customFormat="1" ht="20.25" customHeight="1">
      <c r="A147" s="124" t="s">
        <v>21</v>
      </c>
      <c r="B147" s="124"/>
      <c r="C147" s="124"/>
      <c r="D147" s="124"/>
      <c r="E147" s="124"/>
      <c r="F147" s="124"/>
      <c r="G147" s="42"/>
    </row>
    <row r="154" spans="1:10" s="85" customFormat="1">
      <c r="A154" s="54"/>
      <c r="C154" s="86"/>
      <c r="E154" s="8"/>
      <c r="F154" s="8"/>
      <c r="G154" s="24"/>
      <c r="H154" s="54"/>
      <c r="I154" s="54"/>
      <c r="J154" s="54"/>
    </row>
  </sheetData>
  <mergeCells count="40">
    <mergeCell ref="A8:G8"/>
    <mergeCell ref="A1:G1"/>
    <mergeCell ref="A3:G3"/>
    <mergeCell ref="A5:G5"/>
    <mergeCell ref="A6:G6"/>
    <mergeCell ref="A7:G7"/>
    <mergeCell ref="H105:I105"/>
    <mergeCell ref="A9:A11"/>
    <mergeCell ref="B9:B11"/>
    <mergeCell ref="C9:C11"/>
    <mergeCell ref="D9:D11"/>
    <mergeCell ref="E9:E11"/>
    <mergeCell ref="F9:F11"/>
    <mergeCell ref="G9:G11"/>
    <mergeCell ref="H44:I44"/>
    <mergeCell ref="H45:I45"/>
    <mergeCell ref="H88:I88"/>
    <mergeCell ref="H91:J91"/>
    <mergeCell ref="H131:I131"/>
    <mergeCell ref="H114:I114"/>
    <mergeCell ref="H115:J115"/>
    <mergeCell ref="A118:F118"/>
    <mergeCell ref="A119:F119"/>
    <mergeCell ref="A120:F120"/>
    <mergeCell ref="H121:I121"/>
    <mergeCell ref="H122:I122"/>
    <mergeCell ref="H125:J125"/>
    <mergeCell ref="H126:J126"/>
    <mergeCell ref="H127:J127"/>
    <mergeCell ref="H128:J128"/>
    <mergeCell ref="H139:J139"/>
    <mergeCell ref="H143:J143"/>
    <mergeCell ref="A146:F146"/>
    <mergeCell ref="A147:F147"/>
    <mergeCell ref="H132:J132"/>
    <mergeCell ref="H134:I134"/>
    <mergeCell ref="H135:I135"/>
    <mergeCell ref="H136:J136"/>
    <mergeCell ref="H137:J137"/>
    <mergeCell ref="H138:J1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CC47-B421-4ABA-B545-6F144B814B75}">
  <dimension ref="A1:J72"/>
  <sheetViews>
    <sheetView topLeftCell="A58" workbookViewId="0">
      <selection activeCell="A9" sqref="A9:H71"/>
    </sheetView>
  </sheetViews>
  <sheetFormatPr defaultRowHeight="12.75"/>
  <cols>
    <col min="1" max="1" width="5.140625" style="108" bestFit="1" customWidth="1"/>
    <col min="2" max="2" width="9.7109375" style="101" customWidth="1"/>
    <col min="3" max="3" width="40.7109375" style="100" customWidth="1"/>
    <col min="4" max="4" width="4.85546875" style="102" customWidth="1"/>
    <col min="5" max="5" width="6.7109375" style="109" customWidth="1"/>
    <col min="6" max="6" width="5.5703125" style="110" bestFit="1" customWidth="1"/>
    <col min="7" max="8" width="10.5703125" style="111" bestFit="1" customWidth="1"/>
    <col min="9" max="9" width="15.28515625" style="99" bestFit="1" customWidth="1"/>
    <col min="10" max="10" width="17" style="100" customWidth="1"/>
    <col min="11" max="11" width="11.5703125" style="100" bestFit="1" customWidth="1"/>
    <col min="12" max="12" width="43" style="100" customWidth="1"/>
    <col min="13" max="13" width="15" style="100" bestFit="1" customWidth="1"/>
    <col min="14" max="14" width="14" style="100" bestFit="1" customWidth="1"/>
    <col min="15" max="16384" width="9.140625" style="100"/>
  </cols>
  <sheetData>
    <row r="1" spans="1:9" s="47" customFormat="1" ht="15" customHeight="1">
      <c r="A1" s="438" t="s">
        <v>89</v>
      </c>
      <c r="B1" s="439"/>
      <c r="C1" s="439"/>
      <c r="D1" s="439"/>
      <c r="E1" s="439"/>
      <c r="F1" s="439"/>
      <c r="G1" s="439"/>
      <c r="H1" s="440"/>
    </row>
    <row r="2" spans="1:9" s="47" customFormat="1" ht="15" customHeight="1">
      <c r="A2" s="328"/>
      <c r="B2" s="329"/>
      <c r="C2" s="329"/>
      <c r="D2" s="441"/>
      <c r="E2" s="442"/>
      <c r="F2" s="329"/>
      <c r="G2" s="329"/>
      <c r="H2" s="330"/>
    </row>
    <row r="3" spans="1:9" s="47" customFormat="1" ht="15" customHeight="1">
      <c r="A3" s="331" t="s">
        <v>403</v>
      </c>
      <c r="B3" s="332"/>
      <c r="C3" s="332"/>
      <c r="D3" s="332"/>
      <c r="E3" s="332"/>
      <c r="F3" s="332"/>
      <c r="G3" s="332"/>
      <c r="H3" s="333"/>
    </row>
    <row r="4" spans="1:9" s="88" customFormat="1" ht="15">
      <c r="A4" s="443"/>
      <c r="B4" s="444"/>
      <c r="C4" s="445"/>
      <c r="D4" s="446"/>
      <c r="E4" s="447"/>
      <c r="F4" s="448"/>
      <c r="G4" s="449"/>
      <c r="H4" s="450"/>
      <c r="I4" s="87"/>
    </row>
    <row r="5" spans="1:9" s="89" customFormat="1" ht="15" customHeight="1">
      <c r="A5" s="451" t="s">
        <v>281</v>
      </c>
      <c r="B5" s="452"/>
      <c r="C5" s="452"/>
      <c r="D5" s="452"/>
      <c r="E5" s="452"/>
      <c r="F5" s="452"/>
      <c r="G5" s="452"/>
      <c r="H5" s="453"/>
      <c r="I5" s="87"/>
    </row>
    <row r="6" spans="1:9" s="88" customFormat="1" ht="15">
      <c r="A6" s="443"/>
      <c r="B6" s="444"/>
      <c r="C6" s="445"/>
      <c r="D6" s="446"/>
      <c r="E6" s="447"/>
      <c r="F6" s="448"/>
      <c r="G6" s="449"/>
      <c r="H6" s="450"/>
      <c r="I6" s="87"/>
    </row>
    <row r="7" spans="1:9" s="91" customFormat="1" ht="15" customHeight="1">
      <c r="A7" s="454" t="s">
        <v>131</v>
      </c>
      <c r="B7" s="455"/>
      <c r="C7" s="455"/>
      <c r="D7" s="455"/>
      <c r="E7" s="455"/>
      <c r="F7" s="455"/>
      <c r="G7" s="455"/>
      <c r="H7" s="456"/>
      <c r="I7" s="90"/>
    </row>
    <row r="8" spans="1:9" s="91" customFormat="1" ht="15" customHeight="1">
      <c r="A8" s="457"/>
      <c r="B8" s="458"/>
      <c r="C8" s="458"/>
      <c r="D8" s="459"/>
      <c r="E8" s="460"/>
      <c r="F8" s="458"/>
      <c r="G8" s="458"/>
      <c r="H8" s="461"/>
      <c r="I8" s="90"/>
    </row>
    <row r="9" spans="1:9" s="93" customFormat="1" ht="12.75" customHeight="1">
      <c r="A9" s="135" t="s">
        <v>278</v>
      </c>
      <c r="B9" s="135" t="s">
        <v>90</v>
      </c>
      <c r="C9" s="136" t="s">
        <v>0</v>
      </c>
      <c r="D9" s="136" t="s">
        <v>1</v>
      </c>
      <c r="E9" s="136"/>
      <c r="F9" s="137" t="s">
        <v>9</v>
      </c>
      <c r="G9" s="132" t="s">
        <v>279</v>
      </c>
      <c r="H9" s="132" t="s">
        <v>404</v>
      </c>
      <c r="I9" s="92"/>
    </row>
    <row r="10" spans="1:9" s="93" customFormat="1" ht="12">
      <c r="A10" s="135"/>
      <c r="B10" s="135"/>
      <c r="C10" s="136"/>
      <c r="D10" s="136"/>
      <c r="E10" s="136"/>
      <c r="F10" s="137"/>
      <c r="G10" s="132"/>
      <c r="H10" s="132"/>
      <c r="I10" s="92"/>
    </row>
    <row r="11" spans="1:9" s="93" customFormat="1" ht="12">
      <c r="A11" s="135"/>
      <c r="B11" s="135"/>
      <c r="C11" s="136"/>
      <c r="D11" s="136"/>
      <c r="E11" s="136"/>
      <c r="F11" s="137"/>
      <c r="G11" s="132"/>
      <c r="H11" s="132"/>
      <c r="I11" s="92"/>
    </row>
    <row r="12" spans="1:9" s="93" customFormat="1" ht="12.75" customHeight="1">
      <c r="A12" s="94" t="s">
        <v>2</v>
      </c>
      <c r="B12" s="95" t="s">
        <v>3</v>
      </c>
      <c r="C12" s="96" t="s">
        <v>4</v>
      </c>
      <c r="D12" s="133" t="s">
        <v>5</v>
      </c>
      <c r="E12" s="133"/>
      <c r="F12" s="97" t="s">
        <v>10</v>
      </c>
      <c r="G12" s="98" t="s">
        <v>6</v>
      </c>
      <c r="H12" s="98" t="s">
        <v>8</v>
      </c>
      <c r="I12" s="92"/>
    </row>
    <row r="13" spans="1:9">
      <c r="A13" s="462"/>
      <c r="B13" s="463"/>
      <c r="C13" s="464"/>
      <c r="D13" s="465"/>
      <c r="E13" s="466"/>
      <c r="F13" s="467"/>
      <c r="G13" s="468"/>
      <c r="H13" s="468"/>
    </row>
    <row r="14" spans="1:9">
      <c r="A14" s="469"/>
      <c r="B14" s="470"/>
      <c r="C14" s="471" t="s">
        <v>405</v>
      </c>
      <c r="D14" s="472"/>
      <c r="E14" s="473"/>
      <c r="F14" s="474"/>
      <c r="G14" s="475"/>
      <c r="H14" s="475"/>
      <c r="I14" s="100"/>
    </row>
    <row r="15" spans="1:9">
      <c r="A15" s="469"/>
      <c r="B15" s="470"/>
      <c r="C15" s="471"/>
      <c r="D15" s="472"/>
      <c r="E15" s="473"/>
      <c r="F15" s="474"/>
      <c r="G15" s="475"/>
      <c r="H15" s="475"/>
      <c r="I15" s="100"/>
    </row>
    <row r="16" spans="1:9" ht="187.5" customHeight="1">
      <c r="A16" s="470">
        <v>1</v>
      </c>
      <c r="B16" s="476" t="s">
        <v>406</v>
      </c>
      <c r="C16" s="477" t="s">
        <v>407</v>
      </c>
      <c r="D16" s="478">
        <v>1</v>
      </c>
      <c r="E16" s="479" t="s">
        <v>115</v>
      </c>
      <c r="F16" s="480">
        <v>1</v>
      </c>
      <c r="G16" s="481"/>
      <c r="H16" s="475"/>
      <c r="I16" s="100"/>
    </row>
    <row r="17" spans="1:8" s="100" customFormat="1" ht="15" customHeight="1">
      <c r="A17" s="470"/>
      <c r="B17" s="476"/>
      <c r="C17" s="477"/>
      <c r="D17" s="478"/>
      <c r="E17" s="479"/>
      <c r="F17" s="474"/>
      <c r="G17" s="482"/>
      <c r="H17" s="475"/>
    </row>
    <row r="18" spans="1:8" s="100" customFormat="1" ht="47.25" customHeight="1">
      <c r="A18" s="470">
        <f>A16+1</f>
        <v>2</v>
      </c>
      <c r="B18" s="476" t="s">
        <v>408</v>
      </c>
      <c r="C18" s="477" t="s">
        <v>409</v>
      </c>
      <c r="D18" s="478">
        <v>1</v>
      </c>
      <c r="E18" s="479" t="s">
        <v>115</v>
      </c>
      <c r="F18" s="480">
        <v>1</v>
      </c>
      <c r="G18" s="481"/>
      <c r="H18" s="475"/>
    </row>
    <row r="19" spans="1:8" s="100" customFormat="1">
      <c r="A19" s="470"/>
      <c r="B19" s="483"/>
      <c r="C19" s="477"/>
      <c r="D19" s="478"/>
      <c r="E19" s="479"/>
      <c r="F19" s="480"/>
      <c r="G19" s="481"/>
      <c r="H19" s="475"/>
    </row>
    <row r="20" spans="1:8" s="100" customFormat="1" ht="26.25" customHeight="1">
      <c r="A20" s="470">
        <f>A18+1</f>
        <v>3</v>
      </c>
      <c r="B20" s="476" t="s">
        <v>410</v>
      </c>
      <c r="C20" s="477" t="s">
        <v>411</v>
      </c>
      <c r="D20" s="478">
        <v>1</v>
      </c>
      <c r="E20" s="479" t="s">
        <v>115</v>
      </c>
      <c r="F20" s="480">
        <v>1</v>
      </c>
      <c r="G20" s="481"/>
      <c r="H20" s="475"/>
    </row>
    <row r="21" spans="1:8" s="100" customFormat="1">
      <c r="A21" s="470"/>
      <c r="B21" s="476"/>
      <c r="C21" s="477"/>
      <c r="D21" s="478"/>
      <c r="E21" s="479"/>
      <c r="F21" s="480"/>
      <c r="G21" s="481"/>
      <c r="H21" s="475"/>
    </row>
    <row r="22" spans="1:8" s="100" customFormat="1" ht="38.25">
      <c r="A22" s="470">
        <f>A20+1</f>
        <v>4</v>
      </c>
      <c r="B22" s="476" t="s">
        <v>412</v>
      </c>
      <c r="C22" s="477" t="s">
        <v>413</v>
      </c>
      <c r="D22" s="478">
        <v>1</v>
      </c>
      <c r="E22" s="479" t="s">
        <v>115</v>
      </c>
      <c r="F22" s="480">
        <v>1</v>
      </c>
      <c r="G22" s="481"/>
      <c r="H22" s="475"/>
    </row>
    <row r="23" spans="1:8" s="100" customFormat="1">
      <c r="A23" s="470"/>
      <c r="B23" s="476"/>
      <c r="C23" s="477"/>
      <c r="D23" s="478"/>
      <c r="E23" s="479"/>
      <c r="F23" s="474"/>
      <c r="G23" s="482"/>
      <c r="H23" s="475"/>
    </row>
    <row r="24" spans="1:8" s="100" customFormat="1" ht="65.25" customHeight="1">
      <c r="A24" s="470">
        <f>A22+1</f>
        <v>5</v>
      </c>
      <c r="B24" s="476" t="s">
        <v>414</v>
      </c>
      <c r="C24" s="477" t="s">
        <v>415</v>
      </c>
      <c r="D24" s="478">
        <v>1</v>
      </c>
      <c r="E24" s="479" t="s">
        <v>185</v>
      </c>
      <c r="F24" s="480">
        <v>1</v>
      </c>
      <c r="G24" s="481"/>
      <c r="H24" s="475"/>
    </row>
    <row r="25" spans="1:8" s="100" customFormat="1">
      <c r="A25" s="470"/>
      <c r="B25" s="476"/>
      <c r="C25" s="477"/>
      <c r="D25" s="478"/>
      <c r="E25" s="479"/>
      <c r="F25" s="474"/>
      <c r="G25" s="484"/>
      <c r="H25" s="475"/>
    </row>
    <row r="26" spans="1:8" s="100" customFormat="1" ht="63.75">
      <c r="A26" s="470">
        <f>A24+1</f>
        <v>6</v>
      </c>
      <c r="B26" s="476" t="s">
        <v>416</v>
      </c>
      <c r="C26" s="477" t="s">
        <v>417</v>
      </c>
      <c r="D26" s="478">
        <v>1</v>
      </c>
      <c r="E26" s="479" t="s">
        <v>115</v>
      </c>
      <c r="F26" s="480">
        <v>1</v>
      </c>
      <c r="G26" s="481"/>
      <c r="H26" s="475"/>
    </row>
    <row r="27" spans="1:8" s="100" customFormat="1">
      <c r="A27" s="470"/>
      <c r="B27" s="476"/>
      <c r="C27" s="477"/>
      <c r="D27" s="478"/>
      <c r="E27" s="479"/>
      <c r="F27" s="474"/>
      <c r="G27" s="482"/>
      <c r="H27" s="475"/>
    </row>
    <row r="28" spans="1:8" s="100" customFormat="1" ht="25.5">
      <c r="A28" s="470">
        <f>A26+1</f>
        <v>7</v>
      </c>
      <c r="B28" s="476" t="s">
        <v>177</v>
      </c>
      <c r="C28" s="485" t="s">
        <v>178</v>
      </c>
      <c r="D28" s="478">
        <v>1</v>
      </c>
      <c r="E28" s="479" t="s">
        <v>115</v>
      </c>
      <c r="F28" s="480">
        <v>1</v>
      </c>
      <c r="G28" s="481"/>
      <c r="H28" s="475"/>
    </row>
    <row r="29" spans="1:8" s="100" customFormat="1">
      <c r="A29" s="470"/>
      <c r="B29" s="476"/>
      <c r="C29" s="485"/>
      <c r="D29" s="478"/>
      <c r="E29" s="479"/>
      <c r="F29" s="480"/>
      <c r="G29" s="481"/>
      <c r="H29" s="475"/>
    </row>
    <row r="30" spans="1:8" s="100" customFormat="1">
      <c r="A30" s="470"/>
      <c r="B30" s="476"/>
      <c r="C30" s="485"/>
      <c r="D30" s="478"/>
      <c r="E30" s="479"/>
      <c r="F30" s="480"/>
      <c r="G30" s="481"/>
      <c r="H30" s="475"/>
    </row>
    <row r="31" spans="1:8" s="100" customFormat="1">
      <c r="A31" s="470"/>
      <c r="B31" s="476"/>
      <c r="C31" s="485"/>
      <c r="D31" s="478"/>
      <c r="E31" s="479"/>
      <c r="F31" s="480"/>
      <c r="G31" s="481"/>
      <c r="H31" s="475"/>
    </row>
    <row r="32" spans="1:8" s="100" customFormat="1">
      <c r="A32" s="470"/>
      <c r="B32" s="476"/>
      <c r="C32" s="485"/>
      <c r="D32" s="478"/>
      <c r="E32" s="479"/>
      <c r="F32" s="480"/>
      <c r="G32" s="481"/>
      <c r="H32" s="475"/>
    </row>
    <row r="33" spans="1:9">
      <c r="A33" s="470"/>
      <c r="B33" s="476"/>
      <c r="C33" s="485"/>
      <c r="D33" s="478"/>
      <c r="E33" s="479"/>
      <c r="F33" s="480"/>
      <c r="G33" s="481"/>
      <c r="H33" s="475"/>
      <c r="I33" s="100"/>
    </row>
    <row r="34" spans="1:9">
      <c r="A34" s="470"/>
      <c r="B34" s="476"/>
      <c r="C34" s="485"/>
      <c r="D34" s="478"/>
      <c r="E34" s="479"/>
      <c r="F34" s="480"/>
      <c r="G34" s="481"/>
      <c r="H34" s="475"/>
      <c r="I34" s="100"/>
    </row>
    <row r="35" spans="1:9">
      <c r="A35" s="470"/>
      <c r="B35" s="476"/>
      <c r="C35" s="485"/>
      <c r="D35" s="478"/>
      <c r="E35" s="479"/>
      <c r="F35" s="474"/>
      <c r="G35" s="484"/>
      <c r="H35" s="475"/>
      <c r="I35" s="100"/>
    </row>
    <row r="36" spans="1:9" ht="105" customHeight="1">
      <c r="A36" s="470">
        <f>A28+1</f>
        <v>8</v>
      </c>
      <c r="B36" s="476" t="s">
        <v>418</v>
      </c>
      <c r="C36" s="485" t="s">
        <v>419</v>
      </c>
      <c r="D36" s="478">
        <v>1</v>
      </c>
      <c r="E36" s="479" t="s">
        <v>7</v>
      </c>
      <c r="F36" s="480">
        <v>30</v>
      </c>
      <c r="G36" s="481"/>
      <c r="H36" s="475"/>
      <c r="I36" s="100"/>
    </row>
    <row r="37" spans="1:9">
      <c r="A37" s="470"/>
      <c r="B37" s="476"/>
      <c r="C37" s="486"/>
      <c r="D37" s="478"/>
      <c r="E37" s="479"/>
      <c r="F37" s="480"/>
      <c r="G37" s="481"/>
      <c r="H37" s="475"/>
      <c r="I37" s="100"/>
    </row>
    <row r="38" spans="1:9" ht="102">
      <c r="A38" s="470">
        <f>A36+1</f>
        <v>9</v>
      </c>
      <c r="B38" s="476" t="s">
        <v>420</v>
      </c>
      <c r="C38" s="485" t="s">
        <v>421</v>
      </c>
      <c r="D38" s="478">
        <v>1</v>
      </c>
      <c r="E38" s="479" t="s">
        <v>7</v>
      </c>
      <c r="F38" s="480">
        <v>15</v>
      </c>
      <c r="G38" s="481"/>
      <c r="H38" s="475"/>
      <c r="I38" s="100"/>
    </row>
    <row r="39" spans="1:9">
      <c r="A39" s="470"/>
      <c r="B39" s="476"/>
      <c r="C39" s="485"/>
      <c r="D39" s="478"/>
      <c r="E39" s="479"/>
      <c r="F39" s="474"/>
      <c r="G39" s="484"/>
      <c r="H39" s="475"/>
      <c r="I39" s="100"/>
    </row>
    <row r="40" spans="1:9" ht="25.5">
      <c r="A40" s="470">
        <f>A38+1</f>
        <v>10</v>
      </c>
      <c r="B40" s="476" t="s">
        <v>422</v>
      </c>
      <c r="C40" s="485" t="s">
        <v>423</v>
      </c>
      <c r="D40" s="478">
        <v>1</v>
      </c>
      <c r="E40" s="479" t="s">
        <v>115</v>
      </c>
      <c r="F40" s="480">
        <v>1</v>
      </c>
      <c r="G40" s="481"/>
      <c r="H40" s="475"/>
      <c r="I40" s="100"/>
    </row>
    <row r="41" spans="1:9">
      <c r="A41" s="470"/>
      <c r="B41" s="476"/>
      <c r="C41" s="485"/>
      <c r="D41" s="478"/>
      <c r="E41" s="479"/>
      <c r="F41" s="474"/>
      <c r="G41" s="484"/>
      <c r="H41" s="475"/>
      <c r="I41" s="100"/>
    </row>
    <row r="42" spans="1:9" ht="38.25">
      <c r="A42" s="470">
        <f>A40+1</f>
        <v>11</v>
      </c>
      <c r="B42" s="476" t="s">
        <v>181</v>
      </c>
      <c r="C42" s="485" t="s">
        <v>182</v>
      </c>
      <c r="D42" s="478">
        <v>1</v>
      </c>
      <c r="E42" s="479" t="s">
        <v>115</v>
      </c>
      <c r="F42" s="480">
        <v>1</v>
      </c>
      <c r="G42" s="481"/>
      <c r="H42" s="475"/>
      <c r="I42" s="100"/>
    </row>
    <row r="43" spans="1:9">
      <c r="A43" s="470"/>
      <c r="B43" s="476"/>
      <c r="C43" s="485"/>
      <c r="D43" s="478"/>
      <c r="E43" s="479"/>
      <c r="F43" s="474"/>
      <c r="G43" s="484"/>
      <c r="H43" s="475"/>
      <c r="I43" s="100"/>
    </row>
    <row r="44" spans="1:9" ht="38.25">
      <c r="A44" s="470">
        <f>A42+1</f>
        <v>12</v>
      </c>
      <c r="B44" s="476" t="s">
        <v>424</v>
      </c>
      <c r="C44" s="485" t="s">
        <v>425</v>
      </c>
      <c r="D44" s="478">
        <v>1</v>
      </c>
      <c r="E44" s="479" t="s">
        <v>115</v>
      </c>
      <c r="F44" s="480">
        <v>1</v>
      </c>
      <c r="G44" s="481"/>
      <c r="H44" s="475"/>
      <c r="I44" s="100"/>
    </row>
    <row r="45" spans="1:9">
      <c r="A45" s="470"/>
      <c r="B45" s="476"/>
      <c r="C45" s="485"/>
      <c r="D45" s="478"/>
      <c r="E45" s="479"/>
      <c r="F45" s="474"/>
      <c r="G45" s="484"/>
      <c r="H45" s="475"/>
      <c r="I45" s="100"/>
    </row>
    <row r="46" spans="1:9" ht="30" customHeight="1">
      <c r="A46" s="470">
        <f>A44+1</f>
        <v>13</v>
      </c>
      <c r="B46" s="476" t="s">
        <v>183</v>
      </c>
      <c r="C46" s="477" t="s">
        <v>184</v>
      </c>
      <c r="D46" s="478">
        <v>1</v>
      </c>
      <c r="E46" s="479" t="s">
        <v>185</v>
      </c>
      <c r="F46" s="480">
        <v>1</v>
      </c>
      <c r="G46" s="481"/>
      <c r="H46" s="475"/>
      <c r="I46" s="100"/>
    </row>
    <row r="47" spans="1:9">
      <c r="A47" s="470"/>
      <c r="B47" s="476"/>
      <c r="C47" s="485"/>
      <c r="D47" s="478"/>
      <c r="E47" s="479"/>
      <c r="F47" s="474"/>
      <c r="G47" s="484"/>
      <c r="H47" s="475"/>
      <c r="I47" s="100"/>
    </row>
    <row r="48" spans="1:9" ht="39" customHeight="1">
      <c r="A48" s="470">
        <f>A46+1</f>
        <v>14</v>
      </c>
      <c r="B48" s="476" t="s">
        <v>426</v>
      </c>
      <c r="C48" s="477" t="s">
        <v>427</v>
      </c>
      <c r="D48" s="478">
        <v>1</v>
      </c>
      <c r="E48" s="479" t="s">
        <v>115</v>
      </c>
      <c r="F48" s="480">
        <v>2</v>
      </c>
      <c r="G48" s="481"/>
      <c r="H48" s="475"/>
      <c r="I48" s="100"/>
    </row>
    <row r="49" spans="1:9">
      <c r="A49" s="470"/>
      <c r="B49" s="476"/>
      <c r="C49" s="477"/>
      <c r="D49" s="478"/>
      <c r="E49" s="479"/>
      <c r="F49" s="474"/>
      <c r="G49" s="482"/>
      <c r="H49" s="475"/>
      <c r="I49" s="100"/>
    </row>
    <row r="50" spans="1:9" ht="38.25">
      <c r="A50" s="470">
        <f>A48+1</f>
        <v>15</v>
      </c>
      <c r="B50" s="476" t="s">
        <v>428</v>
      </c>
      <c r="C50" s="477" t="s">
        <v>429</v>
      </c>
      <c r="D50" s="478">
        <v>1</v>
      </c>
      <c r="E50" s="479" t="s">
        <v>185</v>
      </c>
      <c r="F50" s="480">
        <v>1</v>
      </c>
      <c r="G50" s="481"/>
      <c r="H50" s="475"/>
      <c r="I50" s="100"/>
    </row>
    <row r="51" spans="1:9">
      <c r="A51" s="470"/>
      <c r="B51" s="476"/>
      <c r="C51" s="477"/>
      <c r="D51" s="478"/>
      <c r="E51" s="479"/>
      <c r="F51" s="474"/>
      <c r="G51" s="482"/>
      <c r="H51" s="475"/>
      <c r="I51" s="100"/>
    </row>
    <row r="52" spans="1:9" ht="51">
      <c r="A52" s="470">
        <f>A50+1</f>
        <v>16</v>
      </c>
      <c r="B52" s="476" t="s">
        <v>430</v>
      </c>
      <c r="C52" s="477" t="s">
        <v>431</v>
      </c>
      <c r="D52" s="478">
        <v>1</v>
      </c>
      <c r="E52" s="479" t="s">
        <v>115</v>
      </c>
      <c r="F52" s="480">
        <v>1</v>
      </c>
      <c r="G52" s="481"/>
      <c r="H52" s="475"/>
      <c r="I52" s="100"/>
    </row>
    <row r="53" spans="1:9">
      <c r="A53" s="470"/>
      <c r="B53" s="476"/>
      <c r="C53" s="477"/>
      <c r="D53" s="478"/>
      <c r="E53" s="479"/>
      <c r="F53" s="480"/>
      <c r="G53" s="481"/>
      <c r="H53" s="475"/>
      <c r="I53" s="100"/>
    </row>
    <row r="54" spans="1:9" ht="38.25">
      <c r="A54" s="470">
        <f>A52+1</f>
        <v>17</v>
      </c>
      <c r="B54" s="476" t="s">
        <v>214</v>
      </c>
      <c r="C54" s="477" t="s">
        <v>432</v>
      </c>
      <c r="D54" s="478">
        <v>1</v>
      </c>
      <c r="E54" s="479" t="s">
        <v>115</v>
      </c>
      <c r="F54" s="480">
        <v>1</v>
      </c>
      <c r="G54" s="481"/>
      <c r="H54" s="475"/>
      <c r="I54" s="100"/>
    </row>
    <row r="55" spans="1:9">
      <c r="A55" s="470"/>
      <c r="B55" s="476"/>
      <c r="C55" s="477"/>
      <c r="D55" s="478"/>
      <c r="E55" s="479"/>
      <c r="F55" s="474"/>
      <c r="G55" s="482"/>
      <c r="H55" s="475"/>
      <c r="I55" s="100"/>
    </row>
    <row r="56" spans="1:9" ht="38.25">
      <c r="A56" s="470">
        <f>A54+1</f>
        <v>18</v>
      </c>
      <c r="B56" s="476" t="s">
        <v>433</v>
      </c>
      <c r="C56" s="485" t="s">
        <v>434</v>
      </c>
      <c r="D56" s="478">
        <v>1</v>
      </c>
      <c r="E56" s="479" t="s">
        <v>115</v>
      </c>
      <c r="F56" s="480">
        <f>1</f>
        <v>1</v>
      </c>
      <c r="G56" s="481"/>
      <c r="H56" s="475"/>
      <c r="I56" s="100"/>
    </row>
    <row r="57" spans="1:9">
      <c r="A57" s="470"/>
      <c r="B57" s="476"/>
      <c r="C57" s="485"/>
      <c r="D57" s="478"/>
      <c r="E57" s="487"/>
      <c r="F57" s="488"/>
      <c r="G57" s="489"/>
      <c r="H57" s="489"/>
      <c r="I57" s="100"/>
    </row>
    <row r="58" spans="1:9" ht="27" customHeight="1">
      <c r="A58" s="470">
        <f>A56+1</f>
        <v>19</v>
      </c>
      <c r="B58" s="476" t="s">
        <v>435</v>
      </c>
      <c r="C58" s="485" t="s">
        <v>436</v>
      </c>
      <c r="D58" s="478">
        <v>1</v>
      </c>
      <c r="E58" s="479" t="s">
        <v>7</v>
      </c>
      <c r="F58" s="480">
        <f>10+5</f>
        <v>15</v>
      </c>
      <c r="G58" s="481"/>
      <c r="H58" s="475"/>
      <c r="I58" s="100"/>
    </row>
    <row r="59" spans="1:9">
      <c r="A59" s="470"/>
      <c r="B59" s="476"/>
      <c r="C59" s="485"/>
      <c r="D59" s="478"/>
      <c r="E59" s="479"/>
      <c r="F59" s="480"/>
      <c r="G59" s="481"/>
      <c r="H59" s="475"/>
      <c r="I59" s="100"/>
    </row>
    <row r="60" spans="1:9">
      <c r="A60" s="470"/>
      <c r="B60" s="476"/>
      <c r="C60" s="485"/>
      <c r="D60" s="478"/>
      <c r="E60" s="487"/>
      <c r="F60" s="488"/>
      <c r="G60" s="489"/>
      <c r="H60" s="489"/>
      <c r="I60" s="100"/>
    </row>
    <row r="61" spans="1:9" ht="25.5">
      <c r="A61" s="470">
        <f>A58+1</f>
        <v>20</v>
      </c>
      <c r="B61" s="476" t="s">
        <v>437</v>
      </c>
      <c r="C61" s="477" t="s">
        <v>438</v>
      </c>
      <c r="D61" s="478">
        <v>1</v>
      </c>
      <c r="E61" s="479" t="s">
        <v>7</v>
      </c>
      <c r="F61" s="480">
        <v>20</v>
      </c>
      <c r="G61" s="481"/>
      <c r="H61" s="475"/>
      <c r="I61" s="100"/>
    </row>
    <row r="62" spans="1:9">
      <c r="A62" s="470"/>
      <c r="B62" s="476"/>
      <c r="C62" s="477"/>
      <c r="D62" s="478"/>
      <c r="E62" s="479"/>
      <c r="F62" s="474"/>
      <c r="G62" s="482"/>
      <c r="H62" s="475"/>
      <c r="I62" s="100"/>
    </row>
    <row r="63" spans="1:9" ht="25.5">
      <c r="A63" s="470">
        <f>A61+1</f>
        <v>21</v>
      </c>
      <c r="B63" s="476" t="s">
        <v>439</v>
      </c>
      <c r="C63" s="477" t="s">
        <v>440</v>
      </c>
      <c r="D63" s="478">
        <v>1</v>
      </c>
      <c r="E63" s="479" t="s">
        <v>7</v>
      </c>
      <c r="F63" s="480">
        <v>20</v>
      </c>
      <c r="G63" s="481"/>
      <c r="H63" s="475"/>
      <c r="I63" s="100"/>
    </row>
    <row r="64" spans="1:9">
      <c r="A64" s="470"/>
      <c r="B64" s="476"/>
      <c r="C64" s="477"/>
      <c r="D64" s="478"/>
      <c r="E64" s="479"/>
      <c r="F64" s="474"/>
      <c r="G64" s="482"/>
      <c r="H64" s="475"/>
      <c r="I64" s="100"/>
    </row>
    <row r="65" spans="1:10" ht="86.25" customHeight="1">
      <c r="A65" s="470">
        <f>A63+1</f>
        <v>22</v>
      </c>
      <c r="B65" s="476" t="s">
        <v>441</v>
      </c>
      <c r="C65" s="477" t="s">
        <v>442</v>
      </c>
      <c r="D65" s="478">
        <v>1</v>
      </c>
      <c r="E65" s="479" t="s">
        <v>7</v>
      </c>
      <c r="F65" s="480">
        <v>10</v>
      </c>
      <c r="G65" s="481"/>
      <c r="H65" s="475"/>
      <c r="I65" s="100"/>
    </row>
    <row r="66" spans="1:10">
      <c r="A66" s="470"/>
      <c r="B66" s="476"/>
      <c r="C66" s="477"/>
      <c r="D66" s="478"/>
      <c r="E66" s="479"/>
      <c r="F66" s="474"/>
      <c r="G66" s="482"/>
      <c r="H66" s="475"/>
      <c r="I66" s="100"/>
    </row>
    <row r="67" spans="1:10" ht="53.25" customHeight="1">
      <c r="A67" s="470">
        <f>A65+1</f>
        <v>23</v>
      </c>
      <c r="B67" s="476" t="s">
        <v>443</v>
      </c>
      <c r="C67" s="477" t="s">
        <v>444</v>
      </c>
      <c r="D67" s="478">
        <v>1</v>
      </c>
      <c r="E67" s="479" t="s">
        <v>115</v>
      </c>
      <c r="F67" s="480">
        <v>1</v>
      </c>
      <c r="G67" s="481"/>
      <c r="H67" s="475"/>
      <c r="I67" s="100"/>
    </row>
    <row r="68" spans="1:10">
      <c r="A68" s="470"/>
      <c r="B68" s="490"/>
      <c r="C68" s="477"/>
      <c r="D68" s="491"/>
      <c r="E68" s="479"/>
      <c r="F68" s="467"/>
      <c r="G68" s="492"/>
      <c r="H68" s="492"/>
      <c r="I68" s="100"/>
    </row>
    <row r="69" spans="1:10" ht="20.100000000000001" customHeight="1">
      <c r="A69" s="134" t="s">
        <v>58</v>
      </c>
      <c r="B69" s="134"/>
      <c r="C69" s="134"/>
      <c r="D69" s="134"/>
      <c r="E69" s="134"/>
      <c r="F69" s="134"/>
      <c r="G69" s="134"/>
      <c r="H69" s="103"/>
      <c r="J69" s="104"/>
    </row>
    <row r="70" spans="1:10" ht="23.25" customHeight="1">
      <c r="A70" s="134" t="s">
        <v>147</v>
      </c>
      <c r="B70" s="134"/>
      <c r="C70" s="134"/>
      <c r="D70" s="134"/>
      <c r="E70" s="134"/>
      <c r="F70" s="134"/>
      <c r="G70" s="134"/>
      <c r="H70" s="103"/>
      <c r="I70" s="100"/>
    </row>
    <row r="71" spans="1:10" s="107" customFormat="1" ht="19.5" customHeight="1">
      <c r="A71" s="134" t="s">
        <v>68</v>
      </c>
      <c r="B71" s="134"/>
      <c r="C71" s="134"/>
      <c r="D71" s="134"/>
      <c r="E71" s="134"/>
      <c r="F71" s="134"/>
      <c r="G71" s="134"/>
      <c r="H71" s="105"/>
      <c r="I71" s="106"/>
      <c r="J71" s="104"/>
    </row>
    <row r="72" spans="1:10">
      <c r="J72" s="104"/>
    </row>
  </sheetData>
  <mergeCells count="15">
    <mergeCell ref="A1:H1"/>
    <mergeCell ref="A3:H3"/>
    <mergeCell ref="A5:H5"/>
    <mergeCell ref="A7:H7"/>
    <mergeCell ref="A9:A11"/>
    <mergeCell ref="B9:B11"/>
    <mergeCell ref="C9:C11"/>
    <mergeCell ref="D9:E11"/>
    <mergeCell ref="F9:F11"/>
    <mergeCell ref="G9:G11"/>
    <mergeCell ref="H9:H11"/>
    <mergeCell ref="D12:E12"/>
    <mergeCell ref="A69:G69"/>
    <mergeCell ref="A70:G70"/>
    <mergeCell ref="A71:G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C7805-AAE6-40D2-ABCF-BEE500B6F6E4}">
  <dimension ref="A1:L33"/>
  <sheetViews>
    <sheetView tabSelected="1" workbookViewId="0">
      <selection activeCell="A9" sqref="A9:H31"/>
    </sheetView>
  </sheetViews>
  <sheetFormatPr defaultRowHeight="12.75"/>
  <cols>
    <col min="1" max="1" width="5.140625" style="108" bestFit="1" customWidth="1"/>
    <col min="2" max="2" width="9.7109375" style="101" customWidth="1"/>
    <col min="3" max="3" width="40.7109375" style="100" customWidth="1"/>
    <col min="4" max="4" width="4.85546875" style="100" customWidth="1"/>
    <col min="5" max="5" width="6.7109375" style="115" customWidth="1"/>
    <col min="6" max="6" width="9.5703125" style="110" bestFit="1" customWidth="1"/>
    <col min="7" max="7" width="10.5703125" style="111" bestFit="1" customWidth="1"/>
    <col min="8" max="8" width="11.5703125" style="111" bestFit="1" customWidth="1"/>
    <col min="9" max="9" width="15.28515625" style="99" bestFit="1" customWidth="1"/>
    <col min="10" max="10" width="17" style="100" customWidth="1"/>
    <col min="11" max="11" width="11.5703125" style="100" bestFit="1" customWidth="1"/>
    <col min="12" max="12" width="43" style="100" customWidth="1"/>
    <col min="13" max="13" width="15" style="100" bestFit="1" customWidth="1"/>
    <col min="14" max="14" width="14" style="100" bestFit="1" customWidth="1"/>
    <col min="15" max="16384" width="9.140625" style="100"/>
  </cols>
  <sheetData>
    <row r="1" spans="1:9" s="47" customFormat="1" ht="15">
      <c r="A1" s="438" t="s">
        <v>89</v>
      </c>
      <c r="B1" s="439"/>
      <c r="C1" s="439"/>
      <c r="D1" s="439"/>
      <c r="E1" s="439"/>
      <c r="F1" s="439"/>
      <c r="G1" s="439"/>
      <c r="H1" s="440"/>
    </row>
    <row r="2" spans="1:9" s="47" customFormat="1" ht="15">
      <c r="A2" s="328"/>
      <c r="B2" s="329"/>
      <c r="C2" s="329"/>
      <c r="D2" s="329"/>
      <c r="E2" s="329"/>
      <c r="F2" s="329"/>
      <c r="G2" s="329"/>
      <c r="H2" s="330"/>
    </row>
    <row r="3" spans="1:9" s="47" customFormat="1" ht="15">
      <c r="A3" s="493" t="s">
        <v>445</v>
      </c>
      <c r="B3" s="494"/>
      <c r="C3" s="494"/>
      <c r="D3" s="494"/>
      <c r="E3" s="494"/>
      <c r="F3" s="494"/>
      <c r="G3" s="494"/>
      <c r="H3" s="495"/>
    </row>
    <row r="4" spans="1:9" s="89" customFormat="1" ht="15">
      <c r="A4" s="496"/>
      <c r="B4" s="497"/>
      <c r="C4" s="497"/>
      <c r="D4" s="497"/>
      <c r="E4" s="497"/>
      <c r="F4" s="497"/>
      <c r="G4" s="497"/>
      <c r="H4" s="498"/>
      <c r="I4" s="87"/>
    </row>
    <row r="5" spans="1:9" s="89" customFormat="1" ht="15">
      <c r="A5" s="451" t="s">
        <v>281</v>
      </c>
      <c r="B5" s="452"/>
      <c r="C5" s="452"/>
      <c r="D5" s="452"/>
      <c r="E5" s="452"/>
      <c r="F5" s="452"/>
      <c r="G5" s="452"/>
      <c r="H5" s="453"/>
      <c r="I5" s="87"/>
    </row>
    <row r="6" spans="1:9" s="88" customFormat="1" ht="15">
      <c r="A6" s="443"/>
      <c r="B6" s="444"/>
      <c r="C6" s="445"/>
      <c r="D6" s="445"/>
      <c r="E6" s="445"/>
      <c r="F6" s="448"/>
      <c r="G6" s="449"/>
      <c r="H6" s="450"/>
      <c r="I6" s="87"/>
    </row>
    <row r="7" spans="1:9" s="91" customFormat="1" ht="15">
      <c r="A7" s="454" t="s">
        <v>23</v>
      </c>
      <c r="B7" s="455"/>
      <c r="C7" s="455"/>
      <c r="D7" s="455"/>
      <c r="E7" s="455"/>
      <c r="F7" s="455"/>
      <c r="G7" s="455"/>
      <c r="H7" s="456"/>
      <c r="I7" s="90"/>
    </row>
    <row r="8" spans="1:9" s="91" customFormat="1" ht="15">
      <c r="A8" s="457"/>
      <c r="B8" s="458"/>
      <c r="C8" s="458"/>
      <c r="D8" s="458"/>
      <c r="E8" s="458"/>
      <c r="F8" s="458"/>
      <c r="G8" s="458"/>
      <c r="H8" s="461"/>
      <c r="I8" s="90"/>
    </row>
    <row r="9" spans="1:9" s="93" customFormat="1" ht="12">
      <c r="A9" s="135" t="s">
        <v>278</v>
      </c>
      <c r="B9" s="135" t="s">
        <v>90</v>
      </c>
      <c r="C9" s="136" t="s">
        <v>0</v>
      </c>
      <c r="D9" s="136" t="s">
        <v>1</v>
      </c>
      <c r="E9" s="136"/>
      <c r="F9" s="137" t="s">
        <v>9</v>
      </c>
      <c r="G9" s="132" t="s">
        <v>279</v>
      </c>
      <c r="H9" s="132" t="s">
        <v>280</v>
      </c>
      <c r="I9" s="92"/>
    </row>
    <row r="10" spans="1:9" s="93" customFormat="1" ht="12">
      <c r="A10" s="135"/>
      <c r="B10" s="135"/>
      <c r="C10" s="136"/>
      <c r="D10" s="136"/>
      <c r="E10" s="136"/>
      <c r="F10" s="137"/>
      <c r="G10" s="132"/>
      <c r="H10" s="132"/>
      <c r="I10" s="92"/>
    </row>
    <row r="11" spans="1:9" s="93" customFormat="1" ht="12">
      <c r="A11" s="135"/>
      <c r="B11" s="135"/>
      <c r="C11" s="136"/>
      <c r="D11" s="136"/>
      <c r="E11" s="136"/>
      <c r="F11" s="137"/>
      <c r="G11" s="132"/>
      <c r="H11" s="132"/>
      <c r="I11" s="92"/>
    </row>
    <row r="12" spans="1:9" s="93" customFormat="1" ht="12">
      <c r="A12" s="94" t="s">
        <v>2</v>
      </c>
      <c r="B12" s="95" t="s">
        <v>3</v>
      </c>
      <c r="C12" s="96" t="s">
        <v>4</v>
      </c>
      <c r="D12" s="133" t="s">
        <v>5</v>
      </c>
      <c r="E12" s="133"/>
      <c r="F12" s="97" t="s">
        <v>10</v>
      </c>
      <c r="G12" s="98" t="s">
        <v>6</v>
      </c>
      <c r="H12" s="98" t="s">
        <v>8</v>
      </c>
      <c r="I12" s="92"/>
    </row>
    <row r="13" spans="1:9">
      <c r="A13" s="462"/>
      <c r="B13" s="463"/>
      <c r="C13" s="464"/>
      <c r="D13" s="464"/>
      <c r="E13" s="499"/>
      <c r="F13" s="467"/>
      <c r="G13" s="468"/>
      <c r="H13" s="468"/>
    </row>
    <row r="14" spans="1:9">
      <c r="A14" s="500" t="s">
        <v>200</v>
      </c>
      <c r="B14" s="501"/>
      <c r="C14" s="502" t="s">
        <v>446</v>
      </c>
      <c r="D14" s="502"/>
      <c r="E14" s="503"/>
      <c r="F14" s="504"/>
      <c r="G14" s="468"/>
      <c r="H14" s="468"/>
    </row>
    <row r="15" spans="1:9">
      <c r="A15" s="462"/>
      <c r="B15" s="463"/>
      <c r="C15" s="464"/>
      <c r="D15" s="464"/>
      <c r="E15" s="499"/>
      <c r="F15" s="467"/>
      <c r="G15" s="468"/>
      <c r="H15" s="468"/>
    </row>
    <row r="16" spans="1:9">
      <c r="A16" s="505"/>
      <c r="B16" s="501"/>
      <c r="C16" s="502" t="s">
        <v>11</v>
      </c>
      <c r="D16" s="502"/>
      <c r="E16" s="503"/>
      <c r="F16" s="504"/>
      <c r="G16" s="468"/>
      <c r="H16" s="468"/>
    </row>
    <row r="17" spans="1:12" ht="12.75" customHeight="1">
      <c r="A17" s="505"/>
      <c r="B17" s="501"/>
      <c r="C17" s="506"/>
      <c r="D17" s="506"/>
      <c r="E17" s="503"/>
      <c r="F17" s="504"/>
      <c r="G17" s="468"/>
      <c r="H17" s="468"/>
    </row>
    <row r="18" spans="1:12" s="113" customFormat="1">
      <c r="A18" s="507"/>
      <c r="B18" s="508"/>
      <c r="C18" s="509" t="s">
        <v>24</v>
      </c>
      <c r="D18" s="509"/>
      <c r="E18" s="510"/>
      <c r="F18" s="511"/>
      <c r="G18" s="512"/>
      <c r="H18" s="512"/>
      <c r="I18" s="112"/>
    </row>
    <row r="19" spans="1:12">
      <c r="A19" s="513"/>
      <c r="B19" s="514"/>
      <c r="C19" s="515"/>
      <c r="D19" s="515"/>
      <c r="E19" s="516"/>
      <c r="F19" s="467"/>
      <c r="G19" s="492"/>
      <c r="H19" s="492"/>
    </row>
    <row r="20" spans="1:12" ht="51">
      <c r="A20" s="470">
        <v>1</v>
      </c>
      <c r="B20" s="476" t="s">
        <v>447</v>
      </c>
      <c r="C20" s="477" t="s">
        <v>448</v>
      </c>
      <c r="D20" s="478">
        <v>1000</v>
      </c>
      <c r="E20" s="479" t="s">
        <v>91</v>
      </c>
      <c r="F20" s="200">
        <v>2125</v>
      </c>
      <c r="G20" s="481"/>
      <c r="H20" s="475"/>
      <c r="J20" s="104"/>
      <c r="L20" s="110"/>
    </row>
    <row r="21" spans="1:12">
      <c r="A21" s="513"/>
      <c r="B21" s="517"/>
      <c r="C21" s="515"/>
      <c r="D21" s="472"/>
      <c r="E21" s="473"/>
      <c r="F21" s="200"/>
      <c r="G21" s="481"/>
      <c r="H21" s="475"/>
      <c r="J21" s="104"/>
      <c r="L21" s="110"/>
    </row>
    <row r="22" spans="1:12" s="113" customFormat="1">
      <c r="A22" s="507"/>
      <c r="B22" s="508"/>
      <c r="C22" s="509" t="s">
        <v>34</v>
      </c>
      <c r="D22" s="518"/>
      <c r="E22" s="519"/>
      <c r="F22" s="210"/>
      <c r="G22" s="520"/>
      <c r="H22" s="475"/>
      <c r="I22" s="99"/>
      <c r="J22" s="104"/>
    </row>
    <row r="23" spans="1:12" s="113" customFormat="1">
      <c r="A23" s="507"/>
      <c r="B23" s="508"/>
      <c r="C23" s="509"/>
      <c r="D23" s="518"/>
      <c r="E23" s="519"/>
      <c r="F23" s="210"/>
      <c r="G23" s="520"/>
      <c r="H23" s="475"/>
      <c r="I23" s="112"/>
      <c r="J23" s="104"/>
    </row>
    <row r="24" spans="1:12" ht="25.5">
      <c r="A24" s="470">
        <f>A20+1</f>
        <v>2</v>
      </c>
      <c r="B24" s="476" t="s">
        <v>35</v>
      </c>
      <c r="C24" s="477" t="s">
        <v>449</v>
      </c>
      <c r="D24" s="478">
        <v>100</v>
      </c>
      <c r="E24" s="479" t="s">
        <v>91</v>
      </c>
      <c r="F24" s="200">
        <v>1330</v>
      </c>
      <c r="G24" s="481"/>
      <c r="H24" s="475"/>
      <c r="J24" s="104"/>
    </row>
    <row r="25" spans="1:12" s="107" customFormat="1">
      <c r="A25" s="521"/>
      <c r="B25" s="522"/>
      <c r="C25" s="523"/>
      <c r="D25" s="524"/>
      <c r="E25" s="525"/>
      <c r="F25" s="480"/>
      <c r="G25" s="475"/>
      <c r="H25" s="475"/>
      <c r="I25" s="99"/>
      <c r="J25" s="104"/>
    </row>
    <row r="26" spans="1:12" ht="38.25">
      <c r="A26" s="470">
        <f>A24+1</f>
        <v>3</v>
      </c>
      <c r="B26" s="476" t="s">
        <v>256</v>
      </c>
      <c r="C26" s="477" t="s">
        <v>450</v>
      </c>
      <c r="D26" s="478">
        <v>100</v>
      </c>
      <c r="E26" s="479" t="s">
        <v>451</v>
      </c>
      <c r="F26" s="480">
        <v>2200</v>
      </c>
      <c r="G26" s="481"/>
      <c r="H26" s="475"/>
      <c r="J26" s="104"/>
    </row>
    <row r="27" spans="1:12" s="107" customFormat="1">
      <c r="A27" s="470"/>
      <c r="B27" s="476"/>
      <c r="C27" s="477"/>
      <c r="D27" s="477"/>
      <c r="E27" s="526"/>
      <c r="F27" s="467"/>
      <c r="G27" s="492"/>
      <c r="H27" s="527"/>
      <c r="I27" s="99"/>
      <c r="J27" s="104"/>
    </row>
    <row r="28" spans="1:12">
      <c r="A28" s="470"/>
      <c r="B28" s="490"/>
      <c r="C28" s="477"/>
      <c r="D28" s="477"/>
      <c r="E28" s="528"/>
      <c r="F28" s="467"/>
      <c r="G28" s="492"/>
      <c r="H28" s="492"/>
      <c r="I28" s="100"/>
    </row>
    <row r="29" spans="1:12" ht="20.100000000000001" customHeight="1">
      <c r="A29" s="134" t="s">
        <v>58</v>
      </c>
      <c r="B29" s="134"/>
      <c r="C29" s="134"/>
      <c r="D29" s="134"/>
      <c r="E29" s="134"/>
      <c r="F29" s="134"/>
      <c r="G29" s="134"/>
      <c r="H29" s="103"/>
      <c r="J29" s="104"/>
    </row>
    <row r="30" spans="1:12" s="54" customFormat="1" ht="23.25" customHeight="1">
      <c r="A30" s="134" t="s">
        <v>147</v>
      </c>
      <c r="B30" s="134"/>
      <c r="C30" s="134"/>
      <c r="D30" s="134"/>
      <c r="E30" s="134"/>
      <c r="F30" s="134"/>
      <c r="G30" s="134"/>
      <c r="H30" s="103"/>
    </row>
    <row r="31" spans="1:12" s="107" customFormat="1" ht="19.5" customHeight="1">
      <c r="A31" s="134" t="s">
        <v>68</v>
      </c>
      <c r="B31" s="134"/>
      <c r="C31" s="134"/>
      <c r="D31" s="134"/>
      <c r="E31" s="134"/>
      <c r="F31" s="134"/>
      <c r="G31" s="134"/>
      <c r="H31" s="105"/>
      <c r="I31" s="106"/>
      <c r="J31" s="104"/>
    </row>
    <row r="32" spans="1:12">
      <c r="B32" s="114"/>
      <c r="C32" s="113"/>
      <c r="D32" s="113"/>
      <c r="J32" s="104"/>
    </row>
    <row r="33" spans="10:10">
      <c r="J33" s="104"/>
    </row>
  </sheetData>
  <mergeCells count="16">
    <mergeCell ref="A31:G31"/>
    <mergeCell ref="A1:H1"/>
    <mergeCell ref="A3:H3"/>
    <mergeCell ref="A4:H4"/>
    <mergeCell ref="A5:H5"/>
    <mergeCell ref="A7:H7"/>
    <mergeCell ref="A9:A11"/>
    <mergeCell ref="B9:B11"/>
    <mergeCell ref="C9:C11"/>
    <mergeCell ref="D9:E11"/>
    <mergeCell ref="F9:F11"/>
    <mergeCell ref="G9:G11"/>
    <mergeCell ref="H9:H11"/>
    <mergeCell ref="D12:E12"/>
    <mergeCell ref="A29:G29"/>
    <mergeCell ref="A30:G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GHS Kassu-Civil</vt:lpstr>
      <vt:lpstr>Electrical</vt:lpstr>
      <vt:lpstr>Plumbing</vt:lpstr>
      <vt:lpstr>External Development Work</vt:lpstr>
      <vt:lpstr>'GHS Kassu-Civil'!Print_Area</vt:lpstr>
      <vt:lpstr>'GHS Kassu-Civil'!Print_Titles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Shabir Khalil</cp:lastModifiedBy>
  <cp:lastPrinted>2022-02-14T06:46:34Z</cp:lastPrinted>
  <dcterms:created xsi:type="dcterms:W3CDTF">2005-10-26T08:53:07Z</dcterms:created>
  <dcterms:modified xsi:type="dcterms:W3CDTF">2022-06-15T07:26:00Z</dcterms:modified>
</cp:coreProperties>
</file>