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unhcr365-my.sharepoint.com/personal/khalilsh_unhcr_org/Documents/Desktop/17 Projects/Annexes D- BOQS Financial Offer Forms of Projects/"/>
    </mc:Choice>
  </mc:AlternateContent>
  <xr:revisionPtr revIDLastSave="13" documentId="13_ncr:1_{6E71BB37-3F23-493A-810C-D4DD3DD26244}" xr6:coauthVersionLast="47" xr6:coauthVersionMax="47" xr10:uidLastSave="{3F923869-EA68-44B8-BF60-17AD4F6C382E}"/>
  <bookViews>
    <workbookView xWindow="-120" yWindow="-120" windowWidth="29040" windowHeight="15840" tabRatio="931" xr2:uid="{00000000-000D-0000-FFFF-FFFF00000000}"/>
  </bookViews>
  <sheets>
    <sheet name="GPS Kassu-Civil" sheetId="68" r:id="rId1"/>
    <sheet name="Electrical" sheetId="69" r:id="rId2"/>
    <sheet name="Plumbing" sheetId="7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Order1" hidden="1">255</definedName>
    <definedName name="_Order2" hidden="1">0</definedName>
    <definedName name="ADH">[1]MAT!$B$119:$H$119</definedName>
    <definedName name="AI.BR">[1]MAT!$B$159:$H$159</definedName>
    <definedName name="AL.AT">[1]MAT!$B$5:$H$5</definedName>
    <definedName name="Al.TB8">[1]MAT!$B$6:$H$6</definedName>
    <definedName name="ANI">[1]MAT!$B$7:$H$7</definedName>
    <definedName name="AR.C">[1]MAT!$B$8:$H$8</definedName>
    <definedName name="B.1">[1]CIV!$G$23</definedName>
    <definedName name="B.10">[1]CIV!$G$247</definedName>
    <definedName name="b.11">[1]PLB!$F$78</definedName>
    <definedName name="B.12">[1]PLB!$F$136</definedName>
    <definedName name="B.13">[1]PLB!$G$140</definedName>
    <definedName name="B.14">[1]ELE!$F$38</definedName>
    <definedName name="B.15">[1]ELE!$F$684</definedName>
    <definedName name="B.2">[1]CIV!$G$26</definedName>
    <definedName name="B.3">[1]CIV!$G$95</definedName>
    <definedName name="B.4">[1]CIV!$G$109</definedName>
    <definedName name="B.5">[1]CIV!$G$112</definedName>
    <definedName name="B.6">[1]CIV!$G$139</definedName>
    <definedName name="b.7">[1]CIV!$G$160</definedName>
    <definedName name="B.8">[1]CIV!$G$187</definedName>
    <definedName name="B.9">[1]CIV!$G$227</definedName>
    <definedName name="B.BC12">[1]MAT!$B$225:$H$225</definedName>
    <definedName name="B.BH3">[1]MAT!$B$14:$H$14</definedName>
    <definedName name="B.BH4">[1]MAT!$B$120:$H$120</definedName>
    <definedName name="B.BH5">[1]MAT!$B$121:$H$121</definedName>
    <definedName name="B.BOLT">[1]MAT!$B$277:$H$277</definedName>
    <definedName name="B.BT12">[1]MAT!$B$122:$H$122</definedName>
    <definedName name="B.BT6">[1]MAT!$B$15:$H$15</definedName>
    <definedName name="B.BT9">[1]MAT!$B$123:$H$123</definedName>
    <definedName name="B.CIV">[1]SUMM!$C$18</definedName>
    <definedName name="B.E1">[1]ELE!$F$44</definedName>
    <definedName name="B.E2">[1]ELE!$F$517</definedName>
    <definedName name="B.E3">[1]ELE!$F$531</definedName>
    <definedName name="B.E4">[1]ELE!$F$568</definedName>
    <definedName name="B.E5">[1]ELE!$F$581</definedName>
    <definedName name="B.E6">[1]ELE!$F$605</definedName>
    <definedName name="B.E7">[1]ELE!$F$628</definedName>
    <definedName name="B.E8">[1]ELE!$F$642</definedName>
    <definedName name="B.E9">[1]ELE!$F$683</definedName>
    <definedName name="B.ELE">[1]SUMM!$C$28</definedName>
    <definedName name="B.MEC">[1]SUMM!$C$24</definedName>
    <definedName name="B.PH5">[1]MAT!$B$126:$H$126</definedName>
    <definedName name="B.PLU">[1]SUMM!$C$22</definedName>
    <definedName name="B.SC1">[1]MAT!$B$17:$H$17</definedName>
    <definedName name="B.SC1.25">[1]MAT!$B$16:$H$16</definedName>
    <definedName name="B.SC1.5">[1]MAT!$B$124:$H$124</definedName>
    <definedName name="B.SC19">[1]MAT!$B$125:$H$125</definedName>
    <definedName name="B.WIRE">[1]MAT!$B$9:$H$9</definedName>
    <definedName name="BAH">[1]LAB!$B$4:$H$4</definedName>
    <definedName name="BBO">[1]LAB!$B$6:$H$6</definedName>
    <definedName name="BGV.20">[1]MAT!$B$223:$H$223</definedName>
    <definedName name="BGV.25">[1]MAT!$B$224:$H$224</definedName>
    <definedName name="BHO">[1]MAT!$B$10:$H$10</definedName>
    <definedName name="BIT.60">[1]MAT!$B$12:$H$12</definedName>
    <definedName name="BIT.80">[1]MAT!$B$13:$H$13</definedName>
    <definedName name="BLO.4">[1]MAT!$B$58:$H$58</definedName>
    <definedName name="BLO.8">[1]MAT!$B$59:$H$59</definedName>
    <definedName name="blockwork" localSheetId="0">[1]CIV!#REF!</definedName>
    <definedName name="BR">[1]MAT!$B$18:$H$18</definedName>
    <definedName name="BR.BA">[1]MAT!$B$20:$H$20</definedName>
    <definedName name="BR.T">[1]MAT!$B$19:$H$19</definedName>
    <definedName name="BT">[1]MAT!$B$160:$H$160</definedName>
    <definedName name="BULO">[1]EQP!$B$9:$H$9</definedName>
    <definedName name="BUM">[1]LAB!$B$10:$H$10</definedName>
    <definedName name="BUS">[1]MAT!$B$154:$H$154</definedName>
    <definedName name="BUSH">[1]MAT!$B$22:$H$22</definedName>
    <definedName name="BW">[1]MAT!$B$11:$H$11</definedName>
    <definedName name="C.Anch" localSheetId="0">'[2]MAtt Enamel'!#REF!</definedName>
    <definedName name="C.BW" localSheetId="0">'[2]MAtt Enamel'!#REF!</definedName>
    <definedName name="C.CAB" localSheetId="0">'[2]MAtt Enamel'!#REF!</definedName>
    <definedName name="C.GATE" localSheetId="0">'[2]MAtt Enamel'!#REF!</definedName>
    <definedName name="C.GFC" localSheetId="0">'[2]MAtt Enamel'!#REF!</definedName>
    <definedName name="C.GT1" localSheetId="0">'[2]MAtt Enamel'!#REF!</definedName>
    <definedName name="C.GT2" localSheetId="0">'[2]MAtt Enamel'!#REF!</definedName>
    <definedName name="C.MFC" localSheetId="0">'[2]MAtt Enamel'!#REF!</definedName>
    <definedName name="C.MS50">'[1]P-NS'!$H$199</definedName>
    <definedName name="C.MSH">'[1]P-NS'!$H$631</definedName>
    <definedName name="C.PBL" localSheetId="0">'[2]MAtt Enamel'!#REF!</definedName>
    <definedName name="C.PPR40">'[1]P-NS'!$H$110</definedName>
    <definedName name="C.PPR50">'[1]P-NS'!$H$132</definedName>
    <definedName name="C.PPR63">'[1]P-NS'!$H$154</definedName>
    <definedName name="C.PPR90">'[1]P-NS'!$H$176</definedName>
    <definedName name="C.PT1" localSheetId="0">'[2]MAtt Enamel'!#REF!</definedName>
    <definedName name="C.PT2" localSheetId="0">'[2]MAtt Enamel'!#REF!</definedName>
    <definedName name="C.PVM" localSheetId="0">'[2]MAtt Enamel'!#REF!</definedName>
    <definedName name="C.SAN" localSheetId="0">'[2]MAtt Enamel'!#REF!</definedName>
    <definedName name="C.UPVC150">'[1]P-NS'!$H$331</definedName>
    <definedName name="C.UPVC250">'[1]P-NS'!$H$375</definedName>
    <definedName name="C.UPVC300">'[1]P-NS'!$H$397</definedName>
    <definedName name="C.UPVC50">'[1]P-NS'!$H$265</definedName>
    <definedName name="C.UPVC75">'[1]P-NS'!$H$287</definedName>
    <definedName name="C.W">[1]MAT!$B$25:$H$25</definedName>
    <definedName name="C.WP" localSheetId="0">'[2]MAtt Enamel'!#REF!</definedName>
    <definedName name="C10.2a3NS">'[1]10'!$H$651</definedName>
    <definedName name="c10.2c3">'[1]10'!$H$228</definedName>
    <definedName name="C10.2C3NS">'[1]10'!$H$677</definedName>
    <definedName name="c10.4a3">'[1]10'!$H$409</definedName>
    <definedName name="C10.4A3NS">'[1]10'!$H$703</definedName>
    <definedName name="c10.4c3">'[1]10'!$H$501</definedName>
    <definedName name="C10.4C3NS">'[1]10'!$H$729</definedName>
    <definedName name="c10.5">'[1]10'!$J$609</definedName>
    <definedName name="c10.6">'[1]10'!$J$625</definedName>
    <definedName name="C13.1A">'[1]13'!$H$50</definedName>
    <definedName name="c14.1b">'[1]14'!$H$26</definedName>
    <definedName name="c14.22">'[1]14'!$H$251</definedName>
    <definedName name="c14.24a">'[1]14'!$H$265</definedName>
    <definedName name="c14.25a">'[1]14'!$H$293</definedName>
    <definedName name="c14.25c">'[1]14'!$H$305</definedName>
    <definedName name="c14.25d">'[1]14'!$H$316</definedName>
    <definedName name="c14.2a2">'[1]14'!$H$56</definedName>
    <definedName name="c14.2c1">'[1]14'!$H$98</definedName>
    <definedName name="c14.32b">'[1]14'!$H$360</definedName>
    <definedName name="c14.32c">'[1]14'!$H$372</definedName>
    <definedName name="C14.4c">'[1]14'!$H$158</definedName>
    <definedName name="c14.50a">'[1]14'!$H$408</definedName>
    <definedName name="c14.55a">'[1]14'!$H$479</definedName>
    <definedName name="c14.55b">'[1]14'!$H$491</definedName>
    <definedName name="c14.55c">'[1]14'!$H$503</definedName>
    <definedName name="c14.64a">'[1]14'!$H$531</definedName>
    <definedName name="c14.64b">'[1]14'!$H$542</definedName>
    <definedName name="c14.64c">'[1]14'!$H$553</definedName>
    <definedName name="c14.64d">'[1]14'!$H$564</definedName>
    <definedName name="c15.1a2">'[1]15'!$H$26</definedName>
    <definedName name="c15.3.2">'[1]15'!$H$50</definedName>
    <definedName name="c15.34a">'[1]15'!$H$141</definedName>
    <definedName name="c15.34b">'[1]15'!$H$161</definedName>
    <definedName name="c15.35a">'[1]15'!$H$181</definedName>
    <definedName name="c15.35b">'[1]15'!$H$201</definedName>
    <definedName name="c15.4.3">'[1]15'!$H$122</definedName>
    <definedName name="c15.61">'[1]15'!$H$245</definedName>
    <definedName name="c15.65">'[1]15'!$H$294</definedName>
    <definedName name="c16.11c1">'[1]16'!$H$174</definedName>
    <definedName name="c16.66c">'[1]16'!$H$195</definedName>
    <definedName name="c16.72a">'[1]16'!$H$216</definedName>
    <definedName name="c16.75c3">'[1]16'!$H$237</definedName>
    <definedName name="c17.13">'[1]17'!$H$91</definedName>
    <definedName name="c17.8" localSheetId="0">#REF!</definedName>
    <definedName name="C23.14">'[1]23'!$H$258</definedName>
    <definedName name="c23.15">'[1]23'!$H$277</definedName>
    <definedName name="c23.1a1">'[1]23'!$H$28</definedName>
    <definedName name="c23.23b">'[1]23'!$H$325</definedName>
    <definedName name="c23.2a1">'[1]23'!$H$57</definedName>
    <definedName name="C23.30D">'[1]23'!$H$382</definedName>
    <definedName name="C23.34a">'[1]23'!$H$401</definedName>
    <definedName name="C23.35">'[1]23'!$H$420</definedName>
    <definedName name="C23.37">'[1]23'!$H$439</definedName>
    <definedName name="C23.39A4">'[1]23'!$H$496</definedName>
    <definedName name="C23.39A5">'[1]23'!$H$515</definedName>
    <definedName name="c23.39a7">'[1]23'!$H$553</definedName>
    <definedName name="c23.39a8">'[1]23'!$H$572</definedName>
    <definedName name="C23.39A9">'[1]23'!$H$591</definedName>
    <definedName name="c23.47c">'[1]23'!$H$750</definedName>
    <definedName name="c23.53b">'[1]23'!$H$788</definedName>
    <definedName name="C23.54A">'[1]23'!$H$883</definedName>
    <definedName name="C23.55A">'[1]23'!$H$902</definedName>
    <definedName name="C23.58">'[1]23'!$H$921</definedName>
    <definedName name="C23.59B">'[1]23'!$H$940</definedName>
    <definedName name="C23.5A1">'[1]23'!$H$115</definedName>
    <definedName name="c23.5d1">'[1]23'!$H$192</definedName>
    <definedName name="c23.8a">'[1]23'!$H$220</definedName>
    <definedName name="c25.12a">'[1]25'!$H$233</definedName>
    <definedName name="c25.15">'[1]25'!$H$256</definedName>
    <definedName name="c25.2a">'[1]25'!$H$60</definedName>
    <definedName name="C25.5A">'[1]25'!$H$175</definedName>
    <definedName name="C25.5B">'[1]25'!$H$198</definedName>
    <definedName name="c26.10">'[1]26'!$H$79</definedName>
    <definedName name="c26.2c8">'[1]26'!$H$18</definedName>
    <definedName name="c26.8a">'[1]26'!$H$48</definedName>
    <definedName name="C27.23B4">'[1]27'!$H$86</definedName>
    <definedName name="C27.23B5">'[1]27'!$H$109</definedName>
    <definedName name="C27.23B8">'[1]27'!$H$154</definedName>
    <definedName name="C27.23B9">'[1]27'!$H$177</definedName>
    <definedName name="C28.14">'[1]28'!$H$110</definedName>
    <definedName name="C28.25">'[1]28'!$H$181</definedName>
    <definedName name="c28.26a">'[1]28'!$H$205</definedName>
    <definedName name="c28.40a">'[1]28'!$H$281</definedName>
    <definedName name="c28.40b">'[1]28'!$H$302</definedName>
    <definedName name="c28.41">'[1]28'!$H$330</definedName>
    <definedName name="c28.51a">'[1]28'!$H$358</definedName>
    <definedName name="c28.53">'[1]28'!$H$399</definedName>
    <definedName name="c28.54a">'[1]28'!$H$434</definedName>
    <definedName name="c3.12d">'[1]3'!$H$80</definedName>
    <definedName name="c3.16a">'[1]3'!$H$108</definedName>
    <definedName name="c3.16b">'[1]3'!$H$125</definedName>
    <definedName name="c3.18c">'[1]3'!$H$139</definedName>
    <definedName name="c3.21b">'[1]3'!$H$152</definedName>
    <definedName name="C3.21NS2">'[1]3'!$H$209</definedName>
    <definedName name="C3.24B4">'[1]3'!$H$286</definedName>
    <definedName name="C30.11">'[1]30'!$H$99</definedName>
    <definedName name="C30.114">'[1]30'!$H$925</definedName>
    <definedName name="C30.12">'[1]30'!$H$122</definedName>
    <definedName name="C30.13">'[1]30'!$H$145</definedName>
    <definedName name="C30.14">'[1]30'!$H$168</definedName>
    <definedName name="C30.19">'[1]30'!$H$238</definedName>
    <definedName name="C30.1A">'[1]30'!$H$21</definedName>
    <definedName name="C30.20">'[1]30'!$H$261</definedName>
    <definedName name="C30.21">'[1]30'!$H$284</definedName>
    <definedName name="C30.22">'[1]30'!$H$307</definedName>
    <definedName name="C30.24">'[1]30'!$H$330</definedName>
    <definedName name="C30.25">'[1]30'!$H$353</definedName>
    <definedName name="C30.32">'[1]30'!$H$376</definedName>
    <definedName name="C30.33">'[1]30'!$H$399</definedName>
    <definedName name="C30.3A">'[1]30'!$H$43</definedName>
    <definedName name="C30.40">'[1]30'!$H$514</definedName>
    <definedName name="C30.43">'[1]30'!$H$560</definedName>
    <definedName name="C30.44">'[1]30'!$H$583</definedName>
    <definedName name="C30.4A">'[1]30'!$J$53</definedName>
    <definedName name="C30.55">'[1]30'!$H$607</definedName>
    <definedName name="C30.59">'[1]30'!$H$629</definedName>
    <definedName name="C30.70">'[1]30'!$H$694</definedName>
    <definedName name="C30.70NS">'[1]30'!$H$715</definedName>
    <definedName name="C30.90">'[1]30'!$H$753</definedName>
    <definedName name="C30.93">'[1]30'!$H$806</definedName>
    <definedName name="C30.95">'[1]30'!$H$830</definedName>
    <definedName name="C30.96">'[1]30'!$H$854</definedName>
    <definedName name="C30.97">'[1]30'!$H$878</definedName>
    <definedName name="c31.31b">'[1]31'!$H$21</definedName>
    <definedName name="c31.74">'[1]31'!$H$41</definedName>
    <definedName name="c4.13b">'[1]4'!$H$36</definedName>
    <definedName name="c4.19a">'[1]4'!$H$53</definedName>
    <definedName name="c4.20">'[1]4'!$H$70</definedName>
    <definedName name="C4.3">'[1]4'!$H$24</definedName>
    <definedName name="C4006.W">[1]MAT!$B$161:$H$161</definedName>
    <definedName name="c5.11n1" localSheetId="0">'[2]MAtt Enamel'!#REF!</definedName>
    <definedName name="c5.11n2" localSheetId="0">'[2]MAtt Enamel'!#REF!</definedName>
    <definedName name="C5.12NS" localSheetId="0">'[2]MAtt Enamel'!#REF!</definedName>
    <definedName name="C5.12NS2" localSheetId="0">'[2]MAtt Enamel'!#REF!</definedName>
    <definedName name="C5.13F">'[1]5'!$H$578</definedName>
    <definedName name="C5.13G">'[1]5'!$H$606</definedName>
    <definedName name="C5.13ns1" localSheetId="0">'[2]MAtt Enamel'!#REF!</definedName>
    <definedName name="C5.14G">'[1]5'!$H$737</definedName>
    <definedName name="C5.15B">'[1]5'!$H$774</definedName>
    <definedName name="C5.15E">'[1]5'!$H$839</definedName>
    <definedName name="C5.15F">'[1]5'!$H$867</definedName>
    <definedName name="C5.16A">'[1]5'!$H$905</definedName>
    <definedName name="C5.16B">'[1]5'!$H$933</definedName>
    <definedName name="C5.16C">'[1]5'!$H$961</definedName>
    <definedName name="C5.17A1">'[1]5'!$H$1001</definedName>
    <definedName name="C5.17B1">'[1]5'!$H$1098</definedName>
    <definedName name="C5.17B2">'[1]5'!$H$1126</definedName>
    <definedName name="C5.17B3">'[1]5'!$H$1155</definedName>
    <definedName name="C5.17C1">'[1]5'!$H$1194</definedName>
    <definedName name="C5.17C2">'[1]5'!$H$1222</definedName>
    <definedName name="C5.17C3">'[1]5'!$H$1250</definedName>
    <definedName name="C5.20A">'[1]5'!$H$1422</definedName>
    <definedName name="c5.20b">'[1]5'!$H$1450</definedName>
    <definedName name="C5.20C">'[1]5'!$H$1478</definedName>
    <definedName name="C5.21A">'[1]5'!$H$1525</definedName>
    <definedName name="C5.21B">'[1]5'!$H$1553</definedName>
    <definedName name="C5.21C">'[1]5'!$H$1581</definedName>
    <definedName name="C5.22A">'[1]5'!$H$1630</definedName>
    <definedName name="C5.22B">'[1]5'!$H$1665</definedName>
    <definedName name="C5.22C">'[1]5'!$H$1704</definedName>
    <definedName name="C5.24">'[1]5'!$H$1730</definedName>
    <definedName name="C5.27A">'[1]5'!$H$1807</definedName>
    <definedName name="C5.28a">'[1]5'!$H$1845</definedName>
    <definedName name="C5.35">'[1]5'!$H$1871</definedName>
    <definedName name="C5.44A">'[1]5'!$H$1943</definedName>
    <definedName name="C5.44F">'[1]5'!$H$1955</definedName>
    <definedName name="C5.44G">'[1]5'!$H$1967</definedName>
    <definedName name="C5.44H">'[1]5'!$H$1980</definedName>
    <definedName name="c5.8c">'[1]5'!$H$168</definedName>
    <definedName name="C5.8E">'[1]5'!$H$229</definedName>
    <definedName name="C8.1A">'[1]8'!$H$30</definedName>
    <definedName name="CAH">[1]LAB!$B$14:$H$14</definedName>
    <definedName name="CAR">[1]LAB!$B$12:$H$12</definedName>
    <definedName name="CAR.1">[1]LAB!$B$13:$H$13</definedName>
    <definedName name="CAR.S">[1]LAB!$B$15:$H$15</definedName>
    <definedName name="CE.CT2">'[3]E-NS'!$H$1671</definedName>
    <definedName name="CE.CT3">'[3]E-NS'!$H$1692</definedName>
    <definedName name="ce1.02">'[1]E-NS'!$H$50</definedName>
    <definedName name="CE2.01">'[1]E-NS'!$H$95</definedName>
    <definedName name="CE2.02">'[1]E-NS'!$H$117</definedName>
    <definedName name="CE2.03">'[1]E-NS'!$H$140</definedName>
    <definedName name="CE2.04">'[1]E-NS'!$H$186</definedName>
    <definedName name="CE2.05">'[1]E-NS'!$H$209</definedName>
    <definedName name="CE2.06">'[1]E-NS'!$H$232</definedName>
    <definedName name="CE2.07">'[1]E-NS'!$H$255</definedName>
    <definedName name="CE2.08">'[1]E-NS'!$H$278</definedName>
    <definedName name="CE2.09">'[1]E-NS'!$H$301</definedName>
    <definedName name="CE2.10">'[1]E-NS'!$H$324</definedName>
    <definedName name="CE2.11">'[1]E-NS'!$H$347</definedName>
    <definedName name="CE2.12">'[1]E-NS'!$H$370</definedName>
    <definedName name="CE2.13">'[1]E-NS'!$H$393</definedName>
    <definedName name="CE2.14">'[1]E-NS'!$H$416</definedName>
    <definedName name="CE2.15">'[1]E-NS'!$H$439</definedName>
    <definedName name="CE2.16">'[1]E-NS'!$H$462</definedName>
    <definedName name="CE2.17">'[1]E-NS'!$H$485</definedName>
    <definedName name="CE2.18">'[1]E-NS'!$H$508</definedName>
    <definedName name="CE2.19">'[1]E-NS'!$H$531</definedName>
    <definedName name="CE2.20">'[1]E-NS'!$H$554</definedName>
    <definedName name="CE2.21">'[1]E-NS'!$H$577</definedName>
    <definedName name="CE2.22">'[1]E-NS'!$H$600</definedName>
    <definedName name="CE2.23">'[1]E-NS'!$H$623</definedName>
    <definedName name="CE2.24">'[1]E-NS'!$H$646</definedName>
    <definedName name="CE2.25">'[1]E-NS'!$H$669</definedName>
    <definedName name="CE2.26">'[1]E-NS'!$H$692</definedName>
    <definedName name="CE2.27">'[1]E-NS'!$H$715</definedName>
    <definedName name="CE2.28">'[1]E-NS'!$H$738</definedName>
    <definedName name="CE2.29">'[1]E-NS'!$H$761</definedName>
    <definedName name="CE2.30">'[1]E-NS'!$H$784</definedName>
    <definedName name="CE4.001">'[1]E-NS'!$H$1006</definedName>
    <definedName name="CE4.02A">'[1]E-NS'!$H$1363</definedName>
    <definedName name="CE4.02B">'[1]E-NS'!$H$1384</definedName>
    <definedName name="CE4.02C">'[1]E-NS'!$H$1405</definedName>
    <definedName name="CE5.01">'[1]E-NS'!$H$1475</definedName>
    <definedName name="CE5.02">'[1]E-NS'!$H$1495</definedName>
    <definedName name="CE5.03">'[1]E-NS'!$H$1515</definedName>
    <definedName name="CE6.02">'[1]E-NS'!$H$1597</definedName>
    <definedName name="CE7.01">'[1]E-NS'!$H$1740</definedName>
    <definedName name="CE9.01">'[1]E-NS'!$F$1917</definedName>
    <definedName name="CE9.02">'[1]E-NS'!$H$1940</definedName>
    <definedName name="CE9.03">'[1]E-NS'!$H$1962</definedName>
    <definedName name="CE9.05">'[1]E-NS'!$H$1985</definedName>
    <definedName name="CE9.06">'[1]E-NS'!$H$2009</definedName>
    <definedName name="CEM">[1]MAT!$B$24:$H$24</definedName>
    <definedName name="CHA">[1]MAT!$B$27:$H$27</definedName>
    <definedName name="CHAN">[1]MAT!$B$32:$H$32</definedName>
    <definedName name="CHI">[1]LAB!$B$17:$H$17</definedName>
    <definedName name="CHI.M">[1]LAB!$B$20:$H$20</definedName>
    <definedName name="CHI.S">[1]LAB!$B$21:$H$21</definedName>
    <definedName name="CHK">[1]MAT!$B$26:$H$26</definedName>
    <definedName name="CHO">[1]LAB!$B$22:$H$22</definedName>
    <definedName name="CI.C24">[1]MAT!$B$279:$H$279</definedName>
    <definedName name="CI.CF">[1]MAT!$B$28:$H$28</definedName>
    <definedName name="CI.F">[1]MAT!$B$29:$H$29</definedName>
    <definedName name="CI.FR">[1]MAT!$B$30:$H$30</definedName>
    <definedName name="CI.GT4">[1]MAT!$B$233:$H$233</definedName>
    <definedName name="CI.MC">[1]MAT!$B$164:$H$164</definedName>
    <definedName name="CI.P150">[1]MAT!$B$228:$H$228</definedName>
    <definedName name="CI.P230">[1]MAT!$B$229:$H$229</definedName>
    <definedName name="CI.P250">[1]MAT!$B$230:$H$230</definedName>
    <definedName name="CI.SV150">[1]MAT!$B$231:$H$231</definedName>
    <definedName name="CI.SV225">[1]MAT!$B$232:$H$232</definedName>
    <definedName name="CIG">[1]MAT!$B$127:$H$127</definedName>
    <definedName name="CIV" localSheetId="0">[1]SUMM!#REF!</definedName>
    <definedName name="cnsi.1" localSheetId="0">'[2]MAtt Enamel'!#REF!</definedName>
    <definedName name="cnsi.4" localSheetId="0">'[2]MAtt Enamel'!#REF!</definedName>
    <definedName name="COH">[1]LAB!$B$23:$H$23</definedName>
    <definedName name="CONCRETE" localSheetId="0">[1]CIV!#REF!</definedName>
    <definedName name="COWD">[1]MAT!$B$31:$H$31</definedName>
    <definedName name="CP.BC1">[1]MAT!$B$165:$H$165</definedName>
    <definedName name="CP.BTPH">[1]MAT!$B$166:$H$166</definedName>
    <definedName name="CP.BW">[1]MAT!$B$167:$H$167</definedName>
    <definedName name="CP.CP30">[1]MAT!$B$168:$H$168</definedName>
    <definedName name="CP.CV20">[1]MAT!$B$169:$H$169</definedName>
    <definedName name="CP.M">[1]MAT!$B$170:$H$170</definedName>
    <definedName name="CP.SNCS">[1]MAT!$B$238:$H$238</definedName>
    <definedName name="CP.TR24">[1]MAT!$B$172:$H$172</definedName>
    <definedName name="CP.TSC">[1]MAT!$B$171:$H$171</definedName>
    <definedName name="CP.WC30">[1]MAT!$B$173:$H$173</definedName>
    <definedName name="CPOH">[1]LAB!$B$85:$H$85</definedName>
    <definedName name="CR.6">[1]EQP!$B$13:$H$13</definedName>
    <definedName name="CR.L">[1]MAT!$B$35:$H$35</definedName>
    <definedName name="CR.LP">[4]MAT!$B$134:$H$134</definedName>
    <definedName name="CR.M">[1]MAT!$B$33:$H$33</definedName>
    <definedName name="CR.M37">[1]MAT!$B$34:$H$34</definedName>
    <definedName name="CRL1.5">[1]MAT!$B$36:$H$36</definedName>
    <definedName name="CRO">[1]LAB!$B$27:$H$27</definedName>
    <definedName name="csr" localSheetId="0">'[5]CSR-1999'!$A:$IV</definedName>
    <definedName name="D.BC">[1]MAT!$B$174:$H$174</definedName>
    <definedName name="DF.ASW">[1]MAT!$B$40:$H$40</definedName>
    <definedName name="DF.DL48">[1]MAT!$B$130:$H$130</definedName>
    <definedName name="DF.SL30">[1]MAT!$B$129:$H$129</definedName>
    <definedName name="DF.SLD">[1]MAT!$B$41:$H$41</definedName>
    <definedName name="DF.ST10">[1]MAT!$B$39:$H$39</definedName>
    <definedName name="DF.ST5">[1]MAT!$B$38:$H$38</definedName>
    <definedName name="DI.P150">[1]MAT!$B$239:$H$239</definedName>
    <definedName name="DI.P250">[1]MAT!$B$240:$H$240</definedName>
    <definedName name="DIG">[1]LAB!$B$28:$H$28</definedName>
    <definedName name="doors" localSheetId="0">[1]CIV!#REF!</definedName>
    <definedName name="DRM">[1]EQP!$B$16:$H$16</definedName>
    <definedName name="E.AMP1000W">[1]MAT!$B$302:$H$302</definedName>
    <definedName name="E.B1">[1]MAT!$B$280:$H$280</definedName>
    <definedName name="E.B2">[1]MAT!$B$281:$H$281</definedName>
    <definedName name="E.CIS6W">[1]MAT!$B$300:$H$300</definedName>
    <definedName name="E.COS36W">[1]MAT!$B$301:$H$301</definedName>
    <definedName name="E.CT150">[1]MAT!$B$312:$H$312</definedName>
    <definedName name="E.CT300">[1]MAT!$B$313:$H$313</definedName>
    <definedName name="E.CT450">[1]MAT!$B$314:$H$314</definedName>
    <definedName name="E.FB">[1]MAT!$B$282:$H$282</definedName>
    <definedName name="E.PAJB">[1]MAT!$B$303:$H$303</definedName>
    <definedName name="E.PBOX">[1]MAT!$B$285:$H$285</definedName>
    <definedName name="E.S1G">[1]MAT!$B$290:$H$290</definedName>
    <definedName name="E.S2G">[1]MAT!$B$291:$H$291</definedName>
    <definedName name="E.S3G">[1]MAT!$B$292:$H$292</definedName>
    <definedName name="E.S4G">[1]MAT!$B$293:$H$293</definedName>
    <definedName name="E.SP">[1]MAT!$B$331:$H$331</definedName>
    <definedName name="E.SS15">[1]MAT!$B$295:$H$295</definedName>
    <definedName name="E.SS5">[1]MAT!$B$294:$H$294</definedName>
    <definedName name="E.TLRM">[1]MAT!$B$296:$H$296</definedName>
    <definedName name="E.TLRP">[1]MAT!$B$297:$H$297</definedName>
    <definedName name="E.TLS">[1]MAT!$B$284:$H$284</definedName>
    <definedName name="E.WB">[1]MAT!$B$298:$H$298</definedName>
    <definedName name="EAC">[1]EQP!$B$17:$H$17</definedName>
    <definedName name="EAR">[1]MAT!$B$42:$H$42</definedName>
    <definedName name="EC1.5SC">[1]MAT!$B$271:$H$271</definedName>
    <definedName name="EC1.5TC">[1]MAT!$B$306:$H$306</definedName>
    <definedName name="EC120FC">[1]MAT!$B$310:$H$310</definedName>
    <definedName name="EC150FC">[1]MAT!$B$311:$H$311</definedName>
    <definedName name="EC2.53C">[1]MAT!$B$307:$H$307</definedName>
    <definedName name="EC2.5SC">[1]MAT!$B$272:$H$272</definedName>
    <definedName name="EC25FC">[1]MAT!$B$274:$H$274</definedName>
    <definedName name="EC35FC">[1]MAT!$B$320:$H$320</definedName>
    <definedName name="EC4SC">[1]MAT!$B$273:$H$273</definedName>
    <definedName name="EC5.04">'[1]E-NS'!$H$1534</definedName>
    <definedName name="EC6FC">[1]MAT!$B$309:$H$309</definedName>
    <definedName name="EC70.3C">[1]MAT!$B$308:$H$308</definedName>
    <definedName name="EC70FC">[1]MAT!$B$275:$H$275</definedName>
    <definedName name="EC95FC">[1]MAT!$B$276:$H$276</definedName>
    <definedName name="ECW">[1]MAT!$B$283:$H$283</definedName>
    <definedName name="EF.56">[1]MAT!$B$322:$H$322</definedName>
    <definedName name="ELE">[1]LAB!$B$35:$H$35</definedName>
    <definedName name="ELEC" localSheetId="0">[1]SUMM!#REF!</definedName>
    <definedName name="ENS.PAJB">'[1]E-NS'!$H$1554</definedName>
    <definedName name="ENS.PVC100">'[1]E-NS'!$H$1429</definedName>
    <definedName name="ESC40TC">[1]MAT!$B$315:$H$315</definedName>
    <definedName name="external" localSheetId="0">[1]CIV!#REF!</definedName>
    <definedName name="finishing" localSheetId="0">[1]CIV!#REF!</definedName>
    <definedName name="FLG">[1]LAB!$B$40:$H$40</definedName>
    <definedName name="FLI">[1]MAT!$B$43:$H$43</definedName>
    <definedName name="flooring" localSheetId="0">[1]CIV!#REF!</definedName>
    <definedName name="GI.65">[1]MAT!$B$247:$H$247</definedName>
    <definedName name="GI.BN">[6]Material!$A$563:$I$563</definedName>
    <definedName name="GI.C2">[1]MAT!$B$52:$H$52</definedName>
    <definedName name="GI.G">[1]MAT!$B$249:$H$249</definedName>
    <definedName name="GI.P100MD">[1]MAT!$B$184:$H$184</definedName>
    <definedName name="GI.P30MD">[1]MAT!$B$181:$H$181</definedName>
    <definedName name="GI.P40MD">[1]MAT!$B$182:$H$182</definedName>
    <definedName name="GI.P50LD">[1]MAT!$B$132:$H$132</definedName>
    <definedName name="GI.P50MD">[1]MAT!$B$248:$H$248</definedName>
    <definedName name="GI.P75MD">[1]MAT!$B$183:$H$183</definedName>
    <definedName name="GI.S">[6]Material!$B$595:$I$595</definedName>
    <definedName name="GI.T2">[1]MAT!$B$53:$H$53</definedName>
    <definedName name="GL.P5">[1]MAT!$B$45:$H$45</definedName>
    <definedName name="GL.SH">[1]MAT!$B$246:$H$246</definedName>
    <definedName name="GL.T5">[1]MAT!$B$46:$H$46</definedName>
    <definedName name="GLA">[7]labour!$A$43:$I$43</definedName>
    <definedName name="GLU">[1]MAT!$B$47:$H$47</definedName>
    <definedName name="GR.SB">[1]MAT!$B$131:$H$131</definedName>
    <definedName name="GRA.20">[1]MAT!$B$49:$H$49</definedName>
    <definedName name="GRA.25">[1]MAT!$B$50:$H$50</definedName>
    <definedName name="GRAS">[1]MAT!$B$48:$H$48</definedName>
    <definedName name="GUM">[1]MAT!$B$55:$H$55</definedName>
    <definedName name="GV.100">[1]MAT!$B$180:$H$180</definedName>
    <definedName name="GV.13">[1]MAT!$B$242:$H$242</definedName>
    <definedName name="GV.150">[1]MAT!$B$245:$H$245</definedName>
    <definedName name="GV.20">[1]MAT!$B$243:$H$243</definedName>
    <definedName name="GV.30">[1]MAT!$B$176:$H$176</definedName>
    <definedName name="GV.40">[1]MAT!$B$177:$H$177</definedName>
    <definedName name="GV.50">[1]MAT!$B$244:$H$244</definedName>
    <definedName name="GV.65">[1]MAT!$B$178:$H$178</definedName>
    <definedName name="GV.75">[1]MAT!$B$179:$H$179</definedName>
    <definedName name="GYP.B">[1]MAT!$B$51:$H$51</definedName>
    <definedName name="HAM">[1]LAB!$B$44:$H$44</definedName>
    <definedName name="HEL">[1]LAB!$B$45:$H$45</definedName>
    <definedName name="HIN">[1]MAT!$B$56:$H$56</definedName>
    <definedName name="HOOK">[1]MAT!$B$57:$H$57</definedName>
    <definedName name="I.S37">[1]MAT!$B$60:$H$60</definedName>
    <definedName name="I.S75">[1]MAT!$B$61:$H$61</definedName>
    <definedName name="ITax">[1]LAB!$B$86:$H$86</definedName>
    <definedName name="j.2" localSheetId="0">[1]CIV!#REF!</definedName>
    <definedName name="L.10">[1]CIV!$I$247</definedName>
    <definedName name="L.11" localSheetId="0">[1]CIV!#REF!</definedName>
    <definedName name="L.12" localSheetId="0">[1]CIV!#REF!</definedName>
    <definedName name="L.13" localSheetId="0">[1]CIV!#REF!</definedName>
    <definedName name="L.14" localSheetId="0">[1]CIV!#REF!</definedName>
    <definedName name="L.4">[1]CIV!$I$109</definedName>
    <definedName name="L.5">[1]CIV!$I$112</definedName>
    <definedName name="L.6">[1]CIV!$I$139</definedName>
    <definedName name="L.7">[1]CIV!$I$160</definedName>
    <definedName name="L.8">[1]CIV!$I$187</definedName>
    <definedName name="L.9">[1]CIV!$I$227</definedName>
    <definedName name="L.GRA">[1]MAT!$B$134:$H$134</definedName>
    <definedName name="L.Y">[1]MAT!$B$135:$H$135</definedName>
    <definedName name="L15.3">'[1]15'!$J$37</definedName>
    <definedName name="L5.13">'[1]5'!$J$487</definedName>
    <definedName name="LAB">[1]LAB!$B$24:$H$24</definedName>
    <definedName name="LAB.S">[1]LAB!$B$25:$H$25</definedName>
    <definedName name="LB.18">[1]MAT!$B$185:$H$185</definedName>
    <definedName name="LIM">[1]MAT!$B$62:$H$62</definedName>
    <definedName name="LM">[1]MAT!$B$186:$H$186</definedName>
    <definedName name="LM.CAB" localSheetId="0">'[2]MAtt Enamel'!#REF!</definedName>
    <definedName name="LM.GFC" localSheetId="0">'[2]MAtt Enamel'!#REF!</definedName>
    <definedName name="LM.GR1" localSheetId="0">'[2]MAtt Enamel'!#REF!</definedName>
    <definedName name="LM.GR2" localSheetId="0">'[2]MAtt Enamel'!#REF!</definedName>
    <definedName name="lm10.4a3">'[1]10'!$J$394</definedName>
    <definedName name="lm10.4c3">'[1]10'!$J$486</definedName>
    <definedName name="LM13.1a">'[1]13'!$J$29</definedName>
    <definedName name="lm14.1b">'[1]14'!$J$16</definedName>
    <definedName name="lm14.25a">'[1]14'!$J$279</definedName>
    <definedName name="lm14.2a2">'[1]14'!$J$42</definedName>
    <definedName name="lm14.4c">'[1]14'!$J$136</definedName>
    <definedName name="lm14.50a">'[1]14'!$J$393</definedName>
    <definedName name="lm14.64a">'[1]14'!$J$517</definedName>
    <definedName name="lm15.1a2">'[1]15'!$J$15</definedName>
    <definedName name="lm15.3.2">'[1]15'!$J$40</definedName>
    <definedName name="lm15.4.3">'[1]15'!$J$112</definedName>
    <definedName name="lm15.61">'[1]15'!$J$222</definedName>
    <definedName name="lm15.65">'[1]15'!$J$284</definedName>
    <definedName name="lm16.11c1">'[1]16'!$J$161</definedName>
    <definedName name="lm16.66c">'[1]16'!$J$187</definedName>
    <definedName name="lm16.72a">'[1]16'!$J$208</definedName>
    <definedName name="lm16.75c3">'[1]16'!$J$229</definedName>
    <definedName name="lm17.13">'[1]17'!$J$67</definedName>
    <definedName name="lm17.8" localSheetId="0">#REF!</definedName>
    <definedName name="lm23.15">'[1]23'!$J$271</definedName>
    <definedName name="lm23.1a1">'[1]23'!$J$13</definedName>
    <definedName name="lm23.23b">'[1]23'!$J$309</definedName>
    <definedName name="lm23.2a1">'[1]23'!$J$41</definedName>
    <definedName name="LM23.34a">'[1]23'!$J$395</definedName>
    <definedName name="lm23.39a10">'[1]23'!$J$604</definedName>
    <definedName name="lm23.39a7">'[1]23'!$J$547</definedName>
    <definedName name="lm23.39a8">'[1]23'!$J$566</definedName>
    <definedName name="lm23.47c">'[1]23'!$J$744</definedName>
    <definedName name="lm23.53b">'[1]23'!$J$782</definedName>
    <definedName name="lm25.12a">'[1]25'!$J$225</definedName>
    <definedName name="lm25.15">'[1]25'!$J$247</definedName>
    <definedName name="lm25.2a">'[1]25'!$J$40</definedName>
    <definedName name="lm25.4a">'[1]25'!$J$111</definedName>
    <definedName name="lm25.4b">'[1]25'!$J$138</definedName>
    <definedName name="lm26.10">'[1]26'!$J$68</definedName>
    <definedName name="lm26.8a">'[1]26'!$J$33</definedName>
    <definedName name="lm27.24a7">'[1]27'!$J$234</definedName>
    <definedName name="lm27.24a8">'[1]27'!$J$256</definedName>
    <definedName name="lm27.24a9">'[1]27'!$J$278</definedName>
    <definedName name="LM28.14">'[1]28'!$J$89</definedName>
    <definedName name="LM28.25">'[1]28'!$J$171</definedName>
    <definedName name="lm28.26a">'[1]28'!$J$195</definedName>
    <definedName name="lm28.40a">'[1]28'!$J$273</definedName>
    <definedName name="lm28.40b">'[1]28'!$J$294</definedName>
    <definedName name="lm28.41">'[1]28'!$J$318</definedName>
    <definedName name="lm28.51a">'[1]28'!$J$346</definedName>
    <definedName name="lm28.53">'[1]28'!$J$379</definedName>
    <definedName name="lm28.54a">'[1]28'!$J$417</definedName>
    <definedName name="LM3.12d">'[1]3'!$J$74</definedName>
    <definedName name="lm30.11">'[1]30'!$J$89</definedName>
    <definedName name="lm30.114">'[1]30'!$J$917</definedName>
    <definedName name="lm30.12">'[1]30'!$J$112</definedName>
    <definedName name="lm30.13">'[1]30'!$J$135</definedName>
    <definedName name="lm30.14">'[1]30'!$J$158</definedName>
    <definedName name="lm30.15">'[1]30'!$J$181</definedName>
    <definedName name="lm30.17">'[1]30'!$J$205</definedName>
    <definedName name="lm30.19">'[1]30'!$J$228</definedName>
    <definedName name="lm30.1a">'[1]30'!$J$13</definedName>
    <definedName name="lm30.20">'[1]30'!$J$251</definedName>
    <definedName name="lm30.21">'[1]30'!$J$274</definedName>
    <definedName name="lm30.22">'[1]30'!$J$297</definedName>
    <definedName name="lm30.24">'[1]30'!$J$320</definedName>
    <definedName name="lm30.25">'[1]30'!$J$343</definedName>
    <definedName name="lm30.32">'[1]30'!$J$366</definedName>
    <definedName name="lm30.33">'[1]30'!$J$389</definedName>
    <definedName name="lm30.34">'[1]30'!$J$412</definedName>
    <definedName name="lm30.35">'[1]30'!$J$435</definedName>
    <definedName name="lm30.3a">'[1]30'!$J$34</definedName>
    <definedName name="lm30.41">'[1]30'!$J$527</definedName>
    <definedName name="lm30.43">'[1]30'!$J$550</definedName>
    <definedName name="lm30.44">'[1]30'!$J$573</definedName>
    <definedName name="lm30.4a">'[1]30'!$J$51</definedName>
    <definedName name="lm30.55">'[1]30'!$J$596</definedName>
    <definedName name="lm30.59">'[1]30'!$J$620</definedName>
    <definedName name="lm30.5a">'[1]30'!$J$67</definedName>
    <definedName name="LM30.70">'[1]30'!$J$685</definedName>
    <definedName name="lm30.90">'[1]30'!$J$747</definedName>
    <definedName name="lm30.91">'[1]30'!$J$770</definedName>
    <definedName name="lm30.93">'[1]30'!$J$796</definedName>
    <definedName name="lm30.95">'[1]30'!$J$819</definedName>
    <definedName name="lm30.96">'[1]30'!$J$843</definedName>
    <definedName name="lm30.97">'[1]30'!$J$868</definedName>
    <definedName name="lm31.31b">'[1]31'!$J$14</definedName>
    <definedName name="lm31.74">'[1]31'!$J$34</definedName>
    <definedName name="LM5.12A">'[1]5'!$J$348</definedName>
    <definedName name="LM5.13B">'[1]5'!$J$490</definedName>
    <definedName name="LM5.13F">'[1]5'!$J$564</definedName>
    <definedName name="LM5.13G">'[1]5'!$J$593</definedName>
    <definedName name="LM5.14B">'[1]5'!$J$621</definedName>
    <definedName name="LM5.14F">'[1]5'!$J$695</definedName>
    <definedName name="LM5.14G">'[1]5'!$J$723</definedName>
    <definedName name="LM5.15B">'[1]5'!$J$752</definedName>
    <definedName name="LM5.15E">'[1]5'!$J$826</definedName>
    <definedName name="LM5.15F">'[1]5'!$J$854</definedName>
    <definedName name="LM5.16A">'[1]5'!$J$882</definedName>
    <definedName name="LM5.16B">'[1]5'!$J$920</definedName>
    <definedName name="LM5.16C">'[1]5'!$J$948</definedName>
    <definedName name="LM5.17A1">'[1]5'!$J$977</definedName>
    <definedName name="LM5.17B1">'[1]5'!$J$1074</definedName>
    <definedName name="LM5.17B2">'[1]5'!$J$1113</definedName>
    <definedName name="LM5.17B3">'[1]5'!$J$1142</definedName>
    <definedName name="LM5.17C1">'[1]5'!$J$1170</definedName>
    <definedName name="LM5.17C2">'[1]5'!$J$1209</definedName>
    <definedName name="LM5.17C3">'[1]5'!$J$1237</definedName>
    <definedName name="LM5.20A">'[1]5'!$J$1398</definedName>
    <definedName name="lm5.20b">'[1]5'!$J$1437</definedName>
    <definedName name="LM5.20C">'[1]5'!$J$1465</definedName>
    <definedName name="LM5.21A">'[1]5'!$J$1493</definedName>
    <definedName name="LM5.21B">'[1]5'!$J$1540</definedName>
    <definedName name="LM5.21C">'[1]5'!$J$1568</definedName>
    <definedName name="LM5.22B">'[1]5'!$J$1645</definedName>
    <definedName name="LM5.27A">'[1]5'!$J$1745</definedName>
    <definedName name="LM5.35">'[1]5'!$J$1858</definedName>
    <definedName name="LM5.44A">'[1]5'!$J$1929</definedName>
    <definedName name="lm8.1a">'[1]8'!$J$13</definedName>
    <definedName name="lmnsi.1" localSheetId="0">'[2]MAtt Enamel'!#REF!</definedName>
    <definedName name="M.MO">[1]MAT!$B$69:$H$69</definedName>
    <definedName name="M.P">[1]MAT!$B$65:$H$65</definedName>
    <definedName name="M1.2">[1]MORTAR!$B$10:$H$10</definedName>
    <definedName name="M1.3">[1]MORTAR!$B$18:$H$18</definedName>
    <definedName name="M1.4">[1]MORTAR!$B$26:$H$26</definedName>
    <definedName name="M1.5">[1]MORTAR!$B$30:$H$30</definedName>
    <definedName name="M1.6">[1]MORTAR!$B$34:$H$34</definedName>
    <definedName name="M15.3.2">'[1]15'!$J$46</definedName>
    <definedName name="M5.13C">'[1]5'!$J$545</definedName>
    <definedName name="m5.17a1">'[1]5'!$J$997</definedName>
    <definedName name="m5.8c">'[1]5'!$J$159</definedName>
    <definedName name="MAP">[1]MAT!$B$63:$H$63</definedName>
    <definedName name="MAS">[1]LAB!$B$47:$H$47</definedName>
    <definedName name="MES">[1]MAT!$B$139:$H$139</definedName>
    <definedName name="MIS">[1]LAB!$B$52:$H$52</definedName>
    <definedName name="MS.F75">[1]MAT!$B$73:$H$73</definedName>
    <definedName name="MS.P100">[1]MAT!$B$188:$H$188</definedName>
    <definedName name="MS.P150">[1]MAT!$B$189:$H$189</definedName>
    <definedName name="MS.P50">[1]MAT!$B$187:$H$187</definedName>
    <definedName name="MS.PLA">[1]MAT!$B$74:$H$74</definedName>
    <definedName name="MS.R">[1]MAT!$B$75:$H$75</definedName>
    <definedName name="MS.SQRB">[1]MAT!$B$70:$H$70</definedName>
    <definedName name="MS.SW25">[1]MAT!$B$66:$H$66</definedName>
    <definedName name="MS.T30">[1]MAT!$B$72:$H$72</definedName>
    <definedName name="MS.T50">[1]MAT!$B$71:$H$71</definedName>
    <definedName name="MSB">[1]MAT!$B$67:$H$67</definedName>
    <definedName name="MT.B10">[1]MAT!$B$138:$H$138</definedName>
    <definedName name="MT.L10">[1]MAT!$B$137:$H$137</definedName>
    <definedName name="MT.SW10">[1]MAT!$B$136:$H$136</definedName>
    <definedName name="NAIL">[1]MAT!$B$76:$H$76</definedName>
    <definedName name="OIL.K">[1]MAT!$B$77:$H$77</definedName>
    <definedName name="OIL.LB">[1]MAT!$B$78:$H$78</definedName>
    <definedName name="OIL.LR">[1]MAT!$B$140:$H$140</definedName>
    <definedName name="OIL.P">[1]MAT!$B$80:$H$80</definedName>
    <definedName name="OIL.PUT">[1]MAT!$B$81:$H$81</definedName>
    <definedName name="OIL.T">[1]MAT!$B$79:$H$79</definedName>
    <definedName name="P.BR">[1]MAT!$B$86:$H$86</definedName>
    <definedName name="P.IB">[1]MAT!$B$87:$H$87</definedName>
    <definedName name="P.ME">[1]MAT!$B$143:$H$143</definedName>
    <definedName name="P.PI">[1]MAT!$B$88:$H$88</definedName>
    <definedName name="P.RO2">[1]MAT!$B$142:$H$142</definedName>
    <definedName name="P.ROP">[1]MAT!$B$85:$H$85</definedName>
    <definedName name="P.SE">[1]MAT!$B$83:$H$83</definedName>
    <definedName name="P.VE">[1]MAT!$B$84:$H$84</definedName>
    <definedName name="P.WC">[1]MAT!$B$144:$H$144</definedName>
    <definedName name="PAD">[1]MAT!$B$82:$H$82</definedName>
    <definedName name="PAI">[1]LAB!$B$56:$H$56</definedName>
    <definedName name="PBL">[1]MAT!$B$90:$H$90</definedName>
    <definedName name="PD.W">[1]MAT!$B$190:$H$190</definedName>
    <definedName name="PIF">[1]LAB!$B$57:$H$57</definedName>
    <definedName name="PIG">[7]Material!$B$813:$I$813</definedName>
    <definedName name="PLA">[1]LAB!$B$58:$H$58</definedName>
    <definedName name="PLT">[1]LAB!$B$59:$H$59</definedName>
    <definedName name="PLU">[1]LAB!$B$61:$H$61</definedName>
    <definedName name="PLUMB" localSheetId="0">[1]SUMM!#REF!</definedName>
    <definedName name="PO.T">[1]MAT!$B$94:$H$94</definedName>
    <definedName name="PO.WO">[1]MAT!$B$89:$H$89</definedName>
    <definedName name="PPR.13">[1]MAT!$B$191:$H$191</definedName>
    <definedName name="PPR.20">[1]MAT!$B$192:$H$192</definedName>
    <definedName name="PPR.25">[1]MAT!$B$193:$H$193</definedName>
    <definedName name="PPR.30">[1]MAT!$B$194:$H$194</definedName>
    <definedName name="PPR.40">[1]MAT!$B$195:$H$195</definedName>
    <definedName name="PPR.50">[1]MAT!$B$196:$H$196</definedName>
    <definedName name="PPR.63">[1]MAT!$B$197:$H$197</definedName>
    <definedName name="PPR.90">[1]MAT!$B$198:$H$198</definedName>
    <definedName name="_xlnm.Print_Area" localSheetId="0">'GPS Kassu-Civil'!$A$1:$H$390</definedName>
    <definedName name="_xlnm.Print_Area">#REF!</definedName>
    <definedName name="PRINT_AREA_MI">#N/A</definedName>
    <definedName name="_xlnm.Print_Titles" localSheetId="0">'GPS Kassu-Civil'!$7:$12</definedName>
    <definedName name="_xlnm.Print_Titles">#REF!</definedName>
    <definedName name="PT4G">[1]MAT!$B$256:$H$256</definedName>
    <definedName name="PUL">[1]MAT!$B$93:$H$93</definedName>
    <definedName name="PUM">[1]EQP!$B$30:$H$30</definedName>
    <definedName name="PVC.CP100">[1]MAT!$B$304:$H$304</definedName>
    <definedName name="PVC.CP150">[1]MAT!$B$305:$H$305</definedName>
    <definedName name="PVC.CP20">[1]MAT!$B$286:$H$286</definedName>
    <definedName name="PVC.CP25">[1]MAT!$B$287:$H$287</definedName>
    <definedName name="PVC.CP40">[1]MAT!$B$288:$H$288</definedName>
    <definedName name="PVC.CP50">[1]MAT!$B$289:$H$289</definedName>
    <definedName name="PVC.P100">[1]MAT!$B$96:$H$96</definedName>
    <definedName name="PVC.WS8">[1]MAT!$B$95:$H$95</definedName>
    <definedName name="PVC.WS9">[1]MAT!$B$146:$H$146</definedName>
    <definedName name="QUM">[1]LAB!$B$63:$H$63</definedName>
    <definedName name="R.BAR">[1]MAT!$B$97:$H$97</definedName>
    <definedName name="RAM">[1]EQP!$B$32:$H$32</definedName>
    <definedName name="rc15.1a3">[1]Ref!$H$138</definedName>
    <definedName name="rc5.15c">[1]Ref!$H$113</definedName>
    <definedName name="RCC.P225B">[1]MAT!$B$257:$H$257</definedName>
    <definedName name="RE.L">[1]MAT!$B$148:$H$148</definedName>
    <definedName name="_xlnm.Recorder" localSheetId="0">#REF!</definedName>
    <definedName name="_xlnm.Recorder">#REF!</definedName>
    <definedName name="rl11.2">[1]Ref!$J$198</definedName>
    <definedName name="rl14.2b">[1]Ref!$J$247</definedName>
    <definedName name="rl15.3">[1]Ref!$J$173</definedName>
    <definedName name="rm11.3b2">[1]Ref!$J$230</definedName>
    <definedName name="rm14.2b1">[1]Ref!$J$259</definedName>
    <definedName name="rm15.2">[1]Ref!$J$156</definedName>
    <definedName name="rm15.3b">[1]Ref!$J$180</definedName>
    <definedName name="rm5.13d">[1]Ref!$J$72</definedName>
    <definedName name="roofing" localSheetId="0">[1]CIV!#REF!</definedName>
    <definedName name="SAC">[1]LAB!$B$65:$H$65</definedName>
    <definedName name="SAN">[1]MAT!$B$100:$H$100</definedName>
    <definedName name="SAN.L">[1]MAT!$B$99:$H$99</definedName>
    <definedName name="SAW">[1]MAT!$B$150:$H$150</definedName>
    <definedName name="SBM">[1]EQP!$B$38:$H$38</definedName>
    <definedName name="SBO">[1]LAB!$B$70:$H$70</definedName>
    <definedName name="SC.RF">[1]Shutt!$K$83</definedName>
    <definedName name="SC5.13">'[1]5'!$J$544</definedName>
    <definedName name="SC5.17A">'[1]5'!$J$996</definedName>
    <definedName name="SCM">[1]EQP!$B$39:$H$39</definedName>
    <definedName name="SCO">[1]LAB!$B$71:$H$71</definedName>
    <definedName name="SEAL">[1]MAT!$B$152:$H$152</definedName>
    <definedName name="SH.P">[1]MAT!$B$205:$H$205</definedName>
    <definedName name="SH.SF">[1]Shutt!$K$40</definedName>
    <definedName name="SH.SM">[1]Shutt!$K$38</definedName>
    <definedName name="SH5.13">'[1]5'!$J$542</definedName>
    <definedName name="SH5.17A">'[1]5'!$J$994</definedName>
    <definedName name="SHI.75D">[6]Material!$B$1051:$I$1051</definedName>
    <definedName name="SHM">[1]LAB!$B$66:$H$66</definedName>
    <definedName name="SI.BCI">[1]MAT!$B$201:$H$201</definedName>
    <definedName name="SI.CPBW">[1]MAT!$B$203:$H$203</definedName>
    <definedName name="SI.PT2">[1]MAT!$B$204:$H$204</definedName>
    <definedName name="SI.PWC">[1]MAT!$B$202:$H$202</definedName>
    <definedName name="SI.ST1000">[1]MAT!$B$200:$H$200</definedName>
    <definedName name="SKW">[1]LAB!$B$67:$H$67</definedName>
    <definedName name="SO.DCP">[1]MAT!$B$260:$H$260</definedName>
    <definedName name="SPM">[1]LAB!$B$69:$H$69</definedName>
    <definedName name="SS.GR">[1]MAT!$B$207:$H$207</definedName>
    <definedName name="ST.40">[1]MAT!$B$103:$H$103</definedName>
    <definedName name="ST.60">[1]MAT!$B$102:$H$102</definedName>
    <definedName name="ST.BO">[1]MAT!$B$153:$H$153</definedName>
    <definedName name="ST.P">[1]MAT!$B$106:$H$106</definedName>
    <definedName name="ST.P50">[1]MAT!$B$105:$H$105</definedName>
    <definedName name="STF">[1]LAB!$B$72:$H$72</definedName>
    <definedName name="STFI">[1]LAB!$B$73:$H$73</definedName>
    <definedName name="STH">[1]LAB!$B$74:$H$74</definedName>
    <definedName name="STLM">[1]LAB!$B$75:$H$75</definedName>
    <definedName name="STM">[1]LAB!$B$76:$H$76</definedName>
    <definedName name="STR.ST">[1]MAT!$B$104:$H$104</definedName>
    <definedName name="SU.S">[1]MAT!$B$107:$H$107</definedName>
    <definedName name="SUP">[8]LAB!$B$77:$H$77</definedName>
    <definedName name="SWE">[1]MAT!$B$108:$H$108</definedName>
    <definedName name="T.ANCH" localSheetId="0">'[2]MAtt Enamel'!#REF!</definedName>
    <definedName name="T.CAB" localSheetId="0">'[2]MAtt Enamel'!#REF!</definedName>
    <definedName name="T.GFC" localSheetId="0">'[2]MAtt Enamel'!#REF!</definedName>
    <definedName name="T.GN2" localSheetId="0">'[2]MAtt Enamel'!#REF!</definedName>
    <definedName name="t10.1b2">'[1]10'!$C$5</definedName>
    <definedName name="t10.1c">'[1]10'!$C$50</definedName>
    <definedName name="t10.1c3">'[1]10'!$C$51</definedName>
    <definedName name="t10.2">'[1]10'!$A$141</definedName>
    <definedName name="T10.2NS">'[1]10'!$A$629</definedName>
    <definedName name="t10.3">'[1]10'!$A$277</definedName>
    <definedName name="t10.4">'[1]10'!$A$505</definedName>
    <definedName name="T10.4NS">'[1]10'!$A$681</definedName>
    <definedName name="t10.5">'[1]10'!$A$597</definedName>
    <definedName name="t10.6">'[1]10'!$A$613</definedName>
    <definedName name="T13.1a">'[1]13'!$A$4</definedName>
    <definedName name="t14.1">'[1]14'!$A$4</definedName>
    <definedName name="T14.22">'[1]14'!$A$240</definedName>
    <definedName name="T14.24a">'[1]14'!$A$255</definedName>
    <definedName name="t14.25a">'[1]14'!$A$269</definedName>
    <definedName name="t14.2a">'[1]14'!$A$30</definedName>
    <definedName name="T14.2c">'[1]14'!$A$90</definedName>
    <definedName name="T14.4">'[1]14'!$A$162</definedName>
    <definedName name="T14.4c">'[1]14'!$C$115</definedName>
    <definedName name="t14.50">'[1]14'!$A$376</definedName>
    <definedName name="t14.50a">'[1]14'!$C$377</definedName>
    <definedName name="t14.55">'[1]14'!$A$471</definedName>
    <definedName name="t14.64">'[1]14'!$A$507</definedName>
    <definedName name="T15.1">'[1]15'!$A$4</definedName>
    <definedName name="T15.3">'[1]15'!$A$30</definedName>
    <definedName name="T15.34a">'[1]15'!$A$126</definedName>
    <definedName name="T15.34b">'[1]15'!$A$145</definedName>
    <definedName name="T15.35a">'[1]15'!$A$165</definedName>
    <definedName name="T15.35b">'[1]15'!$A$185</definedName>
    <definedName name="T15.4">'[1]15'!$A$102</definedName>
    <definedName name="T15.61">'[1]15'!$A$205</definedName>
    <definedName name="T15.65">'[1]15'!$A$275</definedName>
    <definedName name="t16.11">'[1]16'!$A$138</definedName>
    <definedName name="t16.11c">'[1]16'!$C$139</definedName>
    <definedName name="T16.66">'[1]16'!$A$178</definedName>
    <definedName name="T16.72">'[1]16'!$A$199</definedName>
    <definedName name="T16.75">'[1]16'!$A$220</definedName>
    <definedName name="T17.13">'[1]17'!$A$52</definedName>
    <definedName name="t23.1">'[1]23'!$A$4</definedName>
    <definedName name="t23.13">'[1]23'!$A$224</definedName>
    <definedName name="t23.14">'[1]23'!$A$243</definedName>
    <definedName name="T23.15">'[1]23'!$A$262</definedName>
    <definedName name="T23.2">'[1]23'!$A$32</definedName>
    <definedName name="T23.23">'[1]23'!$A$300</definedName>
    <definedName name="t23.30">'[1]23'!$A$367</definedName>
    <definedName name="T23.34">'[1]23'!$A$386</definedName>
    <definedName name="T23.35">'[1]23'!$A$405</definedName>
    <definedName name="T23.37">'[1]23'!$A$424</definedName>
    <definedName name="t23.39">'[1]23'!$A$443</definedName>
    <definedName name="T23.47">'[1]23'!$A$716</definedName>
    <definedName name="T23.5">'[1]23'!$A$90</definedName>
    <definedName name="T23.53">'[1]23'!$A$754</definedName>
    <definedName name="T23.54">'[1]23'!$A$868</definedName>
    <definedName name="T23.55">'[1]23'!$A$887</definedName>
    <definedName name="T23.58">'[1]23'!$A$906</definedName>
    <definedName name="T23.59">'[1]23'!$A$925</definedName>
    <definedName name="T23.5A">'[1]23'!$C$91</definedName>
    <definedName name="T23.5d">'[1]23'!$C$178</definedName>
    <definedName name="T23.8">'[1]23'!$A$196</definedName>
    <definedName name="T25.12">'[1]25'!$A$215</definedName>
    <definedName name="t25.2">'[1]25'!$A$27</definedName>
    <definedName name="t25.2a">'[1]25'!$B$28</definedName>
    <definedName name="t25.5">'[1]25'!$A$151</definedName>
    <definedName name="T25.5b">'[1]25'!$C$179</definedName>
    <definedName name="T27.23">'[1]27'!$A$67</definedName>
    <definedName name="T28.14">'[1]28'!$A$50</definedName>
    <definedName name="T28.25">'[1]28'!$A$161</definedName>
    <definedName name="T28.26a">'[1]28'!$A$185</definedName>
    <definedName name="T28.40">'[1]28'!$A$264</definedName>
    <definedName name="T28.41">'[1]28'!$A$306</definedName>
    <definedName name="t28.51">'[1]28'!$A$334</definedName>
    <definedName name="T28.53">'[1]28'!$A$362</definedName>
    <definedName name="T28.54">'[1]28'!$A$403</definedName>
    <definedName name="T3.12">'[1]3'!$A$61</definedName>
    <definedName name="T3.18">'[1]3'!$A$129</definedName>
    <definedName name="T3.21NS">'[1]3'!$A$182</definedName>
    <definedName name="t3.24">'[1]3'!$A$258</definedName>
    <definedName name="t30.1">'[1]30'!$A$4</definedName>
    <definedName name="T30.11">'[1]30'!$A$80</definedName>
    <definedName name="T30.114">'[1]30'!$A$908</definedName>
    <definedName name="T30.12">'[1]30'!$A$103</definedName>
    <definedName name="T30.13">'[1]30'!$A$126</definedName>
    <definedName name="T30.14">'[1]30'!$A$149</definedName>
    <definedName name="T30.19">'[1]30'!$A$219</definedName>
    <definedName name="T30.1a">'[1]30'!$C$5</definedName>
    <definedName name="T30.20">'[1]30'!$A$242</definedName>
    <definedName name="T30.21">'[1]30'!$A$265</definedName>
    <definedName name="T30.32">'[1]30'!$A$357</definedName>
    <definedName name="T30.33">'[1]30'!$A$380</definedName>
    <definedName name="T30.4">'[1]30'!$A$47</definedName>
    <definedName name="T30.40">'[1]30'!$A$495</definedName>
    <definedName name="T30.43">'[1]30'!$A$541</definedName>
    <definedName name="T30.4a">'[1]30'!$C$48</definedName>
    <definedName name="T30.55">'[1]30'!$A$587</definedName>
    <definedName name="T30.59">'[1]30'!$A$611</definedName>
    <definedName name="T30.70NS">'[1]30'!$A$698</definedName>
    <definedName name="T30.90">'[1]30'!$A$738</definedName>
    <definedName name="T30.93">'[1]30'!$A$787</definedName>
    <definedName name="T30.95">'[1]30'!$A$810</definedName>
    <definedName name="T30.96">'[1]30'!$A$834</definedName>
    <definedName name="T30.97">'[1]30'!$A$858</definedName>
    <definedName name="t31.31b">'[1]31'!$A$4</definedName>
    <definedName name="t31.74">'[1]31'!$A$25</definedName>
    <definedName name="T4.13b">'[1]4'!$A$28</definedName>
    <definedName name="T4.19">'[1]4'!$A$40</definedName>
    <definedName name="T4.20">'[1]4'!$A$57</definedName>
    <definedName name="T4.3">'[1]4'!$A$16</definedName>
    <definedName name="T5.11">'[1]5'!$A$263</definedName>
    <definedName name="t5.12">'[1]5'!$A$337</definedName>
    <definedName name="T5.12NS" localSheetId="0">'[2]MAtt Enamel'!#REF!</definedName>
    <definedName name="t5.15">'[1]5'!$A$741</definedName>
    <definedName name="t5.16">'[1]5'!$A$871</definedName>
    <definedName name="t5.17">'[1]5'!$A$965</definedName>
    <definedName name="t5.17a">'[1]5'!$C$967</definedName>
    <definedName name="t5.17b">'[1]5'!$C$1064</definedName>
    <definedName name="t5.17c">'[1]5'!$C$1160</definedName>
    <definedName name="t5.20">'[1]5'!$A$1387</definedName>
    <definedName name="t5.21">'[1]5'!$A$1482</definedName>
    <definedName name="t5.22">'[1]5'!$A$1585</definedName>
    <definedName name="t5.24">'[1]5'!$A$1708</definedName>
    <definedName name="t5.27">'[1]5'!$A$1734</definedName>
    <definedName name="T5.28">'[1]5'!$A$1811</definedName>
    <definedName name="t5.35">'[1]5'!$A$1849</definedName>
    <definedName name="t5.44a">'[1]5'!$A$1895</definedName>
    <definedName name="t5.44f">'[1]5'!$A$1947</definedName>
    <definedName name="t5.44g">'[1]5'!$A$1959</definedName>
    <definedName name="t5.44h">'[1]5'!$A$1971</definedName>
    <definedName name="t5.8">'[1]5'!$A$111</definedName>
    <definedName name="T9.1">'[1]9'!$A$3</definedName>
    <definedName name="TB.A">[1]EQP!$B$44:$H$44</definedName>
    <definedName name="tE1.01">'[1]E-NS'!$A$39</definedName>
    <definedName name="TI.M1">[1]MAT!$B$155:$H$155</definedName>
    <definedName name="TIG">[7]Material!$B$1117:$I$1117</definedName>
    <definedName name="TL">[1]LAB!$B$80:$H$80</definedName>
    <definedName name="TRA.630">[1]MAT!$B$299:$H$299</definedName>
    <definedName name="TS.B">[1]MAT!$B$109:$H$109</definedName>
    <definedName name="TU.T">[1]MAT!$B$156:$H$156</definedName>
    <definedName name="UPVC.110">[1]MAT!$B$210:$H$210</definedName>
    <definedName name="UPVC.160">[1]MAT!$B$211:$H$211</definedName>
    <definedName name="UPVC.200">[1]MAT!$B$266:$H$266</definedName>
    <definedName name="UPVC.250">[1]MAT!$B$212:$H$212</definedName>
    <definedName name="UPVC.300">[1]MAT!$B$213:$H$213</definedName>
    <definedName name="UPVC.56">[1]MAT!$B$208:$H$208</definedName>
    <definedName name="UPVC.82">[1]MAT!$B$209:$H$209</definedName>
    <definedName name="UPVC.PT">[1]MAT!$B$214:$H$214</definedName>
    <definedName name="VIB">[1]EQP!$B$51:$H$51</definedName>
    <definedName name="W.AH">[1]MAT!$B$113:$H$113</definedName>
    <definedName name="W.ALF">[1]MAT!$B$114:$H$114</definedName>
    <definedName name="W.ALFH">[1]MAT!$B$115:$H$115</definedName>
    <definedName name="W.BR">[1]MAT!$B$111:$H$111</definedName>
    <definedName name="WB.18W">[1]MAT!$B$215:$H$215</definedName>
    <definedName name="WB.24W">[1]MAT!$B$267:$H$267</definedName>
    <definedName name="WB.26W">[1]MAT!$B$268:$H$268</definedName>
    <definedName name="WB.BC">[1]MAT!$B$218:$H$218</definedName>
    <definedName name="WB.BK">[1]MAT!$B$216:$H$216</definedName>
    <definedName name="WB.SC">[1]MAT!$B$217:$H$217</definedName>
    <definedName name="WC.CBK">[1]MAT!$B$162:$H$162</definedName>
    <definedName name="WC.FCW">[1]MAT!$B$220:$H$220</definedName>
    <definedName name="WC.INW">[1]MAT!$B$219:$H$219</definedName>
    <definedName name="WC.PVCDP">[1]MAT!$B$221:$H$221</definedName>
    <definedName name="WC.SC">[1]MAT!$B$199:$H$199</definedName>
    <definedName name="WC.SC13">[1]MAT!$B$206:$H$206</definedName>
    <definedName name="WC.T4">[1]MAT!$B$222:$H$222</definedName>
    <definedName name="WEL">[1]LAB!$B$82:$H$82</definedName>
    <definedName name="WEM">[1]EQP!$B$54:$H$54</definedName>
    <definedName name="WEP">[1]EQP!$B$55:$H$55</definedName>
    <definedName name="WHL">[1]MAT!$B$112:$H$112</definedName>
    <definedName name="WO.DE">[1]MAT!$B$116:$H$116</definedName>
    <definedName name="WO.PA">[1]MAT!$B$117:$H$117</definedName>
    <definedName name="WO.SH">[1]MAT!$B$118:$H$118</definedName>
    <definedName name="WPR">[1]MAT!$B$157:$H$157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70" l="1"/>
  <c r="F50" i="70"/>
  <c r="A18" i="70"/>
  <c r="A20" i="70" s="1"/>
  <c r="A22" i="70" s="1"/>
  <c r="A24" i="70" s="1"/>
  <c r="A26" i="70" s="1"/>
  <c r="A28" i="70" s="1"/>
  <c r="A30" i="70" s="1"/>
  <c r="A32" i="70" s="1"/>
  <c r="A34" i="70" s="1"/>
  <c r="A36" i="70" s="1"/>
  <c r="A38" i="70" s="1"/>
  <c r="A40" i="70" s="1"/>
  <c r="A42" i="70" s="1"/>
  <c r="A44" i="70" s="1"/>
  <c r="A46" i="70" s="1"/>
  <c r="A48" i="70" s="1"/>
  <c r="A50" i="70" s="1"/>
  <c r="A52" i="70" s="1"/>
  <c r="A54" i="70" s="1"/>
  <c r="A56" i="70" s="1"/>
  <c r="A58" i="70" s="1"/>
  <c r="A60" i="70" s="1"/>
  <c r="A62" i="70" s="1"/>
  <c r="F89" i="68" l="1"/>
  <c r="F87" i="68"/>
  <c r="F217" i="68" l="1"/>
  <c r="F223" i="68" l="1"/>
  <c r="F360" i="68" l="1"/>
  <c r="A22" i="68" l="1"/>
  <c r="A24" i="68" s="1"/>
  <c r="A26" i="68" s="1"/>
  <c r="A28" i="68" l="1"/>
  <c r="A32" i="68" s="1"/>
  <c r="A34" i="68" s="1"/>
  <c r="A36" i="68" s="1"/>
  <c r="A38" i="68" s="1"/>
  <c r="A40" i="68" s="1"/>
  <c r="A42" i="68" s="1"/>
  <c r="A44" i="68" s="1"/>
  <c r="A46" i="68" s="1"/>
  <c r="A48" i="68" s="1"/>
  <c r="A50" i="68" s="1"/>
  <c r="A52" i="68" s="1"/>
  <c r="A56" i="68" s="1"/>
  <c r="A58" i="68" s="1"/>
  <c r="A62" i="68" s="1"/>
  <c r="A64" i="68" s="1"/>
  <c r="A66" i="68" s="1"/>
  <c r="A71" i="68" l="1"/>
  <c r="A73" i="68" s="1"/>
  <c r="A75" i="68" s="1"/>
  <c r="A77" i="68" s="1"/>
  <c r="A79" i="68" s="1"/>
  <c r="A81" i="68" s="1"/>
  <c r="A83" i="68" s="1"/>
  <c r="A87" i="68" s="1"/>
  <c r="A89" i="68" s="1"/>
  <c r="A91" i="68" s="1"/>
  <c r="A95" i="68" l="1"/>
  <c r="A97" i="68" l="1"/>
  <c r="A99" i="68" s="1"/>
  <c r="A101" i="68" s="1"/>
  <c r="A103" i="68" s="1"/>
  <c r="A105" i="68" s="1"/>
  <c r="A107" i="68" s="1"/>
  <c r="A109" i="68" s="1"/>
  <c r="A111" i="68" s="1"/>
  <c r="A113" i="68" s="1"/>
  <c r="A115" i="68" s="1"/>
  <c r="A117" i="68" s="1"/>
  <c r="A119" i="68" s="1"/>
  <c r="A121" i="68" s="1"/>
  <c r="A125" i="68" s="1"/>
  <c r="A127" i="68" s="1"/>
  <c r="A129" i="68" s="1"/>
  <c r="A131" i="68" s="1"/>
  <c r="A135" i="68" s="1"/>
  <c r="A137" i="68" s="1"/>
  <c r="A139" i="68" s="1"/>
  <c r="A141" i="68" s="1"/>
  <c r="A143" i="68" s="1"/>
  <c r="A145" i="68" s="1"/>
  <c r="A147" i="68" s="1"/>
  <c r="A149" i="68" s="1"/>
  <c r="A153" i="68" l="1"/>
  <c r="A155" i="68" s="1"/>
  <c r="A161" i="68" l="1"/>
  <c r="A163" i="68" s="1"/>
  <c r="A165" i="68" s="1"/>
  <c r="A167" i="68" s="1"/>
  <c r="A171" i="68" s="1"/>
  <c r="A173" i="68" s="1"/>
  <c r="A175" i="68" s="1"/>
  <c r="A177" i="68" s="1"/>
  <c r="A179" i="68" l="1"/>
  <c r="A181" i="68" s="1"/>
  <c r="A183" i="68" s="1"/>
  <c r="A185" i="68" s="1"/>
  <c r="A187" i="68" s="1"/>
  <c r="A189" i="68" s="1"/>
  <c r="A193" i="68" s="1"/>
  <c r="A197" i="68" l="1"/>
  <c r="A199" i="68" s="1"/>
  <c r="A201" i="68" s="1"/>
  <c r="A203" i="68" s="1"/>
  <c r="A207" i="68" l="1"/>
  <c r="A209" i="68" l="1"/>
  <c r="A211" i="68" s="1"/>
  <c r="A213" i="68" s="1"/>
  <c r="A217" i="68" s="1"/>
  <c r="A221" i="68" s="1"/>
  <c r="A223" i="68" s="1"/>
  <c r="A225" i="68" s="1"/>
  <c r="A227" i="68" s="1"/>
  <c r="A229" i="68" s="1"/>
  <c r="A231" i="68" s="1"/>
  <c r="A233" i="68" s="1"/>
  <c r="A237" i="68" s="1"/>
  <c r="A239" i="68" l="1"/>
  <c r="A241" i="68" s="1"/>
  <c r="A243" i="68" l="1"/>
  <c r="A247" i="68" s="1"/>
  <c r="A249" i="68" s="1"/>
  <c r="A255" i="68" s="1"/>
  <c r="A257" i="68" s="1"/>
  <c r="A261" i="68" s="1"/>
  <c r="A263" i="68" s="1"/>
  <c r="A265" i="68" s="1"/>
  <c r="A267" i="68" s="1"/>
  <c r="A269" i="68" s="1"/>
  <c r="A271" i="68" s="1"/>
  <c r="A273" i="68" s="1"/>
  <c r="A277" i="68" s="1"/>
  <c r="A279" i="68" s="1"/>
  <c r="A283" i="68" s="1"/>
  <c r="A285" i="68" s="1"/>
  <c r="A289" i="68" s="1"/>
  <c r="A291" i="68" s="1"/>
  <c r="A295" i="68" s="1"/>
  <c r="A300" i="68" s="1"/>
  <c r="A302" i="68" s="1"/>
  <c r="A304" i="68" s="1"/>
  <c r="A306" i="68" s="1"/>
  <c r="A310" i="68" s="1"/>
  <c r="A312" i="68" s="1"/>
  <c r="A314" i="68" s="1"/>
  <c r="A316" i="68" s="1"/>
  <c r="A318" i="68" s="1"/>
  <c r="A320" i="68" s="1"/>
  <c r="A322" i="68" s="1"/>
  <c r="A324" i="68" s="1"/>
  <c r="A326" i="68" s="1"/>
  <c r="A330" i="68" s="1"/>
  <c r="A332" i="68" s="1"/>
  <c r="A334" i="68" s="1"/>
  <c r="A336" i="68" s="1"/>
  <c r="A338" i="68" s="1"/>
  <c r="A340" i="68" s="1"/>
  <c r="A342" i="68" s="1"/>
  <c r="A346" i="68" s="1"/>
  <c r="A348" i="68" s="1"/>
  <c r="A350" i="68" s="1"/>
  <c r="A352" i="68" s="1"/>
  <c r="A354" i="68" s="1"/>
  <c r="A356" i="68" s="1"/>
  <c r="A358" i="68" s="1"/>
  <c r="A360" i="68" s="1"/>
  <c r="A362" i="68" s="1"/>
  <c r="A364" i="68" s="1"/>
  <c r="A380" i="68" s="1"/>
  <c r="A386" i="68" s="1"/>
</calcChain>
</file>

<file path=xl/sharedStrings.xml><?xml version="1.0" encoding="utf-8"?>
<sst xmlns="http://schemas.openxmlformats.org/spreadsheetml/2006/main" count="794" uniqueCount="430">
  <si>
    <t>DESCRIPTION</t>
  </si>
  <si>
    <t>UNIT</t>
  </si>
  <si>
    <t>(a)</t>
  </si>
  <si>
    <t>(b)</t>
  </si>
  <si>
    <t>(c)</t>
  </si>
  <si>
    <t>(d)</t>
  </si>
  <si>
    <t>(f)</t>
  </si>
  <si>
    <t>Rft</t>
  </si>
  <si>
    <t>(g)</t>
  </si>
  <si>
    <t>QTY</t>
  </si>
  <si>
    <t>(e)</t>
  </si>
  <si>
    <t>SCHEDULED ITEMS</t>
  </si>
  <si>
    <t>Sft</t>
  </si>
  <si>
    <t>NON-SCHEDULED ITEMS</t>
  </si>
  <si>
    <t xml:space="preserve">GENERAL NOTE </t>
  </si>
  <si>
    <t>Supply, installation, testing and commissioning of the following items of work, including all labour, tools, plant, accessories, etc. required for completion of each item as per specifications and as approved by the Engineer.</t>
  </si>
  <si>
    <t>Cost of Non-Scheduled Items (Rs.)</t>
  </si>
  <si>
    <t>MISCELLANEOUS</t>
  </si>
  <si>
    <t>06-05-i</t>
  </si>
  <si>
    <t>Supply &amp; fabricate M.S. reinforcement for cement concrete (Hot rolled deformed bars Grade 40)</t>
  </si>
  <si>
    <t>Rft.</t>
  </si>
  <si>
    <t>Total Cost of Scheduled Items &amp; Non-Scheduled Items (Rs.)</t>
  </si>
  <si>
    <t>06-08-c</t>
  </si>
  <si>
    <t>CIVIL WORKS</t>
  </si>
  <si>
    <t>EARTHWORK (EXCAVATION AND EMBANKMENT)</t>
  </si>
  <si>
    <t>03-18-a</t>
  </si>
  <si>
    <t>Filling watering and ramming earth under floor with surplus earth from foundation etc.</t>
  </si>
  <si>
    <t>03-18-d</t>
  </si>
  <si>
    <t>Filling, watering and ramming earth under floor with earth excavated from outside lead upto 30m</t>
  </si>
  <si>
    <t>03-19-a</t>
  </si>
  <si>
    <t>03-20-a</t>
  </si>
  <si>
    <t>Transportation of earth all types beyond 250 m and upto 500 m.</t>
  </si>
  <si>
    <t>03-25-b</t>
  </si>
  <si>
    <t>Excavation in foundation of building, bridges etc complete: in ordinary soil.</t>
  </si>
  <si>
    <t>CONCRETE</t>
  </si>
  <si>
    <t>06-02</t>
  </si>
  <si>
    <t>Dry rammed shingle brick ballast or stone ballast 1.5" to 2" gauge</t>
  </si>
  <si>
    <t>06-05-h</t>
  </si>
  <si>
    <t>Plain Cement Concrete including placing, compacting, finishing &amp; curing (Ratio 1:3:6)</t>
  </si>
  <si>
    <t>Plain Cement Concrete including placing, compacting, finishing &amp; curing (Ratio 1:4:8)</t>
  </si>
  <si>
    <t>06-08-b</t>
  </si>
  <si>
    <t>Supply &amp; fabricate M.S. reinforcement for cement concrete (Hot rolled deformed bars Grade 60)</t>
  </si>
  <si>
    <t>ROOFING</t>
  </si>
  <si>
    <t>FLOORING</t>
  </si>
  <si>
    <t>10-14-b</t>
  </si>
  <si>
    <t>SURFACE RENDERING</t>
  </si>
  <si>
    <t>11-09-b</t>
  </si>
  <si>
    <t>Cement plaster 1:4 upto 20' height 1/2" thick</t>
  </si>
  <si>
    <t>11-09-b                        + 11-26</t>
  </si>
  <si>
    <t>Cement plaster 1:4 from 20'  to 30' height 1/2" thick</t>
  </si>
  <si>
    <t>Cement plaster 3/8" thick under soffit of RCC roof slabs only upto 20' height : (1:4)</t>
  </si>
  <si>
    <t>PAINTING AND VARNISHING</t>
  </si>
  <si>
    <t>13-08-a</t>
  </si>
  <si>
    <t>Bitumen coating to plastered / cement concrete surface : 20 Ibs. per 100 sft.</t>
  </si>
  <si>
    <t>13-22-a</t>
  </si>
  <si>
    <t>IRON WORK</t>
  </si>
  <si>
    <t>28-15</t>
  </si>
  <si>
    <t>Pre anti Termite Treatment in the building mixed with water of mixing ratio as per the manufacturer's certified manual</t>
  </si>
  <si>
    <t>Cost of Scheduled Items (Rs.)</t>
  </si>
  <si>
    <t>Sft.</t>
  </si>
  <si>
    <t>13-22-a +                13-24</t>
  </si>
  <si>
    <t>Cement concrete tiles laid in 1:2 c/s mortar over
3/4" thick bed of c/s mortar 1:2: 12" x 12" x 1"</t>
  </si>
  <si>
    <t>Preparing surface and painting with emulsion paint, from 20'  to 30' height: First coat.</t>
  </si>
  <si>
    <t>Preparing surface and painting with emulsion paint, from 20'  to 30' height: 2nd &amp; each subsequent coat. (two coats)</t>
  </si>
  <si>
    <t>13-22-b</t>
  </si>
  <si>
    <t>13-22-b +13-24</t>
  </si>
  <si>
    <t>06-23</t>
  </si>
  <si>
    <t xml:space="preserve">Fill expansion joints with bitumen, sand &amp; saw dust in Ratio 1:2:2
</t>
  </si>
  <si>
    <t>Total Cost of Scheduled Items (Rs.)</t>
  </si>
  <si>
    <t>09-14-b</t>
  </si>
  <si>
    <t>Supply &amp; fix corrugated GI sheet with GI bolts, nuts, limpet etc. complete : 22 BWG</t>
  </si>
  <si>
    <t>25-10</t>
  </si>
  <si>
    <t xml:space="preserve">Fabrication of heavy steel work with angle, tees, sheet iron etc for making trusses, girders etc
</t>
  </si>
  <si>
    <t>Tonne</t>
  </si>
  <si>
    <t>09-25-a</t>
  </si>
  <si>
    <t>Flat sheet roof with GI plain sheets, including batten rolls, screws, clips etc : 22 BWG</t>
  </si>
  <si>
    <t>09-29-c</t>
  </si>
  <si>
    <t>Plain GI sheet ridging including fixture complete 12" lap &amp; 30 overall, of 22 gauge GI sheet ridging</t>
  </si>
  <si>
    <t>06-07-b-02</t>
  </si>
  <si>
    <t>RCC in raft foundation slab, base slab of column
&amp; ret.wall etc, not including in 06-06 (1:1.5:3)</t>
  </si>
  <si>
    <t>06-07-a-02</t>
  </si>
  <si>
    <t>RCC in roof slab, beam, column &amp; other structural members, insitu or precast. (1:1.5:3) in 2nd storey.</t>
  </si>
  <si>
    <t>06-07-a-02  +                   06-07-e</t>
  </si>
  <si>
    <t>13-25-a</t>
  </si>
  <si>
    <t>13-25-b</t>
  </si>
  <si>
    <t>13-25-a     +13-24</t>
  </si>
  <si>
    <t>Preparing surface &amp; painting with snowcem / weather shield paint 20' to 30': First coat</t>
  </si>
  <si>
    <t>13-25-b         +13-24</t>
  </si>
  <si>
    <t>Preparing surface &amp; painting with snowcem / weather shield paint 20' to30': 2nd &amp; subsequent coats.</t>
  </si>
  <si>
    <t>UNHCR PAKISTAN</t>
  </si>
  <si>
    <t>KPK MRS-2021 REF. NO. / NS</t>
  </si>
  <si>
    <t>Cft</t>
  </si>
  <si>
    <t>Cft.</t>
  </si>
  <si>
    <t xml:space="preserve"> Cft.</t>
  </si>
  <si>
    <t xml:space="preserve">
Kg</t>
  </si>
  <si>
    <t xml:space="preserve"> Sft.</t>
  </si>
  <si>
    <t xml:space="preserve">Sft </t>
  </si>
  <si>
    <t>Extra for every 15 m extra lead or part thereof for earthwork soft, ordinary, hard &amp; very hard (for 16 No. of trip) (apply 137.57 x No. of Trip)</t>
  </si>
  <si>
    <t>BLOCK MASONRY</t>
  </si>
  <si>
    <t>11-10-c</t>
  </si>
  <si>
    <t>25-44</t>
  </si>
  <si>
    <t xml:space="preserve">Supplying and Fixing 18SWG Steel Almirah, 12"
max depth including box shelves, back, shelves,
lock, spray paint complete
</t>
  </si>
  <si>
    <t>25-60-a</t>
  </si>
  <si>
    <t xml:space="preserve">Supply and fixing razor wire (2'-0" dia) consisting of 1-1/2"X1-1/2"X3/16" angle iron Y post 2'-6" long 6' to 8' center to center embedded in concrete block of size 3"X9"X6" (PCC 1:2:4), at top of boundary wall including painting posts etc.
Complete in all respects.
</t>
  </si>
  <si>
    <t>Making of White Board (8'x4')</t>
  </si>
  <si>
    <t>Priming coat of chalk under distemper</t>
  </si>
  <si>
    <t>11-20-a</t>
  </si>
  <si>
    <t>11-21-a-03</t>
  </si>
  <si>
    <t>Distempering New surface : Three coats</t>
  </si>
  <si>
    <t>25-47</t>
  </si>
  <si>
    <t xml:space="preserve">Supply and fixing of fancy type stainless steel chromium plate 2" dia pipes stair railing 3/4" dia pipe fixed on specified space on steps in horizontal positions, complete in all respects
</t>
  </si>
  <si>
    <t>12-61</t>
  </si>
  <si>
    <t>MS flat 1/2"x1/8" grill in windows of approved
design</t>
  </si>
  <si>
    <t xml:space="preserve"> 14-160-b</t>
  </si>
  <si>
    <t>Electric water coolers of 40 gallons capacity,including inlet and outlet connections, gate valve on inlet, electric connection upto power socket,and all other accessories for complete installation.</t>
  </si>
  <si>
    <t>Each</t>
  </si>
  <si>
    <t xml:space="preserve"> 14-161</t>
  </si>
  <si>
    <t>Triple water filter (10") including inlet and outlet connections, power supply, and all accessories for complete installation.</t>
  </si>
  <si>
    <t>Supplying and fixing of Dry Chemical Powder
Fire Extinguisher 6Kg Capacity complete in all
respect</t>
  </si>
  <si>
    <t>14-172-a</t>
  </si>
  <si>
    <t>25-39-b-05</t>
  </si>
  <si>
    <t xml:space="preserve">Providing and Fixing steel windows 18 gauge with openable glazed panels With 22 SWG wire gauze :Glass pane 5mm
</t>
  </si>
  <si>
    <t xml:space="preserve">Supplying and Fixing 18 SWG MS Sheet Door
with angle iron frame (1.5"x1.5"x1/8"), bolt,
hinges, paint etc complete
</t>
  </si>
  <si>
    <t>25-45-a</t>
  </si>
  <si>
    <t>12-70-a</t>
  </si>
  <si>
    <t xml:space="preserve">Supply and Fixing MS Sheet 16 guage(10'' x 2'') box type chowkats including fixing in position with all charges for Hold fast, Hinges and Painting etc
</t>
  </si>
  <si>
    <t>15-02-a-08</t>
  </si>
  <si>
    <t>Supply and Fixing PVC pipe for draining rain water (from roof) complete On surface including clamps etc: 4" i/d</t>
  </si>
  <si>
    <t>10-26-e</t>
  </si>
  <si>
    <t>Providing and Laying  marble fine dressed stone 4-5 feet and 12" wide 1" thick for stairs steps</t>
  </si>
  <si>
    <t>10-44</t>
  </si>
  <si>
    <t>PLUMBING WORKS</t>
  </si>
  <si>
    <t>10-44        +  
10-18</t>
  </si>
  <si>
    <t>11-20-b</t>
  </si>
  <si>
    <t>Providing and applying wall putty of 2mm
thickness over plastered surface to prepare the
surface even and smooth complete.</t>
  </si>
  <si>
    <t>12-47</t>
  </si>
  <si>
    <t xml:space="preserve">Supply and Fixing accoustic mineral fibre tile ceiling fixed with aluminium tee hung by GI wire fixed in roof
</t>
  </si>
  <si>
    <t>28-18</t>
  </si>
  <si>
    <t>Providing and fixing with steel nails and washers,the chicken wire mesh of approved quality, at joint of concrete and masonry work (4" wide strip)before plastering etc complete.</t>
  </si>
  <si>
    <t>07-44-c</t>
  </si>
  <si>
    <t>Solid Block Masonry in walls upto 20 feet height in 1:4 cement sand mortar using 16"x8"x6"factory manufactured solid blocks with strength of 1900 psi.</t>
  </si>
  <si>
    <t>07-44-c      + 07-06-a</t>
  </si>
  <si>
    <t>13-03-d-01</t>
  </si>
  <si>
    <t>13-03-d-02</t>
  </si>
  <si>
    <t>Prepare &amp; Paint new surfaces of guard bars, railing,trusses &amp; similar work : Each subsequent coat</t>
  </si>
  <si>
    <t>Prepare &amp; Paint new surfaces of guard bars, railing,trusses&amp; similar open work : Priming coat</t>
  </si>
  <si>
    <t>Solid Block Masonry in 1:4 cement sand mortar using 16"x8"x6"factory manufactured solid blocks with strength of 1900 psi.1st Floor</t>
  </si>
  <si>
    <t>Add 15% above on Scheduled Item for District Chitral (Rs.)</t>
  </si>
  <si>
    <t>No</t>
  </si>
  <si>
    <t>NS-01</t>
  </si>
  <si>
    <t>6-46-a</t>
  </si>
  <si>
    <t>6-46-b</t>
  </si>
  <si>
    <t xml:space="preserve">Erection and removal of Form work with Wood Surface Finshing for RCC or Plain cement Concrete in any shape -Position / Horizontal
</t>
  </si>
  <si>
    <t>Erection and removal of Form work with Wood Surface Finshing for RCC or Plain cement Concrete in any shape - Position / Vertical</t>
  </si>
  <si>
    <t>10-26-c-iii</t>
  </si>
  <si>
    <t>10-26-c-iii  +  
10-18</t>
  </si>
  <si>
    <t>Providing and laying 1/2" thick marble in dado / skirting with matching colour mortar in joints set
over 1/2" thick rough cast 1:4 cement sand plaster.Ground Floor</t>
  </si>
  <si>
    <t>Providing and laying 1/2" thick marble in dado / skirting with matching colour mortar in joints set
over 1/2" thick rough cast 1:4 cement sand plaster.1st Floor</t>
  </si>
  <si>
    <t>Provide &amp; lay marble fine dressed stone flooring on surface in white cement complete: 3/4" thick 12 x 12 Sunny Grey Marble. 1st Floor</t>
  </si>
  <si>
    <t>Provide &amp; lay marble fine dressed stone flooring on surface in white cement complete: 3/4" thick 12 x 12 Sunny Grey Marble. Ground Floor</t>
  </si>
  <si>
    <t xml:space="preserve">RCC in roof slab, beam, column &amp; other structural members, insitu or precast. (1:1.5:3) </t>
  </si>
  <si>
    <t>Preparing surface and painting with emulsion paint : upto 20' height First coat.</t>
  </si>
  <si>
    <t>Preparing surface and painting with emulsion paint : upto 20' height 2nd &amp; each subsequent coat. (two coats)</t>
  </si>
  <si>
    <t>Preparing surface &amp; painting with snowcem / weather shield paint: upto 20' height First coat</t>
  </si>
  <si>
    <t>Preparing surface &amp; painting with snowcem / weather shield paint: upto 20' height 2nd &amp; subsequent coats.</t>
  </si>
  <si>
    <t>Chemical polishing of marble floor/Dado</t>
  </si>
  <si>
    <t>10-64</t>
  </si>
  <si>
    <t>C</t>
  </si>
  <si>
    <t xml:space="preserve">HAND WASH FACILITY </t>
  </si>
  <si>
    <t>Excavation in foundation of building, bridges etc complete : in ordinary soil.</t>
  </si>
  <si>
    <t xml:space="preserve">06-07-b-03  </t>
  </si>
  <si>
    <t>RCC in raft foundation slab, base slab of column
&amp; ret. wall etc, not including in 06-06. (1:2:4)</t>
  </si>
  <si>
    <t>kg</t>
  </si>
  <si>
    <t>10-39-a</t>
  </si>
  <si>
    <t>Glazed tile 1/4" thick dado jointed in white cement complete : Ceramic Tile - 6"x6" white</t>
  </si>
  <si>
    <t>10-50-a</t>
  </si>
  <si>
    <t>Providing and Fixing Ceramic Floor Tiles of approved quality of Size : 12" x 12"</t>
  </si>
  <si>
    <t>14-13</t>
  </si>
  <si>
    <t>Providing and fixing choricum plated soap dish complete.</t>
  </si>
  <si>
    <t>Providing and Fixing GI pipe &amp; including specials complete: 3/4" dia (light)</t>
  </si>
  <si>
    <t>Providing and Fixing GI pipe &amp; including specials complete: 1/2" dia (light)</t>
  </si>
  <si>
    <t>14-24-b</t>
  </si>
  <si>
    <t>Providing and fixing chromium plated (CP) bib-cock heavy duty of approved quality : 1.5 cm 1/2"</t>
  </si>
  <si>
    <t>14-28-f</t>
  </si>
  <si>
    <t>Providing and fixing gun metal peet / gate valve (screwed) 20 mm (3/4") dia of approved quality.</t>
  </si>
  <si>
    <t xml:space="preserve">Each </t>
  </si>
  <si>
    <t>14-69-a-02</t>
  </si>
  <si>
    <t>Providing and fixing Fibre Glass , corrosion resistant, UV stablized WaterTank : 400 gallons</t>
  </si>
  <si>
    <t>Solid Block Masonry in walls upto 20 feet height in 1:4 cement sand mortar using 6"x8"x6"factory manufactured solid blocks with strength of 1900 psi.</t>
  </si>
  <si>
    <t>14-55-e</t>
  </si>
  <si>
    <t>14-55-f</t>
  </si>
  <si>
    <t>25-58-b</t>
  </si>
  <si>
    <t>Providing and fixing of parking shed consisting ofCGI Sheet, tubular pipe frame (heavy) quality andcircular columns excluding cost of foundation.</t>
  </si>
  <si>
    <t>B</t>
  </si>
  <si>
    <t>06-26-a-02</t>
  </si>
  <si>
    <t>Damp proof course of cem. conc. 1:2:4 including bitumen coat, 1 layer polythene &amp; 1 coat bitumen (2" thick)</t>
  </si>
  <si>
    <t>11-23-a-01</t>
  </si>
  <si>
    <t>White washing: New surface : One coat</t>
  </si>
  <si>
    <t>11-23-a-02</t>
  </si>
  <si>
    <t>White washing: New surface : Two coat</t>
  </si>
  <si>
    <t>25-45-b</t>
  </si>
  <si>
    <t>A</t>
  </si>
  <si>
    <t>03-49-a</t>
  </si>
  <si>
    <t>Excavation in open cut for sewers &amp; manhole except shingle, gravel &amp; rock : Upto 2m</t>
  </si>
  <si>
    <t>Plain Cement Concrete inluding placing, compacting, finishing and curing ( Ratio 1:4:8)</t>
  </si>
  <si>
    <t>06-07-a-03</t>
  </si>
  <si>
    <t>RCC in roof slab, beam, column &amp; other structural members, insitu or precast. (1:2:4)</t>
  </si>
  <si>
    <t>06-07-b-03</t>
  </si>
  <si>
    <t>RCC in raft foundation slab, base slab of column &amp; ret. wall etc, not including in 06-06. (1:2:4)</t>
  </si>
  <si>
    <t>BRICK MASONRY</t>
  </si>
  <si>
    <t>07-04-a-04</t>
  </si>
  <si>
    <t>1st class brick work in foundation and plinth in Cement, sand mortar 1:5</t>
  </si>
  <si>
    <t>07-10</t>
  </si>
  <si>
    <t>Extra for 1st class brick work in steining of wells
 or any other circular masonry.</t>
  </si>
  <si>
    <t>PLUMBING</t>
  </si>
  <si>
    <t>14-37-c</t>
  </si>
  <si>
    <t>Supply and Fixing cast iron (CI) manhole cover with frame etc (Heavey  Type) of approved quality complete: 24" (610 mm) dia</t>
  </si>
  <si>
    <t>14-155</t>
  </si>
  <si>
    <t>Galvanised MS ladder rings 3/4" dia inside and outside water tanks; Each rung of 12" width, 6" projected outside the wall and 6" embeded in RCC on both ends; including all necessary works for complete installation.</t>
  </si>
  <si>
    <t>PROTECTION &amp; DIVERSION</t>
  </si>
  <si>
    <t>19-15-c</t>
  </si>
  <si>
    <t>Supply &amp; dump at site, without boat, including handling within 100m : Brick bats</t>
  </si>
  <si>
    <t>SINKING OF WELLS</t>
  </si>
  <si>
    <t>21-01-a-01</t>
  </si>
  <si>
    <t>Excavate well in dry &amp; dispose of soil within 50m
 in ordinary soil or sand : 0' (0 m) Upto 5' (1.5 m) depth</t>
  </si>
  <si>
    <t xml:space="preserve">  Cft</t>
  </si>
  <si>
    <t>21-01-a-02</t>
  </si>
  <si>
    <t xml:space="preserve">Excavate well in dry &amp; dispose of soil within 50m
 in ordinary soil or sand :From 5.1' to 10' (1.530 m
 to 3.000 m) depth </t>
  </si>
  <si>
    <t xml:space="preserve">    Cft</t>
  </si>
  <si>
    <t>21-01-a-03</t>
  </si>
  <si>
    <t xml:space="preserve">Excavate well in dry &amp; dispose of soil within 50m
 in ordinary soil or sand :From 10.1' to 15' (3.030 
m to 4.500 m) depth   </t>
  </si>
  <si>
    <t>21-01-a-04</t>
  </si>
  <si>
    <t>Excavate well in dry &amp; dispose of soil within 50m
 in ordinary soil or sand : From 15.1' to 20' (4.530m to 6.000 m) depth</t>
  </si>
  <si>
    <t xml:space="preserve">   Cft</t>
  </si>
  <si>
    <t>Pacca Dry brick work in soakage well</t>
  </si>
  <si>
    <t>07-30'</t>
  </si>
  <si>
    <t>Supplying and filling sand under floor or plugging in wells</t>
  </si>
  <si>
    <t>25-39-a-05</t>
  </si>
  <si>
    <t>Providing and fixing steel windows/Ventilator with openable glazed pannels, using beam section for frame 1-1/2" x 1" x 5/8" x 1/8", z-section for leaves 3/4" x 1" x 3/4" x 1/8", T- section sashes 1"x1"x1/8", glass panes, wooden screed for glazing embded over a thin layer of putty duly screwed with leaves, brass fittings holdfast, duly painted, complete in all respects, including all cost of material and labour etc. as per approved design and as directed by the engineer - in -charge Glass pane 5mm thick</t>
  </si>
  <si>
    <t>D</t>
  </si>
  <si>
    <t>E</t>
  </si>
  <si>
    <t>NS-02</t>
  </si>
  <si>
    <t>BOUNDARY WALL &amp; GATE WORK</t>
  </si>
  <si>
    <t>09-24-c</t>
  </si>
  <si>
    <t xml:space="preserve">Laying 1/2" thick partal wood ceiling complete, including sawing, planing &amp; fixing
</t>
  </si>
  <si>
    <t>CIVIL WORK SCHOOL BUILDING 6(3+3) CLASS ROOMS</t>
  </si>
  <si>
    <t>Plumbing  and Water Supply Works</t>
  </si>
  <si>
    <t>CIVIL WORKS TOILET BLOCK (4 No. Toilets)</t>
  </si>
  <si>
    <t>CIVIL WORKS- EXTERNAL SEWERAGE (SOAKAGE WELL, SEPTIC TANK)</t>
  </si>
  <si>
    <t>SCHOOL BUILDING</t>
  </si>
  <si>
    <t>SOAKAGE WELL</t>
  </si>
  <si>
    <t>F</t>
  </si>
  <si>
    <t>G</t>
  </si>
  <si>
    <t>CONSTRUCTION OF GPS KESU DROSH, DISTRICT CHITRAL</t>
  </si>
  <si>
    <t>ITEM
NO.</t>
  </si>
  <si>
    <t>UNIT
RATE
(Rs.)</t>
  </si>
  <si>
    <t>TOTAL
AMOUNT
(Rs.)</t>
  </si>
  <si>
    <t>Supplying and Fixing 18 SWG MS Sheet Gate with angle iron frame (2"x2"x3/16") with side window, lock, painting etc</t>
  </si>
  <si>
    <t>BILL OF QUANITITES (BOQ)</t>
  </si>
  <si>
    <t xml:space="preserve">UNHCR PAKISTAN  </t>
  </si>
  <si>
    <t>ELECTRICAL WORKS</t>
  </si>
  <si>
    <t>ITEM 
No.</t>
  </si>
  <si>
    <t>KPK MRS-2021 REF. No. / NS</t>
  </si>
  <si>
    <t>FANS &amp; EXHAUST FANS</t>
  </si>
  <si>
    <t>E-01</t>
  </si>
  <si>
    <t>15-68-c</t>
  </si>
  <si>
    <t>Supply and Erection best quality AC ceiling fan complete with GI rod, canopy, blades &amp; regulator: 56" sweep.</t>
  </si>
  <si>
    <t>E-02</t>
  </si>
  <si>
    <t>15-78</t>
  </si>
  <si>
    <t>Supply and Fixing of 18" dia Direct axial Wall
Bracket fan,1450Rpm, Max 50db sound level Fan shall be made with 99% purity Copper windings</t>
  </si>
  <si>
    <t xml:space="preserve">  </t>
  </si>
  <si>
    <t>E-03</t>
  </si>
  <si>
    <t>15-25</t>
  </si>
  <si>
    <t>Supply and Erection girder clamp hook, 5/8" dia.for hanging ceiling fans.</t>
  </si>
  <si>
    <r>
      <rPr>
        <b/>
        <sz val="10"/>
        <rFont val="Arial"/>
        <family val="2"/>
      </rPr>
      <t>NOTE</t>
    </r>
    <r>
      <rPr>
        <sz val="10"/>
        <rFont val="Arial"/>
        <family val="2"/>
      </rPr>
      <t>:The contractor/supplier shall ensure that the supplied fans are wound with pure 99.9% pure enamelled copper winding.The core of the fans shall be made from grain oriented electrical steel sheet.The exhaust fans shall follow the same standards described above. Moreover all fans should be NEECA approved.The fans shall be installed at the bottom level of structural beams. The contractor is required to get the approval from the site staff.</t>
    </r>
  </si>
  <si>
    <t>LT CABLES</t>
  </si>
  <si>
    <t>E-04</t>
  </si>
  <si>
    <t>15-06-e</t>
  </si>
  <si>
    <r>
      <t xml:space="preserve">Supply and Erection single core PVC insulated+sheathed copper conductor 250/440 V grade cable : 7/0.044" </t>
    </r>
    <r>
      <rPr>
        <sz val="10"/>
        <rFont val="Arial"/>
        <family val="2"/>
      </rPr>
      <t xml:space="preserve"> for DB lights</t>
    </r>
  </si>
  <si>
    <t>RM</t>
  </si>
  <si>
    <t>CONDUITS &amp; PIPES</t>
  </si>
  <si>
    <t>E-05</t>
  </si>
  <si>
    <t>15-02-b-06</t>
  </si>
  <si>
    <r>
      <t>Supply and Erection PVC pipe for wiring purpose complete Recessed in walls including chase etc : 2" i/d</t>
    </r>
    <r>
      <rPr>
        <b/>
        <sz val="10"/>
        <rFont val="Arial"/>
        <family val="2"/>
      </rPr>
      <t xml:space="preserve"> </t>
    </r>
  </si>
  <si>
    <t>E-06</t>
  </si>
  <si>
    <t>15-02-b-03</t>
  </si>
  <si>
    <r>
      <t>Supply and Erection PVC pipe for wiring purpose complete Recessed in walls including chase etc : 1" i/d</t>
    </r>
    <r>
      <rPr>
        <b/>
        <sz val="10"/>
        <rFont val="Arial"/>
        <family val="2"/>
      </rPr>
      <t xml:space="preserve"> </t>
    </r>
  </si>
  <si>
    <t>E-07</t>
  </si>
  <si>
    <t>15-02-b-02</t>
  </si>
  <si>
    <t xml:space="preserve">Supply and Erection PVC pipe for wiring purpose complete Recessed in walls including chase etc : 3/4" i/d </t>
  </si>
  <si>
    <t>E-08</t>
  </si>
  <si>
    <t>15-79-b</t>
  </si>
  <si>
    <t>PVC conduit for surface wiring (duraduct) 1" including all charges for nail screws etc</t>
  </si>
  <si>
    <t>E-09</t>
  </si>
  <si>
    <t>15-79-c</t>
  </si>
  <si>
    <t>PVC conduit for surface wiring (duraduct) 1.5" including all charges for nail screws etc</t>
  </si>
  <si>
    <t>WIRING ACCESSORIES</t>
  </si>
  <si>
    <t>E-10</t>
  </si>
  <si>
    <t>15-127-a</t>
  </si>
  <si>
    <t>Supply at site, installation, testing and commissioning of the One gang light control switches 10 Amps, 250 Volts one way, including appropriate size concealed MS, powder coated back box, complete in all respects.</t>
  </si>
  <si>
    <t>No.</t>
  </si>
  <si>
    <t>E-11</t>
  </si>
  <si>
    <t>15-127-b</t>
  </si>
  <si>
    <t>Supply at site, installation, testing and commissioning of Two gang light control switches 10 Amps, 250Volts one way, including appropriate size concealed MS, powder coated
back box, complete in all respects.</t>
  </si>
  <si>
    <t>E-12</t>
  </si>
  <si>
    <t>15-127-d</t>
  </si>
  <si>
    <t>Supply at site, installation, testing and commissioning of Four gang light control switches 10 Amps, 250 Volts one way, including appropriate size concealed MS, powder coated back box, complete in all respects.</t>
  </si>
  <si>
    <t>E-13</t>
  </si>
  <si>
    <t>15-127-f</t>
  </si>
  <si>
    <t>Supply at site, installation, testing and commissioning of Six gang light control switches 10 Amps, 250 Volts one way, including appropriate size concealed MS, powder coated back box, complete in all respects</t>
  </si>
  <si>
    <t>E-14</t>
  </si>
  <si>
    <t>15-127-h</t>
  </si>
  <si>
    <t>Supply at site, installation, testing and commissioning of One gang light control switches 10 Amps, 250Volts two way, including appropriate size concealed MS, powder coated back box, complete in all respects</t>
  </si>
  <si>
    <t>E-15</t>
  </si>
  <si>
    <t>15-156</t>
  </si>
  <si>
    <t>Supply, Installation, Connecting, testing and commissioning of 400 watt Fan dimmer, polycarbonate flame retardant with fancy gang plate fixed on die fabricated poweder coated metal board recessed in wall or column , Complete in all respects</t>
  </si>
  <si>
    <t>E-16</t>
  </si>
  <si>
    <t>15-155-c</t>
  </si>
  <si>
    <t>Supply, installation, connecting, testing &amp; commissioning of flush type 13 Amps 3-pin simplex outlet with 3 pin switch and socket combine unit with neon bulb fixed on plastic or fiber top covered, including 14 SWG metal board with earth</t>
  </si>
  <si>
    <t>E-17</t>
  </si>
  <si>
    <t>15-127-j</t>
  </si>
  <si>
    <t>Supply at site, installation, testing and commissioning of 3 pin switched socket unit 13/15 Amps, 250Volts, round pin including appropriate size MS, powder coated back box, complete in allrespects.</t>
  </si>
  <si>
    <t>WIRING IN CONCEALED CONDUITS</t>
  </si>
  <si>
    <t>E-18</t>
  </si>
  <si>
    <t>15-06-a</t>
  </si>
  <si>
    <r>
      <t>Supply and Erection single core PVC insulated+sheathed copper conductor 250/440 V grade cable : 3/0.029"</t>
    </r>
    <r>
      <rPr>
        <i/>
        <sz val="10"/>
        <rFont val="Arial"/>
        <family val="2"/>
      </rPr>
      <t>(1.5mm</t>
    </r>
    <r>
      <rPr>
        <i/>
        <vertAlign val="superscript"/>
        <sz val="10"/>
        <rFont val="Arial"/>
        <family val="2"/>
      </rPr>
      <t>2</t>
    </r>
    <r>
      <rPr>
        <i/>
        <sz val="10"/>
        <rFont val="Arial"/>
        <family val="2"/>
      </rPr>
      <t>)</t>
    </r>
    <r>
      <rPr>
        <sz val="10"/>
        <rFont val="Arial"/>
        <family val="2"/>
      </rPr>
      <t>.</t>
    </r>
  </si>
  <si>
    <t>E-19</t>
  </si>
  <si>
    <t>15-06-c</t>
  </si>
  <si>
    <r>
      <t>Supply and Erection single core PVC insulated+sheathed copper conductor 250/440 V grade cable : 7/0.029"</t>
    </r>
    <r>
      <rPr>
        <i/>
        <sz val="10"/>
        <rFont val="Arial"/>
        <family val="2"/>
      </rPr>
      <t>(2.5mm</t>
    </r>
    <r>
      <rPr>
        <i/>
        <vertAlign val="superscript"/>
        <sz val="10"/>
        <rFont val="Arial"/>
        <family val="2"/>
      </rPr>
      <t>2</t>
    </r>
    <r>
      <rPr>
        <i/>
        <sz val="10"/>
        <rFont val="Arial"/>
        <family val="2"/>
      </rPr>
      <t>)</t>
    </r>
    <r>
      <rPr>
        <sz val="10"/>
        <rFont val="Arial"/>
        <family val="2"/>
      </rPr>
      <t xml:space="preserve"> .</t>
    </r>
  </si>
  <si>
    <r>
      <t xml:space="preserve">NOTE: </t>
    </r>
    <r>
      <rPr>
        <sz val="10"/>
        <rFont val="Arial"/>
        <family val="2"/>
      </rPr>
      <t xml:space="preserve"> The wiring shall be done as following.</t>
    </r>
  </si>
  <si>
    <t>a</t>
  </si>
  <si>
    <t>Wiring of light circuit from Distribution Board to switch, including circuit wiring between switches on the same circuit with Two nos. single core 2.5 Sqmm and One no.1.5 sq mm PVC insulated 300/500 Volts grade stranded copper conductor cables in concealed 1 " PVC conduits including PVC conduit, conduit accessories (junction box, pull box, metal fan box etc) complete in all respects.</t>
  </si>
  <si>
    <t>b</t>
  </si>
  <si>
    <t>Wiring from switch to light or fan point (1 way /  2 way) with 3 Nos. single core 1.5 Sqmm PVC insulated 300/500 Volts grade stranded copper conductor cables in concealed 1" PVC conduit including PVC conduit, conduit accessories (junction box, pull box, metal fan box etc) complete in all respects.</t>
  </si>
  <si>
    <t>c</t>
  </si>
  <si>
    <t>Wiring from light to light with 3 Nos. single core 1.5 Sqmm PVC insulated 300/500 Volts grade stranded copper conductor cables in concealed 3/4" PVC conduit including PVC conduit, conduit accessories (junction box, pull box, metal fan box etc) complete in all respects.</t>
  </si>
  <si>
    <t>d</t>
  </si>
  <si>
    <t>Wiring of circuit from Distribution Board to 13A , 230 Volts, 3 pin switched socket outlet with Two nos. single core 4 sqmm and One no. 2.5 sqmm PVC insulated 300/500 Volts grade stranded copper conductor cables in 1" dia concealed PVC conduit laid underfloor including PVC conduit, conduit accessories, etc. complete in all respects.</t>
  </si>
  <si>
    <t>e</t>
  </si>
  <si>
    <t>Wiring from 13 Amps, 3 pin socket to socket with Two nos. single core 2.5 Sqmm and One no. 1.5 sq mm PVC insulated 300/500 Volts grade stranded copper conductor cables in concealed 1" PVC conduit laid underfloor including PVC conduit, conduit accessories, etc.complete in all respects.</t>
  </si>
  <si>
    <t>f</t>
  </si>
  <si>
    <t>Wiring of circuit from distribution board to 15A, 230 Volts, 3 Pin switched socket outlet with 2 Nos. one core 4 Sqmm and One no. 2.5 sq mm PVC insulated 300/500 Volts grade  copper conductor cables in concealed 1" PVC conduit laid underfloor including PVC conduit, conduit accessories, etc. complete  in all respects.</t>
  </si>
  <si>
    <t>g</t>
  </si>
  <si>
    <t>Wiring from 15 Amps, 3 pin socket to socket with Two nos. single core 2.5 Sqmm and One no. 1.5 sq mm PVC insulated 300/500 Volts grade stranded copper conductor cables in concealed 1" PVC conduit laid underfloor including PVC conduit, conduit accessories, etc.complete in all respects.</t>
  </si>
  <si>
    <r>
      <rPr>
        <b/>
        <sz val="10"/>
        <rFont val="Arial"/>
        <family val="2"/>
      </rPr>
      <t xml:space="preserve">NOTE: </t>
    </r>
    <r>
      <rPr>
        <sz val="10"/>
        <rFont val="Arial"/>
        <family val="2"/>
      </rPr>
      <t>PVC pipes &amp; all its accessories shall not catch/support fire.
1.5mm</t>
    </r>
    <r>
      <rPr>
        <vertAlign val="superscript"/>
        <sz val="10"/>
        <rFont val="Arial"/>
        <family val="2"/>
      </rPr>
      <t xml:space="preserve">2 </t>
    </r>
    <r>
      <rPr>
        <sz val="10"/>
        <rFont val="Arial"/>
        <family val="2"/>
      </rPr>
      <t>(3/0.029) &amp; 2.5mm</t>
    </r>
    <r>
      <rPr>
        <vertAlign val="superscript"/>
        <sz val="10"/>
        <rFont val="Arial"/>
        <family val="2"/>
      </rPr>
      <t>2</t>
    </r>
    <r>
      <rPr>
        <sz val="10"/>
        <rFont val="Arial"/>
        <family val="2"/>
      </rPr>
      <t xml:space="preserve"> (7/0.029) single core cables are stranded having 3 strands &amp; 7 strands respectively.</t>
    </r>
  </si>
  <si>
    <t>LIGHTNING PROTECTION SYSTEM</t>
  </si>
  <si>
    <t>E-20</t>
  </si>
  <si>
    <t>15-43-a</t>
  </si>
  <si>
    <t>Supply and erection of copper tape, including copper staple, copper nails/Screw etc.: Size (1.5"x1/8")</t>
  </si>
  <si>
    <t>E-21</t>
  </si>
  <si>
    <t>15-42-e</t>
  </si>
  <si>
    <t>Supply, Installation, Testing and Commissioning of Air terminal or arrester</t>
  </si>
  <si>
    <t>LIGHT FIXTURES</t>
  </si>
  <si>
    <t>E-22</t>
  </si>
  <si>
    <t>15-36-k-01</t>
  </si>
  <si>
    <t>Supply, installation, connecting, testing and 
commissioning of Surface mounting LED tube 
light with 2x2000 lumens, complete in all respects</t>
  </si>
  <si>
    <t>E-23</t>
  </si>
  <si>
    <t>15-36-i-7</t>
  </si>
  <si>
    <t>Supply, installation, testing and commissioning of 1x23 Watt, E-27 base, wall bracket light, complete in all respects.</t>
  </si>
  <si>
    <t>EARTHING SYSTEM</t>
  </si>
  <si>
    <t>E-24</t>
  </si>
  <si>
    <t>15-105-f</t>
  </si>
  <si>
    <t>Supply and Erection of Grounding connecting
points</t>
  </si>
  <si>
    <t>TOILET BLOCK</t>
  </si>
  <si>
    <t>E-25</t>
  </si>
  <si>
    <t>E-26</t>
  </si>
  <si>
    <t>E-27</t>
  </si>
  <si>
    <t>E-28</t>
  </si>
  <si>
    <t>E-29</t>
  </si>
  <si>
    <t>E-30</t>
  </si>
  <si>
    <t>Add Area factor on KP MRS-2021 for Distict Chitral @ 15% (Rs.)</t>
  </si>
  <si>
    <t>LT DISTRIBUTION BOARD</t>
  </si>
  <si>
    <t>(Ref. Specification Section-8001, 8133)</t>
  </si>
  <si>
    <t>LT 415V AC Main DB/Sub-Main DBs shall be made from 14 SWG sheet steel, while all other DBs must be of 16SWG. This shall be designed, fabricated and manufactured as a free standing floor type. The sheet metal work shall be cleaned down to bare shining metal degreased, derusted and painted with TWO base coats of antirust RED paint. The sheet  metal work shall  be  finished in TWO coats of   powder paint. The color and shade shall be as approved by the Engineer. The distribution Board shall be complete with all internal wirings, tags, identification labels, TPN and E copper busbars, accessories etc. The DB should be provided with the armored glands. The bus-bars shall be insulated in RED, YELLOW, BLUE and BLACK insulations. The insulation shall be heat shrinkable type or as directed by the Engineer.</t>
  </si>
  <si>
    <t>E-31</t>
  </si>
  <si>
    <t>DB-SCHOOL</t>
  </si>
  <si>
    <t>INCOMING (MAIN  Supply)</t>
  </si>
  <si>
    <t>1 No. 40 Amps DP MCCB  RC=10KA</t>
  </si>
  <si>
    <t>02 Nos. 2 Amps Protection fuses.</t>
  </si>
  <si>
    <t>01 No.   0-220 Volts AC Analog Voltmeter</t>
  </si>
  <si>
    <t>02 Nos. R-Y-B Indication lamps</t>
  </si>
  <si>
    <t>02 Nos. Cu Bus Bars complete with</t>
  </si>
  <si>
    <t>Nut &amp; bolts, washers/ insulation.</t>
  </si>
  <si>
    <t xml:space="preserve">01 Nos. Earth Bus Bar </t>
  </si>
  <si>
    <t>OUTGOINGS</t>
  </si>
  <si>
    <t>21 Nos. 10 Amps SP  MCB  RC-6kA.</t>
  </si>
  <si>
    <t>Job</t>
  </si>
  <si>
    <r>
      <t xml:space="preserve">NOTE: </t>
    </r>
    <r>
      <rPr>
        <sz val="10"/>
        <rFont val="Arial"/>
        <family val="2"/>
      </rPr>
      <t>Cable Glands should be of non-magnetic material i.e. Stainless Steel or Aluminum</t>
    </r>
  </si>
  <si>
    <t>Plumbing Works 4 Nos Toilets</t>
  </si>
  <si>
    <t>06-07-d-05</t>
  </si>
  <si>
    <t>Providing manhole size 24" x 18" (inside dimensions) as per approved design and specifications complete for 4" to 12" dia pipes upto 4 ft. (1.2 m) depth with 16" dia.Concrete Cover fixed in 4" thick RCC 1:2:4 slab (with 5 lbs per Cu.ft. or 80 kg/Cu.m of steel), burnt brick masonry walls 9" (225 mm) thick set in 1:3 cement sand mortar, 6" thick 1:3:6 cement concrete in foundation, 4" av. thickness 1:2:4 cement concrete in benching and 1/2" (13mm) thick cement sand plaster in 1:3 to all inside wall surfaces, channels and benching including making requisite number of main and branch channels but excluding the cost of excavation, back filling and disposal of excavated stuff</t>
  </si>
  <si>
    <t>14-01-b</t>
  </si>
  <si>
    <t>Providing and Fixing glazed earthen ware WC
European type of approved make/size excluding
cost of seat &amp; cover, complete in all respects:
Coloured</t>
  </si>
  <si>
    <t>14-02-b</t>
  </si>
  <si>
    <t>Providing and Fixing double seat &amp; cover only :
Plastic</t>
  </si>
  <si>
    <t>14-03-b</t>
  </si>
  <si>
    <t>Providing and Fixing glazed earthen ware WC squatting type with built-in foot rests complete in all respects : Coloured</t>
  </si>
  <si>
    <t>14-05-a-06</t>
  </si>
  <si>
    <t>Providing and Fixing glazed earthen ware washhand basin (WHB) complete size 56x40 cm(22"x16"), including bracket et, waste coupling,complete in all respects: Colour with pedestal
(Normal Quality)</t>
  </si>
  <si>
    <t>14-10-b</t>
  </si>
  <si>
    <t>Providing and Fixing glazed earthen ware low down flushing cistern 3 gallons (13.63 Liters) capacity including bracket set, copper connection, etc. complete in all respects: Coloured</t>
  </si>
  <si>
    <t>14-35-a</t>
  </si>
  <si>
    <t>Providing, laying cutting, jointing, testing PPRC pipeline in walls/trenches with pipes (confirming toDIN8077/8078,PN20of approved quality &amp;fittings conforming to DIN 16962,PN25 of the same manufacturer) for cold/hot water supply systems including specials complete in all respectas per specifications: except excavation 3/4" i/d</t>
  </si>
  <si>
    <t>14-35-g</t>
  </si>
  <si>
    <t>Providing, laying cutting, jointing, testing PPRCpipeline in walls/trenches with pipes (confirmingto DIN 8077/8078, PN20 of approved quality &amp;fittings conforming to DIN 16962,PN25 of thesame manufacturer) for cold/hot water supplysystems including specials complete in all respectas per specifications:except excavation 1/2" i/d</t>
  </si>
  <si>
    <t>14-22-b</t>
  </si>
  <si>
    <t>Providing and fixing chromium plated CP stop-cock, heavy type :1.5 cm (1/2")</t>
  </si>
  <si>
    <t>14-27-a</t>
  </si>
  <si>
    <t>Providing and fixing chorimum plated (CP) mixing valve for wash hand basin (WHB), sink or shower of approved (Best) quality</t>
  </si>
  <si>
    <t>14-31-b</t>
  </si>
  <si>
    <t>Providing and Fixing cast iron (CI) floor trap approved quality including CI grating &amp; concrete chamber all round : 4"x3" (100 mm x 75 mm)</t>
  </si>
  <si>
    <t>14-32-a</t>
  </si>
  <si>
    <t>Providing and Fixing 'P' trap of approved quality including GI grating &amp; PCC chamber 4" (100 mm) of cast iron (Best Quality)</t>
  </si>
  <si>
    <t>14-33</t>
  </si>
  <si>
    <t>Providing and Fixing 4" gully trap of approved quality including cement concrete cost of PVC grating 6" x6" (150 x 150 mm) and masonry chamber 12"x12" (300 x 300 mm).</t>
  </si>
  <si>
    <t>Supply and Fixing cast iron (CI) manhole cover with frame etc (Heavey Type) of approved quality complete: 24" (610 mm) dia</t>
  </si>
  <si>
    <t>14-86</t>
  </si>
  <si>
    <t>Providing &amp; fixing chromium plated double bib-cock with Muslim Shower of approved quality Complete is all respects.</t>
  </si>
  <si>
    <t>14-144-a</t>
  </si>
  <si>
    <t>Supplying and Fixing UPVC soil waste and vent pipe class B : 6" dia</t>
  </si>
  <si>
    <t>14-144-b</t>
  </si>
  <si>
    <t>Supplying and Fixing UPVC soil waste and vent pipe class B : 4" dia</t>
  </si>
  <si>
    <t>14-144-c</t>
  </si>
  <si>
    <t>Supplying and Fixing UPVC soil waste and vent pipe class B : 3" dia</t>
  </si>
  <si>
    <t>14-144-d</t>
  </si>
  <si>
    <t>uPVC Soil, Waste and vent pipes conforming to ISO:3633 type "B" or BS-4514/5255 class "A" ,includingimportedrubbering/solventcementfittings,jointing,cutting,andbreakingconcrete/masonry and then making itgood,applyingpainting, cleaning and testing etc.complete in all respects.(for sanitary drainage) : 2"dia</t>
  </si>
  <si>
    <t>14-164</t>
  </si>
  <si>
    <t>uPVC Multi Floor Trap (110x75mm) including strainer; supports; making required number of connections; breakingconcrete or masonry work
&amp; then making it good; etc.</t>
  </si>
  <si>
    <t>14-165-b</t>
  </si>
  <si>
    <t>uPVC floor Cleanout including 2 No. 45o elbows,transition pipe, SS screwed plug/cover assemblyjointed air-tight withpipe, breaking concrete ormasonry work &amp; then making it good, etc.complete in all respects.(ii) 4" 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</si>
</sst>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General_)"/>
    <numFmt numFmtId="165" formatCode="#,##0."/>
    <numFmt numFmtId="166" formatCode="&quot;$&quot;#."/>
    <numFmt numFmtId="167" formatCode="#.00"/>
    <numFmt numFmtId="168" formatCode="_(* #,##0_);_(* \(#,##0\);_(* &quot;-&quot;??_);_(@_)"/>
    <numFmt numFmtId="169" formatCode="00000"/>
  </numFmts>
  <fonts count="4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b/>
      <u/>
      <sz val="10"/>
      <name val="Arial"/>
      <family val="2"/>
    </font>
    <font>
      <b/>
      <sz val="11"/>
      <name val="Arial"/>
      <family val="2"/>
    </font>
    <font>
      <sz val="11"/>
      <name val="Arial"/>
      <family val="2"/>
    </font>
    <font>
      <sz val="10"/>
      <color rgb="FFFF0000"/>
      <name val="Arial"/>
      <family val="2"/>
    </font>
    <font>
      <sz val="1"/>
      <color indexed="8"/>
      <name val="Courier"/>
      <family val="3"/>
    </font>
    <font>
      <sz val="12"/>
      <name val="Courier"/>
      <family val="3"/>
    </font>
    <font>
      <vertAlign val="superscript"/>
      <sz val="10"/>
      <name val="Arial"/>
      <family val="2"/>
    </font>
    <font>
      <b/>
      <u/>
      <sz val="11"/>
      <name val="Arial"/>
      <family val="2"/>
    </font>
    <font>
      <sz val="10"/>
      <name val="Arial"/>
      <family val="2"/>
    </font>
    <font>
      <sz val="11"/>
      <name val="Arial"/>
      <family val="2"/>
      <charset val="178"/>
    </font>
    <font>
      <sz val="12"/>
      <name val="宋体"/>
      <charset val="134"/>
    </font>
    <font>
      <sz val="10"/>
      <name val="Arial"/>
      <family val="2"/>
    </font>
    <font>
      <sz val="10"/>
      <name val="Courier"/>
      <family val="3"/>
    </font>
    <font>
      <sz val="11"/>
      <color indexed="8"/>
      <name val="Calibri"/>
      <family val="2"/>
    </font>
    <font>
      <sz val="12"/>
      <color theme="1"/>
      <name val="Arial"/>
      <family val="2"/>
    </font>
    <font>
      <sz val="10"/>
      <color rgb="FF0000CC"/>
      <name val="Arial"/>
      <family val="2"/>
    </font>
    <font>
      <sz val="12"/>
      <name val="Times New Roman"/>
      <family val="1"/>
    </font>
    <font>
      <sz val="10"/>
      <color theme="1"/>
      <name val="Arial"/>
      <family val="2"/>
    </font>
    <font>
      <sz val="11"/>
      <color theme="1"/>
      <name val="Arial"/>
      <family val="2"/>
    </font>
    <font>
      <b/>
      <u/>
      <sz val="10"/>
      <color indexed="8"/>
      <name val="Arial"/>
      <family val="2"/>
    </font>
    <font>
      <b/>
      <sz val="11"/>
      <color theme="1"/>
      <name val="Arial"/>
      <family val="2"/>
    </font>
    <font>
      <b/>
      <sz val="10"/>
      <color indexed="8"/>
      <name val="Arial"/>
      <family val="2"/>
    </font>
    <font>
      <b/>
      <sz val="10"/>
      <name val="Courier"/>
      <family val="3"/>
    </font>
    <font>
      <b/>
      <sz val="10"/>
      <color rgb="FFFF0000"/>
      <name val="Courier"/>
      <family val="3"/>
    </font>
    <font>
      <sz val="12"/>
      <name val="Arial"/>
      <family val="2"/>
    </font>
    <font>
      <i/>
      <sz val="10"/>
      <name val="Arial"/>
      <family val="2"/>
    </font>
    <font>
      <i/>
      <vertAlign val="superscript"/>
      <sz val="1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05">
    <xf numFmtId="0" fontId="0" fillId="0" borderId="0"/>
    <xf numFmtId="0" fontId="9" fillId="0" borderId="0"/>
    <xf numFmtId="43" fontId="9" fillId="0" borderId="0" applyFont="0" applyFill="0" applyBorder="0" applyAlignment="0" applyProtection="0"/>
    <xf numFmtId="165" fontId="17" fillId="0" borderId="0">
      <protection locked="0"/>
    </xf>
    <xf numFmtId="166" fontId="17" fillId="0" borderId="0">
      <protection locked="0"/>
    </xf>
    <xf numFmtId="0" fontId="17" fillId="0" borderId="0">
      <protection locked="0"/>
    </xf>
    <xf numFmtId="167" fontId="17" fillId="0" borderId="0">
      <protection locked="0"/>
    </xf>
    <xf numFmtId="164" fontId="18" fillId="0" borderId="0"/>
    <xf numFmtId="0" fontId="9" fillId="0" borderId="0"/>
    <xf numFmtId="1" fontId="22" fillId="0" borderId="0">
      <protection locked="0"/>
    </xf>
    <xf numFmtId="0" fontId="9" fillId="0" borderId="0"/>
    <xf numFmtId="0" fontId="19" fillId="0" borderId="0"/>
    <xf numFmtId="43" fontId="2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9" fontId="19" fillId="0" borderId="0"/>
    <xf numFmtId="0" fontId="9" fillId="0" borderId="0"/>
    <xf numFmtId="0" fontId="9" fillId="0" borderId="0"/>
    <xf numFmtId="0" fontId="23" fillId="0" borderId="0"/>
    <xf numFmtId="43" fontId="2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165" fontId="25" fillId="0" borderId="0"/>
    <xf numFmtId="0" fontId="26" fillId="0" borderId="0">
      <alignment vertical="center"/>
    </xf>
    <xf numFmtId="0" fontId="8" fillId="0" borderId="0"/>
    <xf numFmtId="0" fontId="9" fillId="0" borderId="0"/>
    <xf numFmtId="0" fontId="27" fillId="0" borderId="0"/>
    <xf numFmtId="0" fontId="9" fillId="0" borderId="0"/>
    <xf numFmtId="0" fontId="9" fillId="0" borderId="0"/>
    <xf numFmtId="0" fontId="9" fillId="0" borderId="0"/>
    <xf numFmtId="0" fontId="8"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6" fillId="0" borderId="0"/>
    <xf numFmtId="0" fontId="6" fillId="0" borderId="0"/>
    <xf numFmtId="0" fontId="6" fillId="0" borderId="0"/>
    <xf numFmtId="0" fontId="6" fillId="0" borderId="0"/>
    <xf numFmtId="0" fontId="6" fillId="0" borderId="0"/>
    <xf numFmtId="0" fontId="5"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9" fillId="0" borderId="0"/>
    <xf numFmtId="0" fontId="9" fillId="0" borderId="0"/>
    <xf numFmtId="0" fontId="9"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57">
    <xf numFmtId="0" fontId="0" fillId="0" borderId="0" xfId="0"/>
    <xf numFmtId="0" fontId="15" fillId="0" borderId="0" xfId="0" applyFont="1" applyFill="1"/>
    <xf numFmtId="0" fontId="9" fillId="0" borderId="0" xfId="23" applyFont="1" applyFill="1" applyBorder="1"/>
    <xf numFmtId="0" fontId="9" fillId="0" borderId="0" xfId="8" applyFont="1" applyFill="1"/>
    <xf numFmtId="0" fontId="10" fillId="0" borderId="0" xfId="77" applyFont="1" applyFill="1"/>
    <xf numFmtId="0" fontId="9" fillId="0" borderId="0" xfId="23" applyFont="1" applyFill="1" applyAlignment="1">
      <alignment horizontal="center" vertical="top" wrapText="1"/>
    </xf>
    <xf numFmtId="43" fontId="9" fillId="0" borderId="0" xfId="23" applyNumberFormat="1" applyFont="1" applyFill="1"/>
    <xf numFmtId="0" fontId="9" fillId="0" borderId="0" xfId="23" applyFont="1" applyFill="1"/>
    <xf numFmtId="43" fontId="9" fillId="0" borderId="0" xfId="47" applyFont="1" applyFill="1" applyAlignment="1">
      <alignment horizontal="center"/>
    </xf>
    <xf numFmtId="0" fontId="9" fillId="0" borderId="0" xfId="77" applyFont="1" applyFill="1"/>
    <xf numFmtId="43" fontId="9" fillId="0" borderId="0" xfId="2" applyFont="1" applyFill="1" applyAlignment="1">
      <alignment horizontal="right"/>
    </xf>
    <xf numFmtId="0" fontId="9" fillId="0" borderId="0" xfId="1" applyFont="1" applyFill="1"/>
    <xf numFmtId="0" fontId="10" fillId="0" borderId="0" xfId="23" applyFont="1" applyFill="1"/>
    <xf numFmtId="0" fontId="9" fillId="0" borderId="0" xfId="23" applyFont="1" applyFill="1" applyAlignment="1">
      <alignment wrapText="1"/>
    </xf>
    <xf numFmtId="0" fontId="29" fillId="0" borderId="0" xfId="0" applyFont="1" applyFill="1"/>
    <xf numFmtId="0" fontId="14" fillId="0" borderId="0" xfId="1" applyFont="1" applyFill="1" applyAlignment="1">
      <alignment horizontal="right" vertical="top"/>
    </xf>
    <xf numFmtId="0" fontId="14" fillId="0" borderId="0" xfId="1" applyFont="1" applyFill="1" applyAlignment="1">
      <alignment horizontal="left" vertical="top"/>
    </xf>
    <xf numFmtId="0" fontId="14" fillId="0" borderId="0" xfId="1" applyFont="1" applyFill="1" applyAlignment="1">
      <alignment horizontal="center" vertical="top"/>
    </xf>
    <xf numFmtId="0" fontId="14" fillId="0" borderId="0" xfId="1" applyFont="1" applyFill="1" applyAlignment="1">
      <alignment horizontal="center" vertical="top" wrapText="1"/>
    </xf>
    <xf numFmtId="43" fontId="14" fillId="0" borderId="0" xfId="47" applyFont="1" applyFill="1" applyAlignment="1">
      <alignment horizontal="center" vertical="top"/>
    </xf>
    <xf numFmtId="43" fontId="14" fillId="0" borderId="0" xfId="47" applyFont="1" applyFill="1" applyAlignment="1">
      <alignment horizontal="right" vertical="top"/>
    </xf>
    <xf numFmtId="0" fontId="15" fillId="0" borderId="0" xfId="1" applyFont="1" applyFill="1"/>
    <xf numFmtId="0" fontId="15" fillId="0" borderId="0" xfId="23" applyFont="1" applyFill="1"/>
    <xf numFmtId="0" fontId="15" fillId="0" borderId="0" xfId="23" applyFont="1" applyFill="1" applyAlignment="1">
      <alignment horizontal="left"/>
    </xf>
    <xf numFmtId="0" fontId="14" fillId="0" borderId="0" xfId="23" applyFont="1" applyFill="1" applyBorder="1" applyAlignment="1">
      <alignment horizontal="center" vertical="top"/>
    </xf>
    <xf numFmtId="0" fontId="14" fillId="0" borderId="0" xfId="23" applyFont="1" applyFill="1" applyBorder="1" applyAlignment="1">
      <alignment horizontal="right" vertical="top"/>
    </xf>
    <xf numFmtId="0" fontId="14" fillId="0" borderId="0" xfId="23" applyFont="1" applyFill="1" applyBorder="1" applyAlignment="1">
      <alignment horizontal="left" vertical="top"/>
    </xf>
    <xf numFmtId="0" fontId="12" fillId="0" borderId="0" xfId="23" applyFont="1" applyFill="1" applyAlignment="1">
      <alignment horizontal="center" vertical="center"/>
    </xf>
    <xf numFmtId="0" fontId="11" fillId="0" borderId="1" xfId="23" quotePrefix="1" applyFont="1" applyFill="1" applyBorder="1" applyAlignment="1">
      <alignment horizontal="center" vertical="top" wrapText="1"/>
    </xf>
    <xf numFmtId="43" fontId="9" fillId="0" borderId="0" xfId="47" applyFont="1" applyFill="1" applyAlignment="1"/>
    <xf numFmtId="0" fontId="9" fillId="0" borderId="0" xfId="23" applyFont="1" applyFill="1" applyAlignment="1">
      <alignment horizontal="right"/>
    </xf>
    <xf numFmtId="0" fontId="9" fillId="0" borderId="0" xfId="0" applyFont="1" applyFill="1"/>
    <xf numFmtId="0" fontId="9" fillId="0" borderId="0" xfId="23" applyFont="1" applyFill="1" applyAlignment="1">
      <alignment horizontal="left" vertical="top"/>
    </xf>
    <xf numFmtId="43" fontId="9" fillId="0" borderId="0" xfId="27" applyFont="1" applyFill="1" applyAlignment="1">
      <alignment horizontal="right"/>
    </xf>
    <xf numFmtId="10" fontId="9" fillId="0" borderId="0" xfId="16" applyNumberFormat="1" applyFont="1" applyFill="1" applyAlignment="1">
      <alignment horizontal="right"/>
    </xf>
    <xf numFmtId="168" fontId="16" fillId="0" borderId="0" xfId="47" applyNumberFormat="1" applyFont="1" applyFill="1"/>
    <xf numFmtId="0" fontId="16" fillId="0" borderId="0" xfId="83" applyFont="1" applyFill="1"/>
    <xf numFmtId="0" fontId="10" fillId="0" borderId="0" xfId="23" applyFont="1" applyFill="1" applyBorder="1"/>
    <xf numFmtId="4" fontId="10" fillId="0" borderId="1" xfId="2" applyNumberFormat="1" applyFont="1" applyFill="1" applyBorder="1" applyAlignment="1">
      <alignment horizontal="center" vertical="center"/>
    </xf>
    <xf numFmtId="0" fontId="10" fillId="0" borderId="0" xfId="1" applyFont="1" applyFill="1"/>
    <xf numFmtId="43" fontId="9" fillId="0" borderId="0" xfId="23" applyNumberFormat="1" applyFont="1" applyFill="1" applyBorder="1"/>
    <xf numFmtId="0" fontId="10" fillId="0" borderId="0" xfId="23" applyFont="1" applyFill="1" applyAlignment="1">
      <alignment horizontal="center" vertical="top" wrapText="1"/>
    </xf>
    <xf numFmtId="0" fontId="10" fillId="0" borderId="0" xfId="23" applyFont="1" applyFill="1" applyAlignment="1">
      <alignment horizontal="right"/>
    </xf>
    <xf numFmtId="0" fontId="10" fillId="0" borderId="1" xfId="1" applyNumberFormat="1" applyFont="1" applyFill="1" applyBorder="1" applyAlignment="1">
      <alignment horizontal="right" vertical="center" wrapText="1"/>
    </xf>
    <xf numFmtId="0" fontId="11" fillId="0" borderId="1" xfId="23" applyFont="1" applyFill="1" applyBorder="1" applyAlignment="1">
      <alignment horizontal="center" vertical="center" wrapText="1"/>
    </xf>
    <xf numFmtId="0" fontId="11" fillId="0" borderId="1" xfId="23" quotePrefix="1" applyFont="1" applyFill="1" applyBorder="1" applyAlignment="1">
      <alignment horizontal="center" vertical="center"/>
    </xf>
    <xf numFmtId="2" fontId="31" fillId="0" borderId="0" xfId="0" applyNumberFormat="1" applyFont="1" applyAlignment="1">
      <alignment vertical="center"/>
    </xf>
    <xf numFmtId="0" fontId="15" fillId="2" borderId="0" xfId="1" applyFont="1" applyFill="1"/>
    <xf numFmtId="0" fontId="15" fillId="0" borderId="0" xfId="0" applyFont="1"/>
    <xf numFmtId="0" fontId="31" fillId="0" borderId="0" xfId="0" applyFont="1" applyAlignment="1">
      <alignment horizontal="center" vertical="center"/>
    </xf>
    <xf numFmtId="0" fontId="15" fillId="0" borderId="0" xfId="0" applyFont="1" applyAlignment="1">
      <alignment horizontal="right"/>
    </xf>
    <xf numFmtId="0" fontId="10" fillId="0" borderId="1" xfId="1" applyFont="1" applyBorder="1" applyAlignment="1">
      <alignment horizontal="right" vertical="center" wrapText="1"/>
    </xf>
    <xf numFmtId="0" fontId="10" fillId="0" borderId="0" xfId="23" applyFont="1"/>
    <xf numFmtId="0" fontId="15" fillId="0" borderId="0" xfId="0" applyFont="1" applyAlignment="1">
      <alignment horizontal="center"/>
    </xf>
    <xf numFmtId="0" fontId="33" fillId="0" borderId="0" xfId="0" applyFont="1" applyAlignment="1">
      <alignment vertical="center"/>
    </xf>
    <xf numFmtId="0" fontId="31" fillId="0" borderId="0" xfId="0" applyFont="1" applyAlignment="1">
      <alignment vertical="center"/>
    </xf>
    <xf numFmtId="0" fontId="31" fillId="0" borderId="0" xfId="0" applyFont="1" applyAlignment="1">
      <alignment vertical="center" wrapText="1"/>
    </xf>
    <xf numFmtId="0" fontId="9" fillId="0" borderId="0" xfId="0" applyFont="1"/>
    <xf numFmtId="0" fontId="12" fillId="2" borderId="0" xfId="23" applyFont="1" applyFill="1" applyAlignment="1">
      <alignment horizontal="center" vertical="center"/>
    </xf>
    <xf numFmtId="0" fontId="33" fillId="0" borderId="0" xfId="0" applyFont="1" applyAlignment="1">
      <alignment horizontal="left" vertical="center"/>
    </xf>
    <xf numFmtId="0" fontId="9" fillId="0" borderId="0" xfId="1" applyAlignment="1">
      <alignment vertical="top"/>
    </xf>
    <xf numFmtId="0" fontId="33" fillId="0" borderId="0" xfId="0" applyFont="1" applyAlignment="1">
      <alignment horizontal="right" vertical="center"/>
    </xf>
    <xf numFmtId="0" fontId="11" fillId="0" borderId="1" xfId="23" applyFont="1" applyBorder="1" applyAlignment="1">
      <alignment horizontal="center" vertical="center"/>
    </xf>
    <xf numFmtId="0" fontId="12" fillId="0" borderId="1" xfId="23" quotePrefix="1" applyFont="1" applyBorder="1" applyAlignment="1">
      <alignment horizontal="center" vertical="center"/>
    </xf>
    <xf numFmtId="0" fontId="11" fillId="2" borderId="1" xfId="23" quotePrefix="1" applyFont="1" applyFill="1" applyBorder="1" applyAlignment="1">
      <alignment horizontal="center" vertical="top" wrapText="1"/>
    </xf>
    <xf numFmtId="0" fontId="15" fillId="2" borderId="0" xfId="23" applyFont="1" applyFill="1"/>
    <xf numFmtId="0" fontId="9" fillId="0" borderId="0" xfId="23" applyAlignment="1">
      <alignment horizontal="center" vertical="top"/>
    </xf>
    <xf numFmtId="0" fontId="33" fillId="0" borderId="0" xfId="0" applyFont="1" applyAlignment="1">
      <alignment horizontal="center" vertical="center"/>
    </xf>
    <xf numFmtId="0" fontId="12" fillId="0" borderId="0" xfId="23" applyFont="1" applyAlignment="1">
      <alignment horizontal="center" vertical="center"/>
    </xf>
    <xf numFmtId="0" fontId="16" fillId="0" borderId="0" xfId="0" applyFont="1"/>
    <xf numFmtId="0" fontId="9" fillId="0" borderId="0" xfId="23" applyAlignment="1">
      <alignment horizontal="left"/>
    </xf>
    <xf numFmtId="0" fontId="9" fillId="0" borderId="0" xfId="23"/>
    <xf numFmtId="0" fontId="11" fillId="2" borderId="1" xfId="23" applyFont="1" applyFill="1" applyBorder="1" applyAlignment="1">
      <alignment horizontal="center" vertical="center" wrapText="1"/>
    </xf>
    <xf numFmtId="0" fontId="15" fillId="2" borderId="0" xfId="23" applyFont="1" applyFill="1" applyAlignment="1">
      <alignment horizontal="left"/>
    </xf>
    <xf numFmtId="0" fontId="16" fillId="0" borderId="0" xfId="1" applyFont="1"/>
    <xf numFmtId="0" fontId="9" fillId="0" borderId="0" xfId="1"/>
    <xf numFmtId="0" fontId="11" fillId="0" borderId="1" xfId="23" quotePrefix="1" applyFont="1" applyBorder="1" applyAlignment="1">
      <alignment horizontal="center" vertical="center"/>
    </xf>
    <xf numFmtId="0" fontId="0" fillId="0" borderId="0" xfId="0"/>
    <xf numFmtId="43" fontId="9" fillId="0" borderId="0" xfId="47" applyFont="1" applyFill="1" applyAlignment="1"/>
    <xf numFmtId="43" fontId="9" fillId="0" borderId="0" xfId="47" applyFont="1" applyFill="1" applyAlignment="1">
      <alignment horizontal="center"/>
    </xf>
    <xf numFmtId="43" fontId="33" fillId="0" borderId="0" xfId="47" applyFont="1" applyFill="1" applyBorder="1" applyAlignment="1">
      <alignment horizontal="right" vertical="center"/>
    </xf>
    <xf numFmtId="168" fontId="31" fillId="0" borderId="0" xfId="47" applyNumberFormat="1" applyFont="1" applyFill="1" applyBorder="1" applyAlignment="1">
      <alignment horizontal="center" vertical="center"/>
    </xf>
    <xf numFmtId="43" fontId="31" fillId="0" borderId="0" xfId="47" applyFont="1" applyFill="1" applyBorder="1" applyAlignment="1">
      <alignment vertical="center"/>
    </xf>
    <xf numFmtId="9" fontId="31" fillId="0" borderId="0" xfId="29" applyFont="1" applyFill="1" applyBorder="1" applyAlignment="1">
      <alignment horizontal="center" vertical="center"/>
    </xf>
    <xf numFmtId="43" fontId="11" fillId="0" borderId="1" xfId="47" quotePrefix="1" applyFont="1" applyFill="1" applyBorder="1" applyAlignment="1">
      <alignment horizontal="center" vertical="center"/>
    </xf>
    <xf numFmtId="43" fontId="33" fillId="0" borderId="0" xfId="47" applyFont="1" applyFill="1" applyBorder="1" applyAlignment="1">
      <alignment vertical="center"/>
    </xf>
    <xf numFmtId="43" fontId="33" fillId="0" borderId="0" xfId="47" applyFont="1" applyFill="1" applyBorder="1" applyAlignment="1">
      <alignment horizontal="center" vertical="center" wrapText="1"/>
    </xf>
    <xf numFmtId="168" fontId="31" fillId="0" borderId="0" xfId="27" applyNumberFormat="1" applyFont="1" applyFill="1" applyBorder="1" applyAlignment="1">
      <alignment horizontal="center" vertical="center"/>
    </xf>
    <xf numFmtId="43" fontId="31" fillId="0" borderId="0" xfId="27" applyFont="1" applyFill="1" applyBorder="1" applyAlignment="1">
      <alignment vertical="center"/>
    </xf>
    <xf numFmtId="43" fontId="33" fillId="0" borderId="0" xfId="27" applyFont="1" applyFill="1" applyBorder="1" applyAlignment="1">
      <alignment vertical="center"/>
    </xf>
    <xf numFmtId="43" fontId="33" fillId="0" borderId="0" xfId="27" applyFont="1" applyFill="1" applyBorder="1" applyAlignment="1">
      <alignment horizontal="right" vertical="center"/>
    </xf>
    <xf numFmtId="39" fontId="10" fillId="0" borderId="1" xfId="47" applyNumberFormat="1" applyFont="1" applyFill="1" applyBorder="1" applyAlignment="1">
      <alignment horizontal="center" vertical="center"/>
    </xf>
    <xf numFmtId="4" fontId="10" fillId="0" borderId="1" xfId="47" applyNumberFormat="1" applyFont="1" applyFill="1" applyBorder="1" applyAlignment="1">
      <alignment horizontal="center" vertical="center"/>
    </xf>
    <xf numFmtId="43" fontId="11" fillId="0" borderId="1" xfId="47" applyFont="1" applyFill="1" applyBorder="1" applyAlignment="1">
      <alignment horizontal="center" vertical="center"/>
    </xf>
    <xf numFmtId="0" fontId="11" fillId="2" borderId="1" xfId="23" quotePrefix="1" applyFont="1" applyFill="1" applyBorder="1" applyAlignment="1">
      <alignment horizontal="center" vertical="center"/>
    </xf>
    <xf numFmtId="43" fontId="11" fillId="2" borderId="1" xfId="47" applyFont="1" applyFill="1" applyBorder="1" applyAlignment="1">
      <alignment horizontal="center" vertical="center"/>
    </xf>
    <xf numFmtId="43" fontId="11" fillId="2" borderId="1" xfId="47" quotePrefix="1" applyFont="1" applyFill="1" applyBorder="1" applyAlignment="1">
      <alignment horizontal="center" vertical="center"/>
    </xf>
    <xf numFmtId="0" fontId="9" fillId="2" borderId="0" xfId="23" applyFill="1"/>
    <xf numFmtId="0" fontId="9" fillId="2" borderId="0" xfId="23" applyFill="1" applyAlignment="1">
      <alignment horizontal="center" vertical="top" wrapText="1"/>
    </xf>
    <xf numFmtId="0" fontId="9" fillId="2" borderId="0" xfId="23" applyFill="1" applyAlignment="1">
      <alignment horizontal="right"/>
    </xf>
    <xf numFmtId="4" fontId="10" fillId="2" borderId="1" xfId="47" applyNumberFormat="1" applyFont="1" applyFill="1" applyBorder="1" applyAlignment="1">
      <alignment horizontal="right" vertical="center"/>
    </xf>
    <xf numFmtId="4" fontId="10" fillId="2" borderId="1" xfId="2" applyNumberFormat="1" applyFont="1" applyFill="1" applyBorder="1" applyAlignment="1">
      <alignment horizontal="right" vertical="center"/>
    </xf>
    <xf numFmtId="0" fontId="9" fillId="2" borderId="0" xfId="0" applyFont="1" applyFill="1"/>
    <xf numFmtId="0" fontId="9" fillId="2" borderId="0" xfId="23" applyFill="1" applyAlignment="1">
      <alignment wrapText="1"/>
    </xf>
    <xf numFmtId="0" fontId="9" fillId="2" borderId="0" xfId="23" applyFill="1" applyAlignment="1">
      <alignment horizontal="left" vertical="top"/>
    </xf>
    <xf numFmtId="43" fontId="9" fillId="2" borderId="0" xfId="47" applyFont="1" applyFill="1" applyAlignment="1">
      <alignment horizontal="center"/>
    </xf>
    <xf numFmtId="43" fontId="9" fillId="2" borderId="0" xfId="47" applyFont="1" applyFill="1" applyAlignment="1"/>
    <xf numFmtId="0" fontId="10" fillId="0" borderId="1" xfId="1" applyNumberFormat="1" applyFont="1" applyFill="1" applyBorder="1" applyAlignment="1">
      <alignment horizontal="right" vertical="center" wrapText="1"/>
    </xf>
    <xf numFmtId="43" fontId="11" fillId="0" borderId="1" xfId="47" applyFont="1" applyFill="1" applyBorder="1" applyAlignment="1">
      <alignment horizontal="center" vertical="center" wrapText="1"/>
    </xf>
    <xf numFmtId="0" fontId="11" fillId="0" borderId="1" xfId="23" applyFont="1" applyFill="1" applyBorder="1" applyAlignment="1">
      <alignment horizontal="center" vertical="center" wrapText="1"/>
    </xf>
    <xf numFmtId="0" fontId="11" fillId="0" borderId="1" xfId="23" applyFont="1" applyFill="1" applyBorder="1" applyAlignment="1">
      <alignment horizontal="center" vertical="center"/>
    </xf>
    <xf numFmtId="43" fontId="11" fillId="0" borderId="1" xfId="47" applyFont="1" applyFill="1" applyBorder="1" applyAlignment="1">
      <alignment horizontal="center" vertical="center"/>
    </xf>
    <xf numFmtId="0" fontId="11" fillId="0" borderId="1" xfId="23" quotePrefix="1" applyFont="1" applyFill="1" applyBorder="1" applyAlignment="1">
      <alignment horizontal="center" vertical="center"/>
    </xf>
    <xf numFmtId="0" fontId="14" fillId="0" borderId="0" xfId="23" applyFont="1" applyFill="1" applyBorder="1" applyAlignment="1">
      <alignment horizontal="center" vertical="top"/>
    </xf>
    <xf numFmtId="0" fontId="14" fillId="0" borderId="0" xfId="1" applyFont="1" applyFill="1" applyAlignment="1">
      <alignment horizontal="center" vertical="top"/>
    </xf>
    <xf numFmtId="164" fontId="20" fillId="0" borderId="0" xfId="23" applyNumberFormat="1" applyFont="1" applyFill="1" applyAlignment="1" applyProtection="1">
      <alignment horizontal="center"/>
    </xf>
    <xf numFmtId="0" fontId="10" fillId="0" borderId="1" xfId="1" applyFont="1" applyBorder="1" applyAlignment="1">
      <alignment horizontal="right" vertical="center" wrapText="1"/>
    </xf>
    <xf numFmtId="2" fontId="31" fillId="0" borderId="0" xfId="0" applyNumberFormat="1" applyFont="1" applyAlignment="1">
      <alignment horizontal="left" vertical="center"/>
    </xf>
    <xf numFmtId="0" fontId="31" fillId="0" borderId="0" xfId="0" applyFont="1" applyAlignment="1">
      <alignment horizontal="center" vertical="center"/>
    </xf>
    <xf numFmtId="0" fontId="33" fillId="0" borderId="0" xfId="0" applyFont="1" applyAlignment="1">
      <alignment horizontal="left" vertical="center"/>
    </xf>
    <xf numFmtId="0" fontId="14" fillId="0" borderId="2" xfId="23" applyFont="1" applyBorder="1" applyAlignment="1">
      <alignment horizontal="left" vertical="top"/>
    </xf>
    <xf numFmtId="0" fontId="11" fillId="0" borderId="1" xfId="23" applyFont="1" applyBorder="1" applyAlignment="1">
      <alignment horizontal="center" vertical="center" wrapText="1"/>
    </xf>
    <xf numFmtId="0" fontId="11" fillId="0" borderId="1" xfId="23" applyFont="1" applyBorder="1" applyAlignment="1">
      <alignment horizontal="center" vertical="center"/>
    </xf>
    <xf numFmtId="0" fontId="31" fillId="0" borderId="0" xfId="0" applyFont="1" applyAlignment="1">
      <alignment horizontal="left" vertical="center" wrapText="1"/>
    </xf>
    <xf numFmtId="43" fontId="11" fillId="2" borderId="1" xfId="47" applyFont="1" applyFill="1" applyBorder="1" applyAlignment="1">
      <alignment horizontal="center" vertical="center" wrapText="1"/>
    </xf>
    <xf numFmtId="0" fontId="11" fillId="2" borderId="1" xfId="23" quotePrefix="1" applyFont="1" applyFill="1" applyBorder="1" applyAlignment="1">
      <alignment horizontal="center" vertical="center"/>
    </xf>
    <xf numFmtId="0" fontId="10" fillId="2" borderId="1" xfId="1" applyFont="1" applyFill="1" applyBorder="1" applyAlignment="1">
      <alignment horizontal="right" vertical="center" wrapText="1"/>
    </xf>
    <xf numFmtId="0" fontId="11" fillId="2" borderId="1" xfId="23" applyFont="1" applyFill="1" applyBorder="1" applyAlignment="1">
      <alignment horizontal="center" vertical="center" wrapText="1"/>
    </xf>
    <xf numFmtId="0" fontId="11" fillId="2" borderId="1" xfId="23" applyFont="1" applyFill="1" applyBorder="1" applyAlignment="1">
      <alignment horizontal="center" vertical="center"/>
    </xf>
    <xf numFmtId="43" fontId="11" fillId="2" borderId="1" xfId="47" applyFont="1" applyFill="1" applyBorder="1" applyAlignment="1">
      <alignment horizontal="center" vertical="center"/>
    </xf>
    <xf numFmtId="0" fontId="14" fillId="0" borderId="3" xfId="1" applyFont="1" applyBorder="1" applyAlignment="1">
      <alignment horizontal="center" vertical="top"/>
    </xf>
    <xf numFmtId="0" fontId="14" fillId="0" borderId="4" xfId="1" applyFont="1" applyBorder="1" applyAlignment="1">
      <alignment horizontal="center" vertical="top"/>
    </xf>
    <xf numFmtId="0" fontId="14" fillId="0" borderId="5" xfId="1" applyFont="1" applyBorder="1" applyAlignment="1">
      <alignment horizontal="center" vertical="top"/>
    </xf>
    <xf numFmtId="0" fontId="14" fillId="0" borderId="6" xfId="1" applyFont="1" applyBorder="1" applyAlignment="1">
      <alignment horizontal="center" vertical="top"/>
    </xf>
    <xf numFmtId="0" fontId="14" fillId="0" borderId="0" xfId="1" applyFont="1" applyBorder="1" applyAlignment="1">
      <alignment horizontal="center" vertical="top"/>
    </xf>
    <xf numFmtId="0" fontId="14" fillId="0" borderId="0" xfId="1" applyFont="1" applyBorder="1" applyAlignment="1">
      <alignment horizontal="right" vertical="top"/>
    </xf>
    <xf numFmtId="0" fontId="14" fillId="0" borderId="0" xfId="1" applyFont="1" applyBorder="1" applyAlignment="1">
      <alignment horizontal="left" vertical="top"/>
    </xf>
    <xf numFmtId="0" fontId="14" fillId="0" borderId="7" xfId="1" applyFont="1" applyBorder="1" applyAlignment="1">
      <alignment horizontal="center" vertical="top"/>
    </xf>
    <xf numFmtId="0" fontId="14" fillId="0" borderId="6" xfId="1" applyFont="1" applyBorder="1" applyAlignment="1">
      <alignment horizontal="center" vertical="top"/>
    </xf>
    <xf numFmtId="0" fontId="14" fillId="0" borderId="0" xfId="1" applyFont="1" applyBorder="1" applyAlignment="1">
      <alignment horizontal="center" vertical="top"/>
    </xf>
    <xf numFmtId="0" fontId="14" fillId="0" borderId="7" xfId="1" applyFont="1" applyBorder="1" applyAlignment="1">
      <alignment horizontal="center" vertical="top"/>
    </xf>
    <xf numFmtId="164" fontId="14" fillId="2" borderId="6" xfId="23" applyNumberFormat="1" applyFont="1" applyFill="1" applyBorder="1" applyAlignment="1">
      <alignment horizontal="center"/>
    </xf>
    <xf numFmtId="164" fontId="14" fillId="2" borderId="0" xfId="23" applyNumberFormat="1" applyFont="1" applyFill="1" applyBorder="1" applyAlignment="1">
      <alignment horizontal="center"/>
    </xf>
    <xf numFmtId="164" fontId="14" fillId="2" borderId="7" xfId="23" applyNumberFormat="1" applyFont="1" applyFill="1" applyBorder="1" applyAlignment="1">
      <alignment horizontal="center"/>
    </xf>
    <xf numFmtId="164" fontId="20" fillId="2" borderId="6" xfId="23" applyNumberFormat="1" applyFont="1" applyFill="1" applyBorder="1" applyAlignment="1">
      <alignment horizontal="center"/>
    </xf>
    <xf numFmtId="164" fontId="20" fillId="2" borderId="0" xfId="23" applyNumberFormat="1" applyFont="1" applyFill="1" applyBorder="1" applyAlignment="1">
      <alignment horizontal="center"/>
    </xf>
    <xf numFmtId="164" fontId="20" fillId="2" borderId="7" xfId="23" applyNumberFormat="1" applyFont="1" applyFill="1" applyBorder="1" applyAlignment="1">
      <alignment horizontal="center"/>
    </xf>
    <xf numFmtId="0" fontId="14" fillId="2" borderId="6" xfId="1" applyFont="1" applyFill="1" applyBorder="1" applyAlignment="1">
      <alignment horizontal="center" vertical="top"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center" vertical="top"/>
    </xf>
    <xf numFmtId="0" fontId="14" fillId="2" borderId="0" xfId="1" applyFont="1" applyFill="1" applyBorder="1" applyAlignment="1">
      <alignment horizontal="right" vertical="top"/>
    </xf>
    <xf numFmtId="0" fontId="14" fillId="2" borderId="0" xfId="1" applyFont="1" applyFill="1" applyBorder="1" applyAlignment="1">
      <alignment horizontal="left" vertical="top"/>
    </xf>
    <xf numFmtId="43" fontId="14" fillId="2" borderId="0" xfId="47" applyFont="1" applyFill="1" applyBorder="1" applyAlignment="1">
      <alignment horizontal="center" vertical="top"/>
    </xf>
    <xf numFmtId="43" fontId="14" fillId="2" borderId="0" xfId="47" applyFont="1" applyFill="1" applyBorder="1" applyAlignment="1">
      <alignment horizontal="right" vertical="top"/>
    </xf>
    <xf numFmtId="43" fontId="14" fillId="2" borderId="7" xfId="47" applyFont="1" applyFill="1" applyBorder="1" applyAlignment="1">
      <alignment horizontal="right" vertical="top"/>
    </xf>
    <xf numFmtId="0" fontId="14" fillId="2" borderId="6" xfId="23" applyFont="1" applyFill="1" applyBorder="1" applyAlignment="1">
      <alignment horizontal="center" vertical="top"/>
    </xf>
    <xf numFmtId="0" fontId="14" fillId="2" borderId="0" xfId="23" applyFont="1" applyFill="1" applyBorder="1" applyAlignment="1">
      <alignment horizontal="center" vertical="top"/>
    </xf>
    <xf numFmtId="0" fontId="14" fillId="2" borderId="7" xfId="23" applyFont="1" applyFill="1" applyBorder="1" applyAlignment="1">
      <alignment horizontal="center" vertical="top"/>
    </xf>
    <xf numFmtId="0" fontId="14" fillId="2" borderId="8" xfId="23" applyFont="1" applyFill="1" applyBorder="1" applyAlignment="1">
      <alignment horizontal="center" vertical="top"/>
    </xf>
    <xf numFmtId="0" fontId="14" fillId="2" borderId="2" xfId="23" applyFont="1" applyFill="1" applyBorder="1" applyAlignment="1">
      <alignment horizontal="center" vertical="top"/>
    </xf>
    <xf numFmtId="0" fontId="14" fillId="2" borderId="2" xfId="23" applyFont="1" applyFill="1" applyBorder="1" applyAlignment="1">
      <alignment horizontal="right" vertical="top"/>
    </xf>
    <xf numFmtId="0" fontId="14" fillId="2" borderId="2" xfId="23" applyFont="1" applyFill="1" applyBorder="1" applyAlignment="1">
      <alignment horizontal="left" vertical="top"/>
    </xf>
    <xf numFmtId="0" fontId="14" fillId="2" borderId="9" xfId="23" applyFont="1" applyFill="1" applyBorder="1" applyAlignment="1">
      <alignment horizontal="center" vertical="top"/>
    </xf>
    <xf numFmtId="164" fontId="9" fillId="2" borderId="1" xfId="23" applyNumberFormat="1" applyFill="1" applyBorder="1" applyAlignment="1">
      <alignment horizontal="center" wrapText="1"/>
    </xf>
    <xf numFmtId="164" fontId="9" fillId="2" borderId="1" xfId="23" applyNumberFormat="1" applyFill="1" applyBorder="1" applyAlignment="1">
      <alignment horizontal="center" vertical="top" wrapText="1"/>
    </xf>
    <xf numFmtId="164" fontId="9" fillId="2" borderId="1" xfId="23" applyNumberFormat="1" applyFill="1" applyBorder="1"/>
    <xf numFmtId="164" fontId="9" fillId="2" borderId="1" xfId="23" applyNumberFormat="1" applyFill="1" applyBorder="1" applyAlignment="1">
      <alignment horizontal="right"/>
    </xf>
    <xf numFmtId="164" fontId="9" fillId="2" borderId="1" xfId="23" applyNumberFormat="1" applyFill="1" applyBorder="1" applyAlignment="1">
      <alignment horizontal="left" vertical="top"/>
    </xf>
    <xf numFmtId="43" fontId="9" fillId="2" borderId="1" xfId="47" applyFont="1" applyFill="1" applyBorder="1" applyAlignment="1">
      <alignment horizontal="center"/>
    </xf>
    <xf numFmtId="43" fontId="9" fillId="2" borderId="1" xfId="47" applyFont="1" applyFill="1" applyBorder="1" applyAlignment="1"/>
    <xf numFmtId="0" fontId="10" fillId="2" borderId="1" xfId="0" applyFont="1" applyFill="1" applyBorder="1" applyAlignment="1">
      <alignment horizontal="center" vertical="top"/>
    </xf>
    <xf numFmtId="0" fontId="9" fillId="2" borderId="1" xfId="23" applyFill="1" applyBorder="1" applyAlignment="1">
      <alignment horizontal="center" vertical="top" wrapText="1"/>
    </xf>
    <xf numFmtId="0" fontId="13" fillId="2" borderId="1" xfId="23" applyFont="1" applyFill="1" applyBorder="1" applyAlignment="1">
      <alignment horizontal="justify" vertical="top"/>
    </xf>
    <xf numFmtId="0" fontId="9" fillId="2" borderId="1" xfId="23" applyFill="1" applyBorder="1" applyAlignment="1">
      <alignment horizontal="right"/>
    </xf>
    <xf numFmtId="0" fontId="9" fillId="2" borderId="1" xfId="23" applyFill="1" applyBorder="1" applyAlignment="1">
      <alignment horizontal="left"/>
    </xf>
    <xf numFmtId="3" fontId="28" fillId="2" borderId="1" xfId="47" applyNumberFormat="1" applyFont="1" applyFill="1" applyBorder="1" applyAlignment="1">
      <alignment horizontal="center"/>
    </xf>
    <xf numFmtId="4" fontId="9" fillId="2" borderId="1" xfId="47" applyNumberFormat="1" applyFont="1" applyFill="1" applyBorder="1" applyAlignment="1">
      <alignment horizontal="center"/>
    </xf>
    <xf numFmtId="0" fontId="9" fillId="2" borderId="1" xfId="0" applyFont="1" applyFill="1" applyBorder="1" applyAlignment="1">
      <alignment horizontal="center" vertical="top" wrapText="1"/>
    </xf>
    <xf numFmtId="0" fontId="9" fillId="2" borderId="1" xfId="0" applyFont="1" applyFill="1" applyBorder="1" applyAlignment="1">
      <alignment horizontal="justify" vertical="top" wrapText="1"/>
    </xf>
    <xf numFmtId="0" fontId="9" fillId="2" borderId="1" xfId="0" applyFont="1" applyFill="1" applyBorder="1" applyAlignment="1">
      <alignment horizontal="right" wrapText="1"/>
    </xf>
    <xf numFmtId="0" fontId="9" fillId="2" borderId="1" xfId="23" applyFill="1" applyBorder="1" applyAlignment="1">
      <alignment horizontal="left" wrapText="1"/>
    </xf>
    <xf numFmtId="3" fontId="9" fillId="2" borderId="1" xfId="47" applyNumberFormat="1" applyFont="1" applyFill="1" applyBorder="1" applyAlignment="1">
      <alignment horizontal="center"/>
    </xf>
    <xf numFmtId="4" fontId="9" fillId="2" borderId="1" xfId="27" applyNumberFormat="1" applyFont="1" applyFill="1" applyBorder="1" applyAlignment="1">
      <alignment horizontal="center"/>
    </xf>
    <xf numFmtId="4" fontId="9" fillId="2" borderId="1" xfId="0" applyNumberFormat="1" applyFont="1" applyFill="1" applyBorder="1" applyAlignment="1">
      <alignment horizontal="center"/>
    </xf>
    <xf numFmtId="0" fontId="9" fillId="2" borderId="1" xfId="0" applyFont="1" applyFill="1" applyBorder="1" applyAlignment="1">
      <alignment horizontal="center" vertical="center" wrapText="1"/>
    </xf>
    <xf numFmtId="4" fontId="0" fillId="2" borderId="1" xfId="0" applyNumberFormat="1" applyFill="1" applyBorder="1" applyAlignment="1">
      <alignment horizontal="center"/>
    </xf>
    <xf numFmtId="0" fontId="0" fillId="2" borderId="1" xfId="0" applyFill="1" applyBorder="1" applyAlignment="1">
      <alignment horizontal="justify" vertical="top" wrapText="1"/>
    </xf>
    <xf numFmtId="0" fontId="0" fillId="2" borderId="1" xfId="0" applyFill="1" applyBorder="1" applyAlignment="1">
      <alignment wrapText="1"/>
    </xf>
    <xf numFmtId="0" fontId="9" fillId="2" borderId="1" xfId="0" applyFont="1" applyFill="1" applyBorder="1" applyAlignment="1">
      <alignment horizontal="left"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0" fontId="9" fillId="2" borderId="1" xfId="0" quotePrefix="1" applyFont="1" applyFill="1" applyBorder="1" applyAlignment="1">
      <alignment horizontal="center" vertical="top" wrapText="1"/>
    </xf>
    <xf numFmtId="0" fontId="9" fillId="2" borderId="1" xfId="0" applyFont="1" applyFill="1" applyBorder="1" applyAlignment="1">
      <alignment horizontal="right" vertical="top" wrapText="1"/>
    </xf>
    <xf numFmtId="43" fontId="9" fillId="2" borderId="1" xfId="47" applyFont="1" applyFill="1" applyBorder="1" applyAlignment="1">
      <alignment horizontal="right"/>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43" fontId="14" fillId="0" borderId="0" xfId="47" applyFont="1" applyFill="1" applyBorder="1" applyAlignment="1">
      <alignment horizontal="center" vertical="top"/>
    </xf>
    <xf numFmtId="43" fontId="14" fillId="0" borderId="0" xfId="2" applyFont="1" applyFill="1" applyBorder="1" applyAlignment="1">
      <alignment vertical="top"/>
    </xf>
    <xf numFmtId="43" fontId="14" fillId="0" borderId="7" xfId="2" applyFont="1" applyFill="1" applyBorder="1" applyAlignment="1">
      <alignment vertical="top"/>
    </xf>
    <xf numFmtId="164" fontId="20" fillId="0" borderId="6" xfId="23" applyNumberFormat="1" applyFont="1" applyBorder="1" applyAlignment="1">
      <alignment horizontal="center"/>
    </xf>
    <xf numFmtId="164" fontId="20" fillId="0" borderId="0" xfId="23" applyNumberFormat="1" applyFont="1" applyBorder="1" applyAlignment="1">
      <alignment horizontal="center"/>
    </xf>
    <xf numFmtId="164" fontId="20" fillId="0" borderId="7" xfId="23" applyNumberFormat="1" applyFont="1" applyBorder="1" applyAlignment="1">
      <alignment horizontal="center"/>
    </xf>
    <xf numFmtId="164" fontId="10" fillId="0" borderId="6" xfId="0" applyNumberFormat="1" applyFont="1" applyBorder="1" applyAlignment="1">
      <alignment horizontal="center"/>
    </xf>
    <xf numFmtId="164" fontId="10" fillId="0" borderId="0" xfId="0" applyNumberFormat="1" applyFont="1" applyBorder="1" applyAlignment="1">
      <alignment horizontal="center"/>
    </xf>
    <xf numFmtId="164" fontId="10" fillId="0" borderId="7" xfId="0" applyNumberFormat="1" applyFont="1" applyBorder="1" applyAlignment="1">
      <alignment horizontal="center"/>
    </xf>
    <xf numFmtId="164" fontId="14" fillId="0" borderId="6" xfId="0" applyNumberFormat="1" applyFont="1" applyBorder="1" applyAlignment="1">
      <alignment horizontal="center"/>
    </xf>
    <xf numFmtId="164" fontId="14" fillId="0" borderId="0" xfId="0" applyNumberFormat="1" applyFont="1" applyBorder="1" applyAlignment="1">
      <alignment horizontal="center"/>
    </xf>
    <xf numFmtId="164" fontId="14" fillId="0" borderId="7" xfId="0" applyNumberFormat="1" applyFont="1" applyBorder="1" applyAlignment="1">
      <alignment horizontal="center"/>
    </xf>
    <xf numFmtId="0" fontId="14" fillId="0" borderId="8" xfId="23" applyFont="1" applyBorder="1" applyAlignment="1">
      <alignment horizontal="left" vertical="top"/>
    </xf>
    <xf numFmtId="0" fontId="14" fillId="0" borderId="9" xfId="23" applyFont="1" applyBorder="1" applyAlignment="1">
      <alignment horizontal="left" vertical="top"/>
    </xf>
    <xf numFmtId="164" fontId="9" fillId="0" borderId="1" xfId="23" applyNumberFormat="1" applyBorder="1" applyAlignment="1">
      <alignment horizontal="center"/>
    </xf>
    <xf numFmtId="164" fontId="9" fillId="0" borderId="1" xfId="23" applyNumberFormat="1" applyBorder="1" applyAlignment="1">
      <alignment horizontal="center" vertical="top"/>
    </xf>
    <xf numFmtId="164" fontId="9" fillId="0" borderId="1" xfId="23" applyNumberFormat="1" applyBorder="1"/>
    <xf numFmtId="43" fontId="9" fillId="0" borderId="1" xfId="47" applyFont="1" applyFill="1" applyBorder="1" applyAlignment="1">
      <alignment horizontal="center"/>
    </xf>
    <xf numFmtId="43" fontId="9" fillId="0" borderId="1" xfId="47" applyFont="1" applyFill="1" applyBorder="1" applyAlignment="1"/>
    <xf numFmtId="0" fontId="10" fillId="0" borderId="1" xfId="23" quotePrefix="1" applyFont="1" applyBorder="1" applyAlignment="1">
      <alignment horizontal="center"/>
    </xf>
    <xf numFmtId="0" fontId="9" fillId="0" borderId="1" xfId="23" quotePrefix="1" applyBorder="1" applyAlignment="1">
      <alignment horizontal="center" vertical="top"/>
    </xf>
    <xf numFmtId="0" fontId="13" fillId="0" borderId="1" xfId="23" applyFont="1" applyBorder="1" applyAlignment="1">
      <alignment horizontal="left"/>
    </xf>
    <xf numFmtId="0" fontId="10" fillId="0" borderId="1" xfId="23" quotePrefix="1" applyFont="1" applyBorder="1" applyAlignment="1">
      <alignment horizontal="center" vertical="top"/>
    </xf>
    <xf numFmtId="43" fontId="10" fillId="0" borderId="1" xfId="47" quotePrefix="1" applyFont="1" applyFill="1" applyBorder="1" applyAlignment="1">
      <alignment horizontal="center"/>
    </xf>
    <xf numFmtId="1" fontId="9" fillId="0" borderId="1" xfId="1" applyNumberFormat="1" applyBorder="1" applyAlignment="1">
      <alignment horizontal="center" vertical="top"/>
    </xf>
    <xf numFmtId="16" fontId="9" fillId="0" borderId="1" xfId="1" applyNumberFormat="1" applyBorder="1" applyAlignment="1">
      <alignment horizontal="center" vertical="top"/>
    </xf>
    <xf numFmtId="0" fontId="32" fillId="0" borderId="1" xfId="1" applyFont="1" applyBorder="1" applyAlignment="1">
      <alignment horizontal="justify" vertical="top"/>
    </xf>
    <xf numFmtId="0" fontId="9" fillId="0" borderId="1" xfId="1" applyBorder="1" applyAlignment="1">
      <alignment horizontal="center"/>
    </xf>
    <xf numFmtId="0" fontId="9" fillId="0" borderId="1" xfId="1" applyBorder="1" applyAlignment="1">
      <alignment horizontal="justify" vertical="top" wrapText="1"/>
    </xf>
    <xf numFmtId="0" fontId="9" fillId="0" borderId="1" xfId="1" applyBorder="1" applyAlignment="1">
      <alignment horizontal="center" wrapText="1"/>
    </xf>
    <xf numFmtId="3" fontId="9" fillId="0" borderId="1" xfId="47" applyNumberFormat="1" applyFont="1" applyFill="1" applyBorder="1" applyAlignment="1">
      <alignment horizontal="center" wrapText="1"/>
    </xf>
    <xf numFmtId="4" fontId="9" fillId="0" borderId="1" xfId="47" applyNumberFormat="1" applyFont="1" applyFill="1" applyBorder="1" applyAlignment="1">
      <alignment horizontal="center" wrapText="1"/>
    </xf>
    <xf numFmtId="4" fontId="0" fillId="0" borderId="1" xfId="0" applyNumberFormat="1" applyBorder="1" applyAlignment="1">
      <alignment horizontal="center"/>
    </xf>
    <xf numFmtId="3" fontId="9" fillId="0" borderId="1" xfId="47" applyNumberFormat="1" applyFont="1" applyFill="1" applyBorder="1" applyAlignment="1">
      <alignment horizontal="center"/>
    </xf>
    <xf numFmtId="4" fontId="9" fillId="0" borderId="1" xfId="47" quotePrefix="1" applyNumberFormat="1" applyFont="1" applyFill="1" applyBorder="1" applyAlignment="1">
      <alignment horizontal="center"/>
    </xf>
    <xf numFmtId="16" fontId="9" fillId="0" borderId="1" xfId="1" applyNumberFormat="1" applyBorder="1" applyAlignment="1">
      <alignment horizontal="center" vertical="top" wrapText="1"/>
    </xf>
    <xf numFmtId="0" fontId="9" fillId="0" borderId="1" xfId="1" applyBorder="1" applyAlignment="1">
      <alignment horizontal="center" vertical="top"/>
    </xf>
    <xf numFmtId="0" fontId="9" fillId="0" borderId="1" xfId="1" applyBorder="1" applyAlignment="1">
      <alignment horizontal="justify" vertical="justify" shrinkToFit="1"/>
    </xf>
    <xf numFmtId="0" fontId="9" fillId="0" borderId="1" xfId="1" applyBorder="1" applyAlignment="1">
      <alignment horizontal="justify" vertical="top" shrinkToFit="1"/>
    </xf>
    <xf numFmtId="0" fontId="13" fillId="0" borderId="1" xfId="1" applyFont="1" applyBorder="1" applyAlignment="1">
      <alignment horizontal="justify" vertical="top"/>
    </xf>
    <xf numFmtId="4" fontId="9" fillId="0" borderId="1" xfId="47" applyNumberFormat="1" applyFont="1" applyFill="1" applyBorder="1" applyAlignment="1">
      <alignment horizontal="center"/>
    </xf>
    <xf numFmtId="0" fontId="14" fillId="0" borderId="1" xfId="1" applyFont="1" applyBorder="1" applyAlignment="1">
      <alignment horizontal="justify" vertical="top"/>
    </xf>
    <xf numFmtId="0" fontId="9" fillId="0" borderId="1" xfId="1" applyBorder="1"/>
    <xf numFmtId="3" fontId="16" fillId="0" borderId="1" xfId="47" applyNumberFormat="1" applyFont="1" applyFill="1" applyBorder="1" applyAlignment="1">
      <alignment horizontal="center" wrapText="1"/>
    </xf>
    <xf numFmtId="0" fontId="30" fillId="0" borderId="1" xfId="1" applyFont="1" applyBorder="1" applyAlignment="1">
      <alignment horizontal="center" vertical="top"/>
    </xf>
    <xf numFmtId="0" fontId="30" fillId="0" borderId="1" xfId="1" applyFont="1" applyBorder="1" applyAlignment="1">
      <alignment horizontal="justify" vertical="top" wrapText="1"/>
    </xf>
    <xf numFmtId="0" fontId="30" fillId="0" borderId="1" xfId="1" applyFont="1" applyBorder="1" applyAlignment="1">
      <alignment horizontal="center"/>
    </xf>
    <xf numFmtId="16" fontId="30" fillId="0" borderId="1" xfId="1" applyNumberFormat="1" applyFont="1" applyBorder="1" applyAlignment="1">
      <alignment horizontal="center" vertical="top"/>
    </xf>
    <xf numFmtId="4" fontId="30" fillId="0" borderId="1" xfId="47" applyNumberFormat="1" applyFont="1" applyFill="1" applyBorder="1" applyAlignment="1">
      <alignment horizontal="center" wrapText="1"/>
    </xf>
    <xf numFmtId="4" fontId="30" fillId="0" borderId="1" xfId="47" applyNumberFormat="1" applyFont="1" applyFill="1" applyBorder="1" applyAlignment="1">
      <alignment horizontal="center"/>
    </xf>
    <xf numFmtId="0" fontId="9" fillId="0" borderId="1" xfId="1" applyBorder="1" applyAlignment="1">
      <alignment horizontal="right" vertical="top" wrapText="1"/>
    </xf>
    <xf numFmtId="4" fontId="10" fillId="0" borderId="1" xfId="47" applyNumberFormat="1" applyFont="1" applyFill="1" applyBorder="1" applyAlignment="1">
      <alignment horizontal="center" wrapText="1"/>
    </xf>
    <xf numFmtId="4" fontId="10" fillId="0" borderId="1" xfId="47" applyNumberFormat="1" applyFont="1" applyFill="1" applyBorder="1" applyAlignment="1">
      <alignment horizontal="center"/>
    </xf>
    <xf numFmtId="0" fontId="9" fillId="0" borderId="1" xfId="1" applyBorder="1" applyAlignment="1">
      <alignment vertical="top"/>
    </xf>
    <xf numFmtId="0" fontId="9" fillId="0" borderId="1" xfId="1" applyBorder="1" applyAlignment="1">
      <alignment horizontal="center" vertical="top" wrapText="1"/>
    </xf>
    <xf numFmtId="3" fontId="9" fillId="0" borderId="1" xfId="47" applyNumberFormat="1" applyFont="1" applyFill="1" applyBorder="1" applyAlignment="1" applyProtection="1">
      <alignment horizontal="center"/>
    </xf>
    <xf numFmtId="0" fontId="9" fillId="0" borderId="1" xfId="1" applyBorder="1" applyAlignment="1">
      <alignment horizontal="left" vertical="top"/>
    </xf>
    <xf numFmtId="0" fontId="9" fillId="0" borderId="1" xfId="0" applyFont="1" applyBorder="1" applyAlignment="1">
      <alignment horizontal="justify" vertical="justify" wrapText="1"/>
    </xf>
    <xf numFmtId="0" fontId="9" fillId="0" borderId="1" xfId="0" applyFont="1" applyBorder="1" applyAlignment="1">
      <alignment horizontal="center"/>
    </xf>
    <xf numFmtId="0" fontId="9" fillId="0" borderId="1" xfId="0" applyFont="1" applyBorder="1" applyAlignment="1">
      <alignment horizontal="left"/>
    </xf>
    <xf numFmtId="0" fontId="0" fillId="0" borderId="1" xfId="0" applyBorder="1"/>
    <xf numFmtId="3" fontId="0" fillId="0" borderId="1" xfId="47" applyNumberFormat="1" applyFont="1" applyFill="1" applyBorder="1" applyAlignment="1">
      <alignment horizontal="center"/>
    </xf>
    <xf numFmtId="0" fontId="9" fillId="0" borderId="1" xfId="0" applyFont="1" applyBorder="1" applyAlignment="1">
      <alignment horizontal="center" vertical="top"/>
    </xf>
    <xf numFmtId="0" fontId="13" fillId="0" borderId="1" xfId="0" applyFont="1" applyBorder="1" applyAlignment="1">
      <alignment horizontal="justify" vertical="justify" wrapText="1"/>
    </xf>
    <xf numFmtId="0" fontId="0" fillId="0" borderId="1" xfId="0" applyBorder="1" applyAlignment="1">
      <alignment horizontal="center"/>
    </xf>
    <xf numFmtId="0" fontId="9" fillId="0" borderId="1" xfId="0" applyFont="1" applyBorder="1" applyAlignment="1">
      <alignment horizontal="justify" vertical="top" wrapText="1"/>
    </xf>
    <xf numFmtId="3" fontId="16" fillId="0" borderId="1" xfId="47" applyNumberFormat="1" applyFont="1" applyFill="1" applyBorder="1" applyAlignment="1" applyProtection="1">
      <alignment horizontal="center"/>
    </xf>
    <xf numFmtId="1" fontId="9" fillId="0" borderId="1" xfId="0" applyNumberFormat="1" applyFont="1" applyBorder="1" applyAlignment="1">
      <alignment horizontal="center" vertical="top"/>
    </xf>
    <xf numFmtId="0" fontId="13" fillId="0" borderId="1" xfId="0" applyFont="1" applyBorder="1" applyAlignment="1">
      <alignment horizontal="left" vertical="top"/>
    </xf>
    <xf numFmtId="0" fontId="10" fillId="0" borderId="1" xfId="0" applyFont="1" applyBorder="1" applyAlignment="1">
      <alignment horizontal="right" vertical="center" wrapText="1"/>
    </xf>
    <xf numFmtId="0" fontId="9" fillId="0" borderId="1" xfId="0" applyFont="1" applyBorder="1" applyAlignment="1">
      <alignment horizontal="right" vertical="center" wrapText="1"/>
    </xf>
    <xf numFmtId="0" fontId="9" fillId="0" borderId="1" xfId="23" applyBorder="1"/>
    <xf numFmtId="0" fontId="9" fillId="0" borderId="1" xfId="0" applyFont="1" applyBorder="1"/>
    <xf numFmtId="0" fontId="32" fillId="0" borderId="1" xfId="0" applyFont="1" applyBorder="1" applyAlignment="1">
      <alignment horizontal="justify" vertical="center"/>
    </xf>
    <xf numFmtId="0" fontId="9" fillId="0" borderId="1" xfId="0" applyFont="1" applyBorder="1" applyAlignment="1">
      <alignment vertical="top"/>
    </xf>
    <xf numFmtId="0" fontId="34" fillId="0" borderId="1" xfId="1" applyFont="1" applyBorder="1"/>
    <xf numFmtId="3" fontId="10" fillId="0" borderId="1" xfId="47" applyNumberFormat="1" applyFont="1" applyFill="1" applyBorder="1" applyAlignment="1">
      <alignment horizontal="center"/>
    </xf>
    <xf numFmtId="3" fontId="16" fillId="0" borderId="1" xfId="47" applyNumberFormat="1" applyFont="1" applyFill="1" applyBorder="1" applyAlignment="1">
      <alignment horizontal="center"/>
    </xf>
    <xf numFmtId="0" fontId="35" fillId="0" borderId="1" xfId="1" applyFont="1" applyBorder="1" applyAlignment="1">
      <alignment horizontal="center" wrapText="1"/>
    </xf>
    <xf numFmtId="3" fontId="36" fillId="0" borderId="1" xfId="47" applyNumberFormat="1" applyFont="1" applyFill="1" applyBorder="1" applyAlignment="1">
      <alignment horizontal="center" wrapText="1"/>
    </xf>
    <xf numFmtId="0" fontId="10" fillId="0" borderId="1" xfId="1" applyFont="1" applyBorder="1" applyAlignment="1">
      <alignment horizontal="center" vertical="top" wrapText="1"/>
    </xf>
    <xf numFmtId="3" fontId="35" fillId="0" borderId="1" xfId="47" applyNumberFormat="1" applyFont="1" applyFill="1" applyBorder="1" applyAlignment="1">
      <alignment horizontal="center" wrapText="1"/>
    </xf>
    <xf numFmtId="0" fontId="9" fillId="0" borderId="1" xfId="1" applyBorder="1" applyAlignment="1">
      <alignment horizontal="justify" vertical="justify" wrapText="1"/>
    </xf>
    <xf numFmtId="1" fontId="10" fillId="0" borderId="1" xfId="1" applyNumberFormat="1" applyFont="1" applyBorder="1" applyAlignment="1">
      <alignment horizontal="center" vertical="center"/>
    </xf>
    <xf numFmtId="0" fontId="13" fillId="0" borderId="1" xfId="1" applyFont="1" applyBorder="1" applyAlignment="1">
      <alignment horizontal="left" vertical="center" wrapText="1"/>
    </xf>
    <xf numFmtId="43" fontId="9" fillId="0" borderId="1" xfId="47" quotePrefix="1" applyFont="1" applyFill="1" applyBorder="1" applyAlignment="1">
      <alignment horizontal="center"/>
    </xf>
    <xf numFmtId="43" fontId="9" fillId="0" borderId="1" xfId="47" applyFont="1" applyFill="1" applyBorder="1" applyAlignment="1">
      <alignment horizontal="right"/>
    </xf>
    <xf numFmtId="43" fontId="10" fillId="0" borderId="1" xfId="47" applyFont="1" applyFill="1" applyBorder="1" applyAlignment="1">
      <alignment horizontal="center" vertical="center" wrapText="1"/>
    </xf>
    <xf numFmtId="43" fontId="10" fillId="0" borderId="1" xfId="47" applyFont="1" applyFill="1" applyBorder="1" applyAlignment="1">
      <alignment horizontal="right" vertical="center"/>
    </xf>
    <xf numFmtId="0" fontId="10" fillId="0" borderId="1" xfId="0" quotePrefix="1" applyFont="1" applyBorder="1" applyAlignment="1">
      <alignment horizontal="center"/>
    </xf>
    <xf numFmtId="0" fontId="9" fillId="0" borderId="1" xfId="0" quotePrefix="1" applyFont="1" applyBorder="1" applyAlignment="1">
      <alignment horizontal="center" vertical="top"/>
    </xf>
    <xf numFmtId="0" fontId="13" fillId="0" borderId="1" xfId="0" applyFont="1" applyBorder="1" applyAlignment="1">
      <alignment horizontal="left"/>
    </xf>
    <xf numFmtId="0" fontId="10" fillId="0" borderId="1" xfId="0" quotePrefix="1" applyFont="1" applyBorder="1" applyAlignment="1">
      <alignment horizontal="center" vertical="top"/>
    </xf>
    <xf numFmtId="43" fontId="9" fillId="0" borderId="1" xfId="2" applyFont="1" applyFill="1" applyBorder="1" applyAlignment="1">
      <alignment horizontal="right"/>
    </xf>
    <xf numFmtId="0" fontId="10" fillId="0" borderId="1" xfId="1" quotePrefix="1" applyFont="1" applyBorder="1" applyAlignment="1">
      <alignment horizontal="center"/>
    </xf>
    <xf numFmtId="0" fontId="13" fillId="0" borderId="1" xfId="1" applyFont="1" applyBorder="1" applyAlignment="1">
      <alignment horizontal="left"/>
    </xf>
    <xf numFmtId="0" fontId="34" fillId="0" borderId="1" xfId="1" applyFont="1" applyBorder="1" applyAlignment="1">
      <alignment horizontal="justify" vertical="top"/>
    </xf>
    <xf numFmtId="43" fontId="9" fillId="0" borderId="1" xfId="47" applyFont="1" applyFill="1" applyBorder="1"/>
    <xf numFmtId="3" fontId="9" fillId="0" borderId="1" xfId="2" applyNumberFormat="1" applyFont="1" applyFill="1" applyBorder="1" applyAlignment="1">
      <alignment horizontal="center"/>
    </xf>
    <xf numFmtId="4" fontId="9" fillId="0" borderId="1" xfId="1" applyNumberFormat="1" applyBorder="1" applyAlignment="1">
      <alignment horizontal="center"/>
    </xf>
    <xf numFmtId="3" fontId="9" fillId="0" borderId="1" xfId="1" applyNumberFormat="1" applyBorder="1" applyAlignment="1">
      <alignment horizontal="center"/>
    </xf>
    <xf numFmtId="0" fontId="10" fillId="0" borderId="1" xfId="1" applyFont="1" applyBorder="1" applyAlignment="1">
      <alignment vertical="top"/>
    </xf>
    <xf numFmtId="3" fontId="9" fillId="0" borderId="1" xfId="27" applyNumberFormat="1" applyFont="1" applyFill="1" applyBorder="1" applyAlignment="1">
      <alignment horizontal="center"/>
    </xf>
    <xf numFmtId="0" fontId="10" fillId="0" borderId="1" xfId="1" applyFont="1" applyBorder="1" applyAlignment="1">
      <alignment horizontal="justify" vertical="top"/>
    </xf>
    <xf numFmtId="4" fontId="34" fillId="0" borderId="1" xfId="1" applyNumberFormat="1" applyFont="1" applyBorder="1" applyAlignment="1">
      <alignment horizontal="center"/>
    </xf>
    <xf numFmtId="3" fontId="10" fillId="0" borderId="1" xfId="27" applyNumberFormat="1" applyFont="1" applyFill="1" applyBorder="1" applyAlignment="1">
      <alignment horizontal="center"/>
    </xf>
    <xf numFmtId="0" fontId="9" fillId="0" borderId="1" xfId="1" applyBorder="1" applyAlignment="1">
      <alignment horizontal="justify" vertical="top"/>
    </xf>
    <xf numFmtId="4" fontId="9" fillId="0" borderId="1" xfId="1" applyNumberFormat="1" applyBorder="1" applyAlignment="1">
      <alignment horizontal="center" wrapText="1"/>
    </xf>
    <xf numFmtId="3" fontId="9" fillId="0" borderId="1" xfId="27" applyNumberFormat="1" applyFont="1" applyFill="1" applyBorder="1" applyAlignment="1">
      <alignment horizontal="center" wrapText="1"/>
    </xf>
    <xf numFmtId="4" fontId="9" fillId="0" borderId="1" xfId="2" applyNumberFormat="1" applyFont="1" applyFill="1" applyBorder="1" applyAlignment="1">
      <alignment horizontal="center"/>
    </xf>
    <xf numFmtId="0" fontId="10" fillId="0" borderId="1" xfId="1" applyFont="1" applyBorder="1" applyAlignment="1">
      <alignment vertical="top" wrapText="1"/>
    </xf>
    <xf numFmtId="0" fontId="10" fillId="0" borderId="1" xfId="0" applyFont="1" applyBorder="1" applyAlignment="1">
      <alignment horizontal="justify" vertical="justify"/>
    </xf>
    <xf numFmtId="4" fontId="10" fillId="0" borderId="1" xfId="0" applyNumberFormat="1" applyFont="1" applyBorder="1" applyAlignment="1">
      <alignment horizontal="center"/>
    </xf>
    <xf numFmtId="3" fontId="10" fillId="0" borderId="1" xfId="47" applyNumberFormat="1" applyFont="1" applyFill="1" applyBorder="1" applyAlignment="1" applyProtection="1">
      <alignment horizontal="center"/>
    </xf>
    <xf numFmtId="164" fontId="9" fillId="0" borderId="1" xfId="23" applyNumberFormat="1" applyFont="1" applyFill="1" applyBorder="1" applyAlignment="1">
      <alignment horizontal="center" wrapText="1"/>
    </xf>
    <xf numFmtId="164" fontId="9" fillId="0" borderId="1" xfId="23" applyNumberFormat="1" applyFont="1" applyFill="1" applyBorder="1" applyAlignment="1">
      <alignment horizontal="center" vertical="top" wrapText="1"/>
    </xf>
    <xf numFmtId="164" fontId="9" fillId="0" borderId="1" xfId="23" applyNumberFormat="1" applyFont="1" applyFill="1" applyBorder="1"/>
    <xf numFmtId="164" fontId="9" fillId="0" borderId="1" xfId="23" applyNumberFormat="1" applyFont="1" applyFill="1" applyBorder="1" applyAlignment="1">
      <alignment horizontal="right"/>
    </xf>
    <xf numFmtId="164" fontId="9" fillId="0" borderId="1" xfId="23" applyNumberFormat="1" applyFont="1" applyFill="1" applyBorder="1" applyAlignment="1">
      <alignment horizontal="left" vertical="top"/>
    </xf>
    <xf numFmtId="0" fontId="10" fillId="0" borderId="1" xfId="23" quotePrefix="1" applyFont="1" applyFill="1" applyBorder="1" applyAlignment="1">
      <alignment horizontal="center" wrapText="1"/>
    </xf>
    <xf numFmtId="0" fontId="10" fillId="0" borderId="1" xfId="23" quotePrefix="1" applyFont="1" applyFill="1" applyBorder="1" applyAlignment="1">
      <alignment horizontal="center" vertical="top" wrapText="1"/>
    </xf>
    <xf numFmtId="0" fontId="13" fillId="0" borderId="1" xfId="23" applyFont="1" applyFill="1" applyBorder="1" applyAlignment="1">
      <alignment horizontal="left"/>
    </xf>
    <xf numFmtId="0" fontId="13" fillId="0" borderId="1" xfId="23" applyFont="1" applyFill="1" applyBorder="1" applyAlignment="1">
      <alignment horizontal="right"/>
    </xf>
    <xf numFmtId="0" fontId="10" fillId="0" borderId="1" xfId="23" quotePrefix="1" applyFont="1" applyFill="1" applyBorder="1" applyAlignment="1">
      <alignment horizontal="left" vertical="top"/>
    </xf>
    <xf numFmtId="0" fontId="10" fillId="0" borderId="1" xfId="23" applyFont="1" applyFill="1" applyBorder="1" applyAlignment="1">
      <alignment horizontal="center" wrapText="1"/>
    </xf>
    <xf numFmtId="0" fontId="10" fillId="0" borderId="1" xfId="23" quotePrefix="1" applyFont="1" applyFill="1" applyBorder="1" applyAlignment="1">
      <alignment horizontal="center"/>
    </xf>
    <xf numFmtId="0" fontId="10" fillId="0" borderId="1" xfId="23" quotePrefix="1" applyFont="1" applyFill="1" applyBorder="1" applyAlignment="1">
      <alignment horizontal="right"/>
    </xf>
    <xf numFmtId="0" fontId="10" fillId="0" borderId="1" xfId="23" applyFont="1" applyFill="1" applyBorder="1" applyAlignment="1">
      <alignment wrapText="1"/>
    </xf>
    <xf numFmtId="0" fontId="10" fillId="0" borderId="1" xfId="23" applyFont="1" applyFill="1" applyBorder="1" applyAlignment="1">
      <alignment vertical="top" wrapText="1"/>
    </xf>
    <xf numFmtId="0" fontId="13" fillId="0" borderId="1" xfId="23" applyFont="1" applyFill="1" applyBorder="1"/>
    <xf numFmtId="0" fontId="10" fillId="0" borderId="1" xfId="23" applyFont="1" applyFill="1" applyBorder="1" applyAlignment="1">
      <alignment horizontal="left"/>
    </xf>
    <xf numFmtId="43" fontId="10" fillId="0" borderId="1" xfId="47" applyFont="1" applyFill="1" applyBorder="1" applyAlignment="1">
      <alignment horizontal="center"/>
    </xf>
    <xf numFmtId="43" fontId="10" fillId="0" borderId="1" xfId="47" applyFont="1" applyFill="1" applyBorder="1" applyAlignment="1">
      <alignment horizontal="right"/>
    </xf>
    <xf numFmtId="0" fontId="9" fillId="0" borderId="1" xfId="23" applyFont="1" applyFill="1" applyBorder="1" applyAlignment="1">
      <alignment wrapText="1"/>
    </xf>
    <xf numFmtId="0" fontId="9" fillId="0" borderId="1" xfId="23" applyFont="1" applyFill="1" applyBorder="1" applyAlignment="1">
      <alignment horizontal="left" vertical="top" wrapText="1"/>
    </xf>
    <xf numFmtId="0" fontId="9" fillId="0" borderId="1" xfId="23" applyFont="1" applyFill="1" applyBorder="1"/>
    <xf numFmtId="0" fontId="9" fillId="0" borderId="1" xfId="23" applyFont="1" applyFill="1" applyBorder="1" applyAlignment="1">
      <alignment horizontal="right"/>
    </xf>
    <xf numFmtId="0" fontId="9" fillId="0" borderId="1" xfId="23" applyFont="1" applyFill="1" applyBorder="1" applyAlignment="1">
      <alignment horizontal="left"/>
    </xf>
    <xf numFmtId="0" fontId="9" fillId="0" borderId="1" xfId="23" applyFont="1" applyFill="1" applyBorder="1" applyAlignment="1">
      <alignment horizontal="center"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justify" vertical="top" wrapText="1"/>
    </xf>
    <xf numFmtId="0" fontId="9" fillId="0" borderId="1" xfId="0" applyFont="1" applyFill="1" applyBorder="1" applyAlignment="1">
      <alignment horizontal="right" wrapText="1"/>
    </xf>
    <xf numFmtId="0" fontId="9" fillId="0" borderId="1" xfId="23" applyFont="1" applyFill="1" applyBorder="1" applyAlignment="1">
      <alignment horizontal="left" wrapText="1"/>
    </xf>
    <xf numFmtId="4" fontId="9" fillId="0" borderId="1" xfId="27" applyNumberFormat="1" applyFont="1" applyFill="1" applyBorder="1" applyAlignment="1">
      <alignment horizontal="center"/>
    </xf>
    <xf numFmtId="0" fontId="9" fillId="0" borderId="1" xfId="23" applyFont="1" applyFill="1" applyBorder="1" applyAlignment="1">
      <alignment vertical="top" wrapText="1"/>
    </xf>
    <xf numFmtId="0" fontId="9" fillId="0" borderId="1" xfId="0" applyFont="1" applyFill="1" applyBorder="1" applyAlignment="1">
      <alignment horizontal="left" wrapText="1"/>
    </xf>
    <xf numFmtId="4" fontId="9" fillId="0" borderId="1" xfId="114" applyNumberFormat="1" applyFont="1" applyFill="1" applyBorder="1" applyAlignment="1">
      <alignment horizontal="center"/>
    </xf>
    <xf numFmtId="0" fontId="9" fillId="0" borderId="1" xfId="0" applyFont="1" applyFill="1" applyBorder="1" applyAlignment="1">
      <alignment wrapText="1"/>
    </xf>
    <xf numFmtId="0" fontId="9" fillId="0" borderId="1" xfId="0" applyFont="1" applyFill="1" applyBorder="1"/>
    <xf numFmtId="0" fontId="9" fillId="0" borderId="1" xfId="0" applyFont="1" applyFill="1" applyBorder="1" applyAlignment="1">
      <alignment horizontal="right"/>
    </xf>
    <xf numFmtId="0" fontId="9" fillId="0" borderId="1" xfId="0" applyFont="1" applyFill="1" applyBorder="1" applyAlignment="1">
      <alignment horizontal="left"/>
    </xf>
    <xf numFmtId="0" fontId="10" fillId="0" borderId="1" xfId="77" applyFont="1" applyFill="1" applyBorder="1" applyAlignment="1">
      <alignment wrapText="1"/>
    </xf>
    <xf numFmtId="0" fontId="9" fillId="0" borderId="1" xfId="0" applyFont="1" applyFill="1" applyBorder="1" applyAlignment="1">
      <alignment horizontal="center" vertical="top"/>
    </xf>
    <xf numFmtId="0" fontId="9" fillId="0" borderId="1" xfId="0" applyFont="1" applyFill="1" applyBorder="1" applyAlignment="1">
      <alignment horizontal="left" vertical="top"/>
    </xf>
    <xf numFmtId="0" fontId="9" fillId="0" borderId="1" xfId="0" applyFont="1" applyFill="1" applyBorder="1" applyAlignment="1">
      <alignment horizontal="right" vertical="top" wrapText="1"/>
    </xf>
    <xf numFmtId="0" fontId="9" fillId="0" borderId="1" xfId="23" applyFont="1" applyFill="1" applyBorder="1" applyAlignment="1">
      <alignment horizontal="justify" vertical="top" wrapText="1"/>
    </xf>
    <xf numFmtId="0" fontId="9" fillId="0" borderId="1" xfId="23" applyFont="1" applyFill="1" applyBorder="1" applyAlignment="1">
      <alignment horizontal="right" vertical="top" wrapText="1"/>
    </xf>
    <xf numFmtId="16" fontId="9" fillId="0" borderId="1" xfId="0" quotePrefix="1" applyNumberFormat="1" applyFont="1" applyFill="1" applyBorder="1" applyAlignment="1">
      <alignment horizontal="center" vertical="top" wrapText="1"/>
    </xf>
    <xf numFmtId="0" fontId="9" fillId="0" borderId="1" xfId="23" applyFont="1" applyFill="1" applyBorder="1" applyAlignment="1">
      <alignment horizontal="left" vertical="top"/>
    </xf>
    <xf numFmtId="49" fontId="9" fillId="0" borderId="1" xfId="0" applyNumberFormat="1" applyFont="1" applyFill="1" applyBorder="1" applyAlignment="1">
      <alignment horizontal="center" vertical="top" wrapText="1"/>
    </xf>
    <xf numFmtId="0" fontId="9" fillId="0" borderId="1" xfId="0" applyFont="1" applyFill="1" applyBorder="1" applyAlignment="1">
      <alignment horizontal="justify" vertical="top"/>
    </xf>
    <xf numFmtId="0" fontId="9" fillId="0" borderId="1" xfId="1" applyFont="1" applyFill="1" applyBorder="1" applyAlignment="1">
      <alignment horizontal="center" vertical="top" wrapText="1"/>
    </xf>
    <xf numFmtId="0" fontId="10" fillId="0" borderId="1" xfId="0" applyFont="1" applyFill="1" applyBorder="1"/>
    <xf numFmtId="49" fontId="9" fillId="0" borderId="1" xfId="0" quotePrefix="1" applyNumberFormat="1" applyFont="1" applyFill="1" applyBorder="1" applyAlignment="1">
      <alignment horizontal="center" vertical="top" wrapText="1"/>
    </xf>
    <xf numFmtId="17" fontId="9" fillId="0" borderId="1" xfId="0" quotePrefix="1" applyNumberFormat="1" applyFont="1" applyFill="1" applyBorder="1" applyAlignment="1">
      <alignment horizontal="center" vertical="top" wrapText="1"/>
    </xf>
    <xf numFmtId="0" fontId="9" fillId="0" borderId="1" xfId="23" quotePrefix="1" applyFont="1" applyFill="1" applyBorder="1" applyAlignment="1">
      <alignment horizontal="center" vertical="top" wrapText="1"/>
    </xf>
    <xf numFmtId="0" fontId="9" fillId="0" borderId="1" xfId="0" quotePrefix="1" applyFont="1" applyFill="1" applyBorder="1" applyAlignment="1">
      <alignment horizontal="center" vertical="top" wrapText="1"/>
    </xf>
    <xf numFmtId="0" fontId="10" fillId="0" borderId="1" xfId="0" applyFont="1" applyFill="1" applyBorder="1" applyAlignment="1">
      <alignment wrapText="1"/>
    </xf>
    <xf numFmtId="0" fontId="9" fillId="0" borderId="1" xfId="83" quotePrefix="1" applyFont="1" applyFill="1" applyBorder="1" applyAlignment="1">
      <alignment horizontal="center" vertical="top" wrapText="1"/>
    </xf>
    <xf numFmtId="0" fontId="9" fillId="0" borderId="1" xfId="83" applyFont="1" applyFill="1" applyBorder="1" applyAlignment="1">
      <alignment horizontal="justify" vertical="top" wrapText="1"/>
    </xf>
    <xf numFmtId="0" fontId="9" fillId="0" borderId="1" xfId="83" applyFont="1" applyFill="1" applyBorder="1" applyAlignment="1">
      <alignment horizontal="left" wrapText="1"/>
    </xf>
    <xf numFmtId="0" fontId="9" fillId="0" borderId="1" xfId="83" applyFont="1" applyFill="1" applyBorder="1" applyAlignment="1">
      <alignment horizontal="right" vertical="top" wrapText="1"/>
    </xf>
    <xf numFmtId="0" fontId="16" fillId="0" borderId="1" xfId="83" quotePrefix="1" applyFont="1" applyFill="1" applyBorder="1" applyAlignment="1">
      <alignment horizontal="center" vertical="top" wrapText="1"/>
    </xf>
    <xf numFmtId="0" fontId="16" fillId="0" borderId="1" xfId="83" applyFont="1" applyFill="1" applyBorder="1" applyAlignment="1">
      <alignment horizontal="justify" vertical="top" wrapText="1"/>
    </xf>
    <xf numFmtId="0" fontId="16" fillId="0" borderId="1" xfId="83" applyFont="1" applyFill="1" applyBorder="1" applyAlignment="1">
      <alignment horizontal="right" vertical="top" wrapText="1"/>
    </xf>
    <xf numFmtId="0" fontId="16" fillId="0" borderId="1" xfId="83" applyFont="1" applyFill="1" applyBorder="1" applyAlignment="1">
      <alignment horizontal="left" wrapText="1"/>
    </xf>
    <xf numFmtId="4" fontId="16" fillId="0" borderId="1" xfId="114" applyNumberFormat="1" applyFont="1" applyFill="1" applyBorder="1" applyAlignment="1">
      <alignment horizontal="center"/>
    </xf>
    <xf numFmtId="4" fontId="16" fillId="0" borderId="1" xfId="47" applyNumberFormat="1" applyFont="1" applyFill="1" applyBorder="1" applyAlignment="1">
      <alignment horizontal="center"/>
    </xf>
    <xf numFmtId="0" fontId="10" fillId="0" borderId="1" xfId="23" applyFont="1" applyFill="1" applyBorder="1"/>
    <xf numFmtId="3" fontId="10" fillId="0" borderId="1" xfId="47" quotePrefix="1" applyNumberFormat="1" applyFont="1" applyFill="1" applyBorder="1" applyAlignment="1">
      <alignment horizontal="center"/>
    </xf>
    <xf numFmtId="17" fontId="9" fillId="0" borderId="1" xfId="0" applyNumberFormat="1" applyFont="1" applyFill="1" applyBorder="1" applyAlignment="1">
      <alignment horizontal="center" vertical="top" wrapText="1"/>
    </xf>
    <xf numFmtId="0" fontId="10" fillId="0" borderId="1" xfId="8" applyFont="1" applyFill="1" applyBorder="1" applyAlignment="1">
      <alignment horizontal="center"/>
    </xf>
    <xf numFmtId="0" fontId="10" fillId="0" borderId="1" xfId="8" quotePrefix="1" applyFont="1" applyFill="1" applyBorder="1" applyAlignment="1">
      <alignment horizontal="center" vertical="top"/>
    </xf>
    <xf numFmtId="0" fontId="13" fillId="0" borderId="1" xfId="8" applyFont="1" applyFill="1" applyBorder="1" applyAlignment="1">
      <alignment horizontal="left"/>
    </xf>
    <xf numFmtId="0" fontId="13" fillId="0" borderId="1" xfId="8" applyFont="1" applyFill="1" applyBorder="1" applyAlignment="1">
      <alignment horizontal="right"/>
    </xf>
    <xf numFmtId="0" fontId="10" fillId="0" borderId="1" xfId="8" quotePrefix="1" applyFont="1" applyFill="1" applyBorder="1" applyAlignment="1">
      <alignment horizontal="left" vertical="top"/>
    </xf>
    <xf numFmtId="0" fontId="10" fillId="0" borderId="1" xfId="8" quotePrefix="1" applyFont="1" applyFill="1" applyBorder="1" applyAlignment="1">
      <alignment horizontal="center"/>
    </xf>
    <xf numFmtId="0" fontId="10" fillId="0" borderId="1" xfId="77" applyFont="1" applyFill="1" applyBorder="1"/>
    <xf numFmtId="0" fontId="13" fillId="0" borderId="1" xfId="77" applyFont="1" applyFill="1" applyBorder="1"/>
    <xf numFmtId="0" fontId="13" fillId="0" borderId="1" xfId="77" applyFont="1" applyFill="1" applyBorder="1" applyAlignment="1">
      <alignment horizontal="right"/>
    </xf>
    <xf numFmtId="0" fontId="10" fillId="0" borderId="1" xfId="77" applyFont="1" applyFill="1" applyBorder="1" applyAlignment="1">
      <alignment horizontal="left"/>
    </xf>
    <xf numFmtId="0" fontId="9" fillId="0" borderId="1" xfId="77" applyFont="1" applyFill="1" applyBorder="1" applyAlignment="1">
      <alignment wrapText="1"/>
    </xf>
    <xf numFmtId="0" fontId="9" fillId="0" borderId="1" xfId="77" applyFont="1" applyFill="1" applyBorder="1" applyAlignment="1">
      <alignment horizontal="left"/>
    </xf>
    <xf numFmtId="0" fontId="9" fillId="0" borderId="1" xfId="77" applyFont="1" applyFill="1" applyBorder="1"/>
    <xf numFmtId="0" fontId="9" fillId="0" borderId="1" xfId="8" quotePrefix="1" applyFont="1" applyFill="1" applyBorder="1" applyAlignment="1">
      <alignment horizontal="center" vertical="top" wrapText="1"/>
    </xf>
    <xf numFmtId="0" fontId="9" fillId="0" borderId="1" xfId="8" applyFont="1" applyFill="1" applyBorder="1" applyAlignment="1">
      <alignment horizontal="justify" vertical="top" wrapText="1"/>
    </xf>
    <xf numFmtId="0" fontId="9" fillId="0" borderId="1" xfId="8" applyFont="1" applyFill="1" applyBorder="1" applyAlignment="1">
      <alignment horizontal="center" vertical="top" wrapText="1"/>
    </xf>
    <xf numFmtId="0" fontId="9" fillId="0" borderId="1" xfId="8" applyFont="1" applyFill="1" applyBorder="1" applyAlignment="1">
      <alignment horizontal="center" vertical="top"/>
    </xf>
    <xf numFmtId="0" fontId="9" fillId="0" borderId="1" xfId="77" applyFont="1" applyFill="1" applyBorder="1" applyAlignment="1">
      <alignment horizontal="center" vertical="top" wrapText="1"/>
    </xf>
    <xf numFmtId="0" fontId="15" fillId="0" borderId="1" xfId="8" applyFont="1" applyFill="1" applyBorder="1" applyAlignment="1" applyProtection="1">
      <alignment horizontal="center" vertical="top" wrapText="1"/>
    </xf>
    <xf numFmtId="0" fontId="9" fillId="0" borderId="1" xfId="8" applyFont="1" applyFill="1" applyBorder="1" applyAlignment="1" applyProtection="1">
      <alignment horizontal="justify" vertical="top" wrapText="1"/>
    </xf>
    <xf numFmtId="0" fontId="10" fillId="0" borderId="1" xfId="8" applyFont="1" applyFill="1" applyBorder="1" applyAlignment="1">
      <alignment horizontal="justify" vertical="top" wrapText="1"/>
    </xf>
    <xf numFmtId="16" fontId="9" fillId="0" borderId="1" xfId="0" applyNumberFormat="1" applyFont="1" applyFill="1" applyBorder="1" applyAlignment="1">
      <alignment horizontal="center" vertical="top" wrapText="1"/>
    </xf>
    <xf numFmtId="0" fontId="13" fillId="0" borderId="1" xfId="8" applyFont="1" applyFill="1" applyBorder="1"/>
    <xf numFmtId="0" fontId="9" fillId="0" borderId="1" xfId="8" applyFont="1" applyFill="1" applyBorder="1"/>
    <xf numFmtId="0" fontId="9" fillId="0" borderId="1" xfId="8" applyFont="1" applyFill="1" applyBorder="1" applyAlignment="1">
      <alignment horizontal="justify" vertical="top"/>
    </xf>
    <xf numFmtId="0" fontId="10" fillId="0" borderId="1" xfId="8" applyFont="1" applyFill="1" applyBorder="1" applyAlignment="1">
      <alignment horizontal="justify" vertical="top"/>
    </xf>
    <xf numFmtId="0" fontId="9" fillId="0" borderId="1" xfId="23" applyFont="1" applyFill="1" applyBorder="1" applyAlignment="1">
      <alignment horizontal="center" wrapText="1"/>
    </xf>
    <xf numFmtId="0" fontId="10" fillId="0" borderId="1" xfId="23" applyFont="1" applyFill="1" applyBorder="1" applyAlignment="1">
      <alignment horizontal="justify" vertical="top" wrapText="1"/>
    </xf>
    <xf numFmtId="0" fontId="9" fillId="0" borderId="1" xfId="23" applyFont="1" applyFill="1" applyBorder="1" applyAlignment="1">
      <alignment horizontal="center" vertical="center" wrapText="1"/>
    </xf>
    <xf numFmtId="0" fontId="13" fillId="0" borderId="1" xfId="23" applyFont="1" applyFill="1" applyBorder="1" applyAlignment="1">
      <alignment horizontal="left" vertical="top"/>
    </xf>
    <xf numFmtId="3" fontId="28" fillId="0" borderId="1" xfId="47" applyNumberFormat="1" applyFont="1" applyFill="1" applyBorder="1" applyAlignment="1">
      <alignment horizontal="center"/>
    </xf>
    <xf numFmtId="0" fontId="10" fillId="0" borderId="1" xfId="0" applyFont="1" applyFill="1" applyBorder="1" applyAlignment="1">
      <alignment horizontal="center" vertical="center"/>
    </xf>
    <xf numFmtId="0" fontId="10" fillId="0" borderId="1" xfId="23"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77" applyFont="1" applyFill="1" applyBorder="1" applyAlignment="1">
      <alignment horizontal="left" wrapText="1"/>
    </xf>
    <xf numFmtId="0" fontId="9" fillId="0" borderId="1" xfId="23" applyFont="1" applyFill="1" applyBorder="1" applyAlignment="1">
      <alignment horizontal="right" wrapText="1"/>
    </xf>
    <xf numFmtId="4" fontId="9" fillId="0" borderId="1" xfId="0" applyNumberFormat="1" applyFont="1" applyFill="1" applyBorder="1" applyAlignment="1">
      <alignment horizontal="center"/>
    </xf>
    <xf numFmtId="0" fontId="10" fillId="0" borderId="1" xfId="0" applyFont="1" applyFill="1" applyBorder="1" applyAlignment="1">
      <alignment horizontal="center" vertical="top" wrapText="1"/>
    </xf>
    <xf numFmtId="0" fontId="13" fillId="0" borderId="1" xfId="23" applyFont="1" applyFill="1" applyBorder="1" applyAlignment="1">
      <alignment horizontal="justify" vertical="top"/>
    </xf>
    <xf numFmtId="0" fontId="10" fillId="0" borderId="1" xfId="23" applyFont="1" applyFill="1" applyBorder="1" applyAlignment="1">
      <alignment horizontal="left" vertical="center"/>
    </xf>
    <xf numFmtId="3" fontId="10" fillId="0" borderId="1" xfId="47" applyNumberFormat="1" applyFont="1" applyFill="1" applyBorder="1" applyAlignment="1">
      <alignment horizontal="center" vertical="center"/>
    </xf>
    <xf numFmtId="0" fontId="10" fillId="0" borderId="1" xfId="23" applyFont="1" applyFill="1" applyBorder="1" applyAlignment="1">
      <alignment horizontal="right"/>
    </xf>
    <xf numFmtId="0" fontId="0" fillId="0" borderId="1" xfId="0" applyFill="1" applyBorder="1" applyAlignment="1">
      <alignment horizontal="right" wrapText="1"/>
    </xf>
    <xf numFmtId="0" fontId="0" fillId="0" borderId="1" xfId="0" applyFill="1" applyBorder="1" applyAlignment="1">
      <alignment horizontal="right"/>
    </xf>
    <xf numFmtId="0" fontId="10" fillId="0" borderId="1" xfId="1" applyNumberFormat="1" applyFont="1" applyFill="1" applyBorder="1" applyAlignment="1">
      <alignment horizontal="right" vertical="top" wrapText="1"/>
    </xf>
    <xf numFmtId="0" fontId="10" fillId="0" borderId="1" xfId="1" applyNumberFormat="1" applyFont="1" applyFill="1" applyBorder="1" applyAlignment="1">
      <alignment horizontal="left" vertical="center" wrapText="1"/>
    </xf>
    <xf numFmtId="43" fontId="10" fillId="0" borderId="1" xfId="47" applyFont="1" applyFill="1" applyBorder="1" applyAlignment="1">
      <alignment horizontal="right" vertical="center" wrapText="1"/>
    </xf>
    <xf numFmtId="0" fontId="10" fillId="0" borderId="1" xfId="1" quotePrefix="1" applyFont="1" applyFill="1" applyBorder="1" applyAlignment="1">
      <alignment horizontal="center" wrapText="1"/>
    </xf>
    <xf numFmtId="0" fontId="10" fillId="0" borderId="1" xfId="1" quotePrefix="1" applyFont="1" applyFill="1" applyBorder="1" applyAlignment="1">
      <alignment horizontal="center" vertical="top" wrapText="1"/>
    </xf>
    <xf numFmtId="0" fontId="13" fillId="0" borderId="1" xfId="1" applyFont="1" applyFill="1" applyBorder="1" applyAlignment="1">
      <alignment horizontal="left"/>
    </xf>
    <xf numFmtId="0" fontId="13" fillId="0" borderId="1" xfId="1" applyFont="1" applyFill="1" applyBorder="1" applyAlignment="1">
      <alignment horizontal="right"/>
    </xf>
    <xf numFmtId="0" fontId="10" fillId="0" borderId="1" xfId="1" quotePrefix="1" applyFont="1" applyFill="1" applyBorder="1" applyAlignment="1">
      <alignment horizontal="left"/>
    </xf>
    <xf numFmtId="0" fontId="10" fillId="0" borderId="1" xfId="1" quotePrefix="1" applyFont="1" applyFill="1" applyBorder="1" applyAlignment="1">
      <alignment horizontal="center"/>
    </xf>
    <xf numFmtId="0" fontId="10" fillId="0" borderId="1" xfId="1" quotePrefix="1" applyFont="1" applyFill="1" applyBorder="1" applyAlignment="1">
      <alignment horizontal="right"/>
    </xf>
    <xf numFmtId="0" fontId="9" fillId="0" borderId="1" xfId="1" applyFont="1" applyFill="1" applyBorder="1" applyAlignment="1">
      <alignment horizontal="center" wrapText="1"/>
    </xf>
    <xf numFmtId="0" fontId="9" fillId="0" borderId="1" xfId="1" applyFont="1" applyFill="1" applyBorder="1" applyAlignment="1">
      <alignment horizontal="justify" vertical="top" wrapText="1"/>
    </xf>
    <xf numFmtId="0" fontId="9" fillId="0" borderId="1" xfId="1" applyFont="1" applyFill="1" applyBorder="1" applyAlignment="1">
      <alignment horizontal="right" vertical="top" wrapText="1"/>
    </xf>
    <xf numFmtId="0" fontId="9" fillId="0" borderId="1" xfId="1" applyFont="1" applyFill="1" applyBorder="1" applyAlignment="1">
      <alignment horizontal="left"/>
    </xf>
    <xf numFmtId="1" fontId="10" fillId="0" borderId="1" xfId="47" quotePrefix="1" applyNumberFormat="1" applyFont="1" applyFill="1" applyBorder="1" applyAlignment="1">
      <alignment horizontal="center"/>
    </xf>
    <xf numFmtId="0" fontId="9" fillId="0" borderId="1" xfId="1" applyFont="1" applyFill="1" applyBorder="1" applyAlignment="1">
      <alignment wrapText="1"/>
    </xf>
    <xf numFmtId="0" fontId="13" fillId="0" borderId="1" xfId="23" applyFont="1" applyFill="1" applyBorder="1" applyAlignment="1">
      <alignment horizontal="left" vertical="top" wrapText="1"/>
    </xf>
    <xf numFmtId="0" fontId="10" fillId="0" borderId="1" xfId="1" applyFont="1" applyFill="1" applyBorder="1"/>
    <xf numFmtId="0" fontId="9" fillId="0" borderId="1" xfId="109" applyFont="1" applyFill="1" applyBorder="1" applyAlignment="1">
      <alignment horizontal="left"/>
    </xf>
    <xf numFmtId="0" fontId="9" fillId="0" borderId="1" xfId="8" applyFont="1" applyFill="1" applyBorder="1" applyAlignment="1">
      <alignment horizontal="left" wrapText="1"/>
    </xf>
    <xf numFmtId="1" fontId="9" fillId="0" borderId="1" xfId="47" applyNumberFormat="1" applyFont="1" applyFill="1" applyBorder="1" applyAlignment="1">
      <alignment horizontal="center"/>
    </xf>
    <xf numFmtId="0" fontId="9" fillId="0" borderId="1" xfId="0" applyFont="1" applyFill="1" applyBorder="1" applyAlignment="1">
      <alignment horizontal="center" vertical="justify" wrapText="1"/>
    </xf>
    <xf numFmtId="0" fontId="9" fillId="0" borderId="1" xfId="0" applyFont="1" applyFill="1" applyBorder="1" applyAlignment="1">
      <alignment horizontal="justify"/>
    </xf>
    <xf numFmtId="0" fontId="10" fillId="0" borderId="1" xfId="0" applyFont="1" applyFill="1" applyBorder="1" applyAlignment="1">
      <alignment horizontal="right"/>
    </xf>
    <xf numFmtId="2" fontId="9" fillId="0" borderId="1" xfId="0" applyNumberFormat="1" applyFont="1" applyFill="1" applyBorder="1" applyAlignment="1">
      <alignment horizontal="left" wrapText="1"/>
    </xf>
    <xf numFmtId="1" fontId="9" fillId="0" borderId="1" xfId="0" applyNumberFormat="1" applyFont="1" applyFill="1" applyBorder="1" applyAlignment="1">
      <alignment horizontal="center" wrapText="1"/>
    </xf>
    <xf numFmtId="2" fontId="9" fillId="0" borderId="1" xfId="0" applyNumberFormat="1" applyFont="1" applyFill="1" applyBorder="1" applyAlignment="1">
      <alignment horizontal="center" wrapText="1"/>
    </xf>
    <xf numFmtId="39" fontId="9" fillId="0" borderId="1" xfId="0" applyNumberFormat="1" applyFont="1" applyFill="1" applyBorder="1" applyAlignment="1">
      <alignment horizontal="center" wrapText="1"/>
    </xf>
    <xf numFmtId="0" fontId="9" fillId="0" borderId="1" xfId="0" quotePrefix="1" applyFont="1" applyFill="1" applyBorder="1" applyAlignment="1">
      <alignment horizontal="center" vertical="justify" wrapText="1"/>
    </xf>
    <xf numFmtId="0" fontId="13" fillId="0" borderId="1" xfId="0" applyFont="1" applyFill="1" applyBorder="1"/>
    <xf numFmtId="0" fontId="13" fillId="0" borderId="1" xfId="0" applyFont="1" applyFill="1" applyBorder="1" applyAlignment="1">
      <alignment horizontal="right"/>
    </xf>
    <xf numFmtId="1" fontId="29" fillId="0" borderId="1" xfId="0" applyNumberFormat="1" applyFont="1" applyFill="1" applyBorder="1" applyAlignment="1">
      <alignment horizontal="center"/>
    </xf>
    <xf numFmtId="0" fontId="9" fillId="0" borderId="1" xfId="0" quotePrefix="1" applyFont="1" applyFill="1" applyBorder="1" applyAlignment="1">
      <alignment horizontal="left" vertical="top" wrapText="1"/>
    </xf>
    <xf numFmtId="43" fontId="9" fillId="0" borderId="1" xfId="27" applyFont="1" applyFill="1" applyBorder="1" applyAlignment="1">
      <alignment horizontal="right"/>
    </xf>
    <xf numFmtId="168" fontId="10" fillId="0" borderId="1" xfId="47" applyNumberFormat="1" applyFont="1" applyFill="1" applyBorder="1" applyAlignment="1">
      <alignment horizontal="right" vertical="center"/>
    </xf>
  </cellXfs>
  <cellStyles count="205">
    <cellStyle name="Comma 10" xfId="47" xr:uid="{00000000-0005-0000-0000-000000000000}"/>
    <cellStyle name="Comma 11" xfId="48" xr:uid="{00000000-0005-0000-0000-000001000000}"/>
    <cellStyle name="Comma 11 2" xfId="84" xr:uid="{00000000-0005-0000-0000-000002000000}"/>
    <cellStyle name="Comma 11 2 2" xfId="156" xr:uid="{78EE36B1-B6F9-40B7-8807-A1AA39AB7425}"/>
    <cellStyle name="Comma 11 3" xfId="123" xr:uid="{2FEC6E8B-31FA-4C7E-8B0C-45F0F5FAF89C}"/>
    <cellStyle name="Comma 12" xfId="27" xr:uid="{00000000-0005-0000-0000-000003000000}"/>
    <cellStyle name="Comma 13" xfId="28" xr:uid="{00000000-0005-0000-0000-000004000000}"/>
    <cellStyle name="Comma 14" xfId="114" xr:uid="{00000000-0005-0000-0000-000005000000}"/>
    <cellStyle name="Comma 14 2" xfId="187" xr:uid="{090DFAA9-6F1C-4DDF-B712-6365589606AF}"/>
    <cellStyle name="Comma 14 3" xfId="186" xr:uid="{158437B7-F72E-4C33-82ED-E47436FAB973}"/>
    <cellStyle name="Comma 15" xfId="188" xr:uid="{8520BD7E-BB86-4704-8E11-B65A4590A885}"/>
    <cellStyle name="Comma 2" xfId="2" xr:uid="{00000000-0005-0000-0000-000006000000}"/>
    <cellStyle name="Comma 2 2" xfId="189" xr:uid="{8C5F786E-9ED7-407D-83BF-162F0D1AD4FB}"/>
    <cellStyle name="Comma 3" xfId="12" xr:uid="{00000000-0005-0000-0000-000007000000}"/>
    <cellStyle name="Comma 3 2" xfId="13" xr:uid="{00000000-0005-0000-0000-000008000000}"/>
    <cellStyle name="Comma 3 3" xfId="49" xr:uid="{00000000-0005-0000-0000-000009000000}"/>
    <cellStyle name="Comma 4" xfId="14" xr:uid="{00000000-0005-0000-0000-00000A000000}"/>
    <cellStyle name="Comma 5" xfId="15" xr:uid="{00000000-0005-0000-0000-00000B000000}"/>
    <cellStyle name="Comma 6" xfId="26" xr:uid="{00000000-0005-0000-0000-00000C000000}"/>
    <cellStyle name="Comma 6 2" xfId="50" xr:uid="{00000000-0005-0000-0000-00000D000000}"/>
    <cellStyle name="Comma 6 3" xfId="190" xr:uid="{AC9373D4-0D3A-4E08-9FA2-0E4C096F9D5B}"/>
    <cellStyle name="Comma 7" xfId="30" xr:uid="{00000000-0005-0000-0000-00000E000000}"/>
    <cellStyle name="Comma 7 2" xfId="85" xr:uid="{00000000-0005-0000-0000-00000F000000}"/>
    <cellStyle name="Comma 7 2 2" xfId="157" xr:uid="{E272EE80-D063-471A-846B-811445EE6779}"/>
    <cellStyle name="Comma 7 3" xfId="191" xr:uid="{B22724DE-2A60-41EF-8305-372B266D5FCB}"/>
    <cellStyle name="Comma 7 4" xfId="115" xr:uid="{AC493CE4-1D2E-43D1-A520-B001673E48EC}"/>
    <cellStyle name="Comma 8" xfId="31" xr:uid="{00000000-0005-0000-0000-000010000000}"/>
    <cellStyle name="Comma 8 2" xfId="86" xr:uid="{00000000-0005-0000-0000-000011000000}"/>
    <cellStyle name="Comma 8 2 2" xfId="158" xr:uid="{FC56A28C-958C-4F74-866A-7FA253DF31E6}"/>
    <cellStyle name="Comma 8 3" xfId="116" xr:uid="{8EF6AD2B-27AC-40DF-8075-A58B081B5CDE}"/>
    <cellStyle name="Comma 9" xfId="32" xr:uid="{00000000-0005-0000-0000-000012000000}"/>
    <cellStyle name="Comma 9 2" xfId="87" xr:uid="{00000000-0005-0000-0000-000013000000}"/>
    <cellStyle name="Comma 9 2 2" xfId="159" xr:uid="{39F4F284-85DF-4508-939D-C6C2E74DA372}"/>
    <cellStyle name="Comma 9 3" xfId="117" xr:uid="{174485EE-48DE-413B-A779-60F032FD5557}"/>
    <cellStyle name="Comma0" xfId="3" xr:uid="{00000000-0005-0000-0000-000014000000}"/>
    <cellStyle name="Currency0" xfId="4" xr:uid="{00000000-0005-0000-0000-000015000000}"/>
    <cellStyle name="Date" xfId="5" xr:uid="{00000000-0005-0000-0000-000016000000}"/>
    <cellStyle name="Fixed" xfId="6" xr:uid="{00000000-0005-0000-0000-000017000000}"/>
    <cellStyle name="MC" xfId="9" xr:uid="{00000000-0005-0000-0000-000018000000}"/>
    <cellStyle name="Normal" xfId="0" builtinId="0"/>
    <cellStyle name="Normal 10" xfId="33" xr:uid="{00000000-0005-0000-0000-00001A000000}"/>
    <cellStyle name="Normal 10 2" xfId="51" xr:uid="{00000000-0005-0000-0000-00001B000000}"/>
    <cellStyle name="Normal 10 2 2" xfId="88" xr:uid="{00000000-0005-0000-0000-00001C000000}"/>
    <cellStyle name="Normal 10 2 2 2" xfId="160" xr:uid="{146A35CF-EB5D-4F9E-86D2-90E528CDBEBE}"/>
    <cellStyle name="Normal 10 2 3" xfId="124" xr:uid="{3992B7D8-A754-4371-9253-C09F390A3858}"/>
    <cellStyle name="Normal 10 3" xfId="89" xr:uid="{00000000-0005-0000-0000-00001D000000}"/>
    <cellStyle name="Normal 10 3 2" xfId="161" xr:uid="{A0B0B9D2-954D-4C64-8A3F-D4415BCF75D9}"/>
    <cellStyle name="Normal 10 4" xfId="118" xr:uid="{2F679C50-0656-4405-B1C7-27E5C94E09CB}"/>
    <cellStyle name="Normal 11" xfId="52" xr:uid="{00000000-0005-0000-0000-00001E000000}"/>
    <cellStyle name="Normal 11 2" xfId="90" xr:uid="{00000000-0005-0000-0000-00001F000000}"/>
    <cellStyle name="Normal 11 2 2" xfId="162" xr:uid="{54CD452C-1E6F-420D-8C1E-74E39BA138B6}"/>
    <cellStyle name="Normal 11 3" xfId="125" xr:uid="{9E6E991F-C7A2-4956-AD7C-AC20E5F8867A}"/>
    <cellStyle name="Normal 12" xfId="53" xr:uid="{00000000-0005-0000-0000-000020000000}"/>
    <cellStyle name="Normal 12 2" xfId="91" xr:uid="{00000000-0005-0000-0000-000021000000}"/>
    <cellStyle name="Normal 12 2 2" xfId="163" xr:uid="{7D438173-77F9-4969-8A89-9CD62B6F0183}"/>
    <cellStyle name="Normal 12 3" xfId="126" xr:uid="{04D5BA85-FA5D-413E-A308-879A1F2717B8}"/>
    <cellStyle name="Normal 13" xfId="23" xr:uid="{00000000-0005-0000-0000-000022000000}"/>
    <cellStyle name="Normal 14" xfId="54" xr:uid="{00000000-0005-0000-0000-000023000000}"/>
    <cellStyle name="Normal 14 2" xfId="92" xr:uid="{00000000-0005-0000-0000-000024000000}"/>
    <cellStyle name="Normal 14 2 2" xfId="164" xr:uid="{72F04E1B-64B0-4D3D-B250-8039E8EB2A65}"/>
    <cellStyle name="Normal 14 3" xfId="127" xr:uid="{99274617-0D3E-46CA-9485-EFB71C458817}"/>
    <cellStyle name="Normal 15" xfId="34" xr:uid="{00000000-0005-0000-0000-000025000000}"/>
    <cellStyle name="Normal 16" xfId="55" xr:uid="{00000000-0005-0000-0000-000026000000}"/>
    <cellStyle name="Normal 16 2" xfId="93" xr:uid="{00000000-0005-0000-0000-000027000000}"/>
    <cellStyle name="Normal 16 2 2" xfId="165" xr:uid="{72154A7D-C4C7-4E47-9F36-EFB6F1841986}"/>
    <cellStyle name="Normal 16 3" xfId="128" xr:uid="{E47A601E-20AD-4878-9E78-348DA6499CB5}"/>
    <cellStyle name="Normal 17" xfId="56" xr:uid="{00000000-0005-0000-0000-000028000000}"/>
    <cellStyle name="Normal 17 2" xfId="94" xr:uid="{00000000-0005-0000-0000-000029000000}"/>
    <cellStyle name="Normal 17 2 2" xfId="166" xr:uid="{5429994C-A17E-401D-9026-9A8FA437328F}"/>
    <cellStyle name="Normal 17 3" xfId="129" xr:uid="{CA3A3528-D365-46B4-9F2C-56BF0C18F5B4}"/>
    <cellStyle name="Normal 18" xfId="83" xr:uid="{00000000-0005-0000-0000-00002A000000}"/>
    <cellStyle name="Normal 18 2" xfId="100" xr:uid="{00000000-0005-0000-0000-00002B000000}"/>
    <cellStyle name="Normal 18 2 2" xfId="107" xr:uid="{00000000-0005-0000-0000-00002C000000}"/>
    <cellStyle name="Normal 18 2 2 2" xfId="179" xr:uid="{9A3634D3-17B2-4A82-9D5A-71EFC48B0615}"/>
    <cellStyle name="Normal 18 2 3" xfId="172" xr:uid="{92D48808-0248-425D-84DD-8A020C0D3F7D}"/>
    <cellStyle name="Normal 18 3" xfId="155" xr:uid="{5D9879E8-9ACD-4596-8A76-A32E0711E6F9}"/>
    <cellStyle name="Normal 19" xfId="192" xr:uid="{70E1A48D-DA4B-41B2-AC3B-7A6D56866532}"/>
    <cellStyle name="Normal 2" xfId="7" xr:uid="{00000000-0005-0000-0000-00002D000000}"/>
    <cellStyle name="Normal 2 2" xfId="22" xr:uid="{00000000-0005-0000-0000-00002E000000}"/>
    <cellStyle name="Normal 2 2 2" xfId="35" xr:uid="{00000000-0005-0000-0000-00002F000000}"/>
    <cellStyle name="Normal 2 3" xfId="8" xr:uid="{00000000-0005-0000-0000-000030000000}"/>
    <cellStyle name="Normal 2 4" xfId="10" xr:uid="{00000000-0005-0000-0000-000031000000}"/>
    <cellStyle name="Normal 2 5" xfId="77" xr:uid="{00000000-0005-0000-0000-000032000000}"/>
    <cellStyle name="Normal 20" xfId="193" xr:uid="{1502C328-1CEF-4CE7-A5DD-6B98A15F5FBF}"/>
    <cellStyle name="Normal 21" xfId="194" xr:uid="{AAD789D0-7012-4220-8512-F1A78CA97B64}"/>
    <cellStyle name="Normal 22" xfId="195" xr:uid="{78EC85CB-9179-45CC-827A-471FC0712F84}"/>
    <cellStyle name="Normal 3" xfId="1" xr:uid="{00000000-0005-0000-0000-000033000000}"/>
    <cellStyle name="Normal 3 2" xfId="21" xr:uid="{00000000-0005-0000-0000-000034000000}"/>
    <cellStyle name="Normal 3 3" xfId="36" xr:uid="{00000000-0005-0000-0000-000035000000}"/>
    <cellStyle name="Normal 3 4" xfId="37" xr:uid="{00000000-0005-0000-0000-000036000000}"/>
    <cellStyle name="Normal 3 4 2" xfId="95" xr:uid="{00000000-0005-0000-0000-000037000000}"/>
    <cellStyle name="Normal 3 4 2 2" xfId="167" xr:uid="{1EB3A697-F385-4263-BA4B-F496569FCDA6}"/>
    <cellStyle name="Normal 3 4 3" xfId="119" xr:uid="{D8B4917F-793A-4A2F-AC05-3C8853EA9418}"/>
    <cellStyle name="Normal 4" xfId="38" xr:uid="{00000000-0005-0000-0000-000038000000}"/>
    <cellStyle name="Normal 4 2" xfId="11" xr:uid="{00000000-0005-0000-0000-000039000000}"/>
    <cellStyle name="Normal 4 3" xfId="39" xr:uid="{00000000-0005-0000-0000-00003A000000}"/>
    <cellStyle name="Normal 4 4" xfId="196" xr:uid="{7B505874-E4B8-4222-A5CF-52CE2AC47BB5}"/>
    <cellStyle name="Normal 5" xfId="40" xr:uid="{00000000-0005-0000-0000-00003B000000}"/>
    <cellStyle name="Normal 6" xfId="24" xr:uid="{00000000-0005-0000-0000-00003C000000}"/>
    <cellStyle name="Normal 6 2" xfId="57" xr:uid="{00000000-0005-0000-0000-00003D000000}"/>
    <cellStyle name="Normal 6 2 10" xfId="101" xr:uid="{00000000-0005-0000-0000-00003E000000}"/>
    <cellStyle name="Normal 6 2 10 2" xfId="108" xr:uid="{00000000-0005-0000-0000-00003F000000}"/>
    <cellStyle name="Normal 6 2 10 2 2" xfId="180" xr:uid="{FA581394-E2B0-4AE4-815C-C3B4FB08EFFF}"/>
    <cellStyle name="Normal 6 2 10 3" xfId="173" xr:uid="{32E4DB04-9747-4D32-9A1F-FBB8FC916EE4}"/>
    <cellStyle name="Normal 6 2 11" xfId="197" xr:uid="{C84AF40E-F913-41EC-8175-899C60359801}"/>
    <cellStyle name="Normal 6 2 11 2" xfId="198" xr:uid="{70476FE1-E4D6-4634-BF7B-AC60D65F241A}"/>
    <cellStyle name="Normal 6 2 12" xfId="130" xr:uid="{854143D0-2370-46A3-A464-488BCD52F864}"/>
    <cellStyle name="Normal 6 2 2" xfId="58" xr:uid="{00000000-0005-0000-0000-000040000000}"/>
    <cellStyle name="Normal 6 2 2 2" xfId="64" xr:uid="{00000000-0005-0000-0000-000041000000}"/>
    <cellStyle name="Normal 6 2 2 2 2" xfId="79" xr:uid="{00000000-0005-0000-0000-000042000000}"/>
    <cellStyle name="Normal 6 2 2 2 2 2" xfId="103" xr:uid="{00000000-0005-0000-0000-000043000000}"/>
    <cellStyle name="Normal 6 2 2 2 2 2 2" xfId="110" xr:uid="{00000000-0005-0000-0000-000044000000}"/>
    <cellStyle name="Normal 6 2 2 2 2 2 2 2" xfId="182" xr:uid="{6F6A893D-6E53-4CA1-9FC9-DB8930C19E6C}"/>
    <cellStyle name="Normal 6 2 2 2 2 2 3" xfId="175" xr:uid="{21D19318-0067-4B9E-80D9-5468425D111D}"/>
    <cellStyle name="Normal 6 2 2 2 2 3" xfId="151" xr:uid="{075E7FF7-497F-43A7-AD6C-D17EFCDFBA3F}"/>
    <cellStyle name="Normal 6 2 2 2 3" xfId="137" xr:uid="{F1209223-C4D6-49A7-9722-3F46E604CD2C}"/>
    <cellStyle name="Normal 6 2 2 3" xfId="131" xr:uid="{0B93254E-C22F-4274-89CC-F844BC678BEB}"/>
    <cellStyle name="Normal 6 2 3" xfId="59" xr:uid="{00000000-0005-0000-0000-000045000000}"/>
    <cellStyle name="Normal 6 2 3 2" xfId="60" xr:uid="{00000000-0005-0000-0000-000046000000}"/>
    <cellStyle name="Normal 6 2 3 2 2" xfId="96" xr:uid="{00000000-0005-0000-0000-000047000000}"/>
    <cellStyle name="Normal 6 2 3 2 2 2" xfId="168" xr:uid="{440C31D9-9413-489A-99C4-BEB0B94B10F7}"/>
    <cellStyle name="Normal 6 2 3 2 3" xfId="133" xr:uid="{90E6F79E-729C-4265-9664-8D5A42AD80CB}"/>
    <cellStyle name="Normal 6 2 3 3" xfId="97" xr:uid="{00000000-0005-0000-0000-000048000000}"/>
    <cellStyle name="Normal 6 2 3 3 2" xfId="169" xr:uid="{E1CC7740-56CD-471D-AC1D-197D02A68D50}"/>
    <cellStyle name="Normal 6 2 3 4" xfId="132" xr:uid="{FA370F1A-D7B8-42A6-B116-64550F954E08}"/>
    <cellStyle name="Normal 6 2 4" xfId="61" xr:uid="{00000000-0005-0000-0000-000049000000}"/>
    <cellStyle name="Normal 6 2 4 10" xfId="199" xr:uid="{DBD113CF-321F-4B2E-952D-E0E8EDDEC87C}"/>
    <cellStyle name="Normal 6 2 4 10 2" xfId="200" xr:uid="{3723A36D-4305-4C09-81F6-5AAAC6D528C1}"/>
    <cellStyle name="Normal 6 2 4 11" xfId="134" xr:uid="{8F06AE6B-4A0F-48F2-A27E-FA3816C6F6BA}"/>
    <cellStyle name="Normal 6 2 4 2" xfId="66" xr:uid="{00000000-0005-0000-0000-00004A000000}"/>
    <cellStyle name="Normal 6 2 4 2 2" xfId="81" xr:uid="{00000000-0005-0000-0000-00004B000000}"/>
    <cellStyle name="Normal 6 2 4 2 2 2" xfId="105" xr:uid="{00000000-0005-0000-0000-00004C000000}"/>
    <cellStyle name="Normal 6 2 4 2 2 2 2" xfId="112" xr:uid="{00000000-0005-0000-0000-00004D000000}"/>
    <cellStyle name="Normal 6 2 4 2 2 2 2 2" xfId="184" xr:uid="{B087D085-2677-45BB-9AE1-AF3AE461345D}"/>
    <cellStyle name="Normal 6 2 4 2 2 2 3" xfId="177" xr:uid="{BBA7029B-ED2C-4875-9886-529D10634641}"/>
    <cellStyle name="Normal 6 2 4 2 2 3" xfId="153" xr:uid="{95069FD6-2F2C-4019-99F6-F8B96B25106E}"/>
    <cellStyle name="Normal 6 2 4 2 3" xfId="139" xr:uid="{34D5152F-654D-423F-BF02-7303612D22C6}"/>
    <cellStyle name="Normal 6 2 4 3" xfId="68" xr:uid="{00000000-0005-0000-0000-00004E000000}"/>
    <cellStyle name="Normal 6 2 4 3 2" xfId="141" xr:uid="{8D6FC2D8-5B27-44DB-8484-29EDF1614080}"/>
    <cellStyle name="Normal 6 2 4 4" xfId="67" xr:uid="{00000000-0005-0000-0000-00004F000000}"/>
    <cellStyle name="Normal 6 2 4 4 2" xfId="82" xr:uid="{00000000-0005-0000-0000-000050000000}"/>
    <cellStyle name="Normal 6 2 4 4 2 2" xfId="106" xr:uid="{00000000-0005-0000-0000-000051000000}"/>
    <cellStyle name="Normal 6 2 4 4 2 2 2" xfId="113" xr:uid="{00000000-0005-0000-0000-000052000000}"/>
    <cellStyle name="Normal 6 2 4 4 2 2 2 2" xfId="185" xr:uid="{97FE33FB-DAB1-450F-9730-FEFAE54DE44A}"/>
    <cellStyle name="Normal 6 2 4 4 2 2 3" xfId="178" xr:uid="{831ED15E-9FBD-402D-9445-09CC38C4D090}"/>
    <cellStyle name="Normal 6 2 4 4 2 3" xfId="154" xr:uid="{48349A6E-6666-48C4-B0F2-D85307D06353}"/>
    <cellStyle name="Normal 6 2 4 4 3" xfId="140" xr:uid="{7F3EEA2E-FCC0-4CD6-B6FB-DF52647003B8}"/>
    <cellStyle name="Normal 6 2 4 5" xfId="69" xr:uid="{00000000-0005-0000-0000-000053000000}"/>
    <cellStyle name="Normal 6 2 4 5 2" xfId="142" xr:uid="{62C8112A-C931-47E4-8647-2F79E53ECC6C}"/>
    <cellStyle name="Normal 6 2 4 6" xfId="70" xr:uid="{00000000-0005-0000-0000-000054000000}"/>
    <cellStyle name="Normal 6 2 4 6 2" xfId="201" xr:uid="{9E8A263D-2E3C-48B2-831A-52DFB4285EFF}"/>
    <cellStyle name="Normal 6 2 4 6 3" xfId="143" xr:uid="{F386C60C-2CE0-4165-8681-E2BFA9FE4014}"/>
    <cellStyle name="Normal 6 2 4 7" xfId="71" xr:uid="{00000000-0005-0000-0000-000055000000}"/>
    <cellStyle name="Normal 6 2 4 7 2" xfId="202" xr:uid="{BF48EB04-BB44-4DA0-BEB8-11F2DED794C7}"/>
    <cellStyle name="Normal 6 2 4 7 3" xfId="144" xr:uid="{B3AEF43F-0EC9-47E0-B6D9-81306D995025}"/>
    <cellStyle name="Normal 6 2 4 8" xfId="72" xr:uid="{00000000-0005-0000-0000-000056000000}"/>
    <cellStyle name="Normal 6 2 4 8 2" xfId="145" xr:uid="{69D55263-41A4-4869-8BE5-0EB4E539C8CA}"/>
    <cellStyle name="Normal 6 2 4 9" xfId="203" xr:uid="{FDB5FB2F-56DD-44FD-88AB-9A7C3DD5BC58}"/>
    <cellStyle name="Normal 6 2 5" xfId="62" xr:uid="{00000000-0005-0000-0000-000057000000}"/>
    <cellStyle name="Normal 6 2 5 2" xfId="63" xr:uid="{00000000-0005-0000-0000-000058000000}"/>
    <cellStyle name="Normal 6 2 5 2 2" xfId="78" xr:uid="{00000000-0005-0000-0000-000059000000}"/>
    <cellStyle name="Normal 6 2 5 2 2 2" xfId="102" xr:uid="{00000000-0005-0000-0000-00005A000000}"/>
    <cellStyle name="Normal 6 2 5 2 2 2 2" xfId="109" xr:uid="{00000000-0005-0000-0000-00005B000000}"/>
    <cellStyle name="Normal 6 2 5 2 2 2 2 2" xfId="181" xr:uid="{11ADA1AB-74F0-47ED-A9E5-E29EE51EE261}"/>
    <cellStyle name="Normal 6 2 5 2 2 2 3" xfId="174" xr:uid="{9571A9D7-4165-499F-A9F4-C6E5B6E1746F}"/>
    <cellStyle name="Normal 6 2 5 2 2 3" xfId="150" xr:uid="{B89E27F8-9BB1-49BD-932C-0ECDEBD7DD24}"/>
    <cellStyle name="Normal 6 2 5 2 3" xfId="136" xr:uid="{7BDDD455-92BD-486C-9980-DA6B8B1E3EF1}"/>
    <cellStyle name="Normal 6 2 5 3" xfId="135" xr:uid="{129FA5B2-A641-48A2-B334-A3F72E90F42D}"/>
    <cellStyle name="Normal 6 2 6" xfId="73" xr:uid="{00000000-0005-0000-0000-00005C000000}"/>
    <cellStyle name="Normal 6 2 6 2" xfId="146" xr:uid="{A0DDADCA-F4DB-44C7-92C9-2BF09BF902C3}"/>
    <cellStyle name="Normal 6 2 7" xfId="74" xr:uid="{00000000-0005-0000-0000-00005D000000}"/>
    <cellStyle name="Normal 6 2 7 2" xfId="147" xr:uid="{DB139FF0-9736-429E-BBEC-00A2ED6947EA}"/>
    <cellStyle name="Normal 6 2 8" xfId="75" xr:uid="{00000000-0005-0000-0000-00005E000000}"/>
    <cellStyle name="Normal 6 2 8 2" xfId="204" xr:uid="{72125630-8E6D-4173-8A08-6C9F8B810DF5}"/>
    <cellStyle name="Normal 6 2 8 3" xfId="148" xr:uid="{A7065E0A-9E7C-4F06-B1C1-5F6711F57544}"/>
    <cellStyle name="Normal 6 2 9" xfId="76" xr:uid="{00000000-0005-0000-0000-00005F000000}"/>
    <cellStyle name="Normal 6 2 9 2" xfId="149" xr:uid="{B10723B1-99EA-433E-BC3A-0EFA5C8B2FB4}"/>
    <cellStyle name="Normal 7" xfId="41" xr:uid="{00000000-0005-0000-0000-000060000000}"/>
    <cellStyle name="Normal 7 2" xfId="42" xr:uid="{00000000-0005-0000-0000-000061000000}"/>
    <cellStyle name="Normal 8" xfId="43" xr:uid="{00000000-0005-0000-0000-000062000000}"/>
    <cellStyle name="Normal 8 2" xfId="98" xr:uid="{00000000-0005-0000-0000-000063000000}"/>
    <cellStyle name="Normal 8 2 2" xfId="170" xr:uid="{2A59BF5E-2075-4CB6-B02F-8047BB98182B}"/>
    <cellStyle name="Normal 8 3" xfId="120" xr:uid="{5E1E8635-87F4-4D42-AA8E-196C1281A8A5}"/>
    <cellStyle name="Normal 9" xfId="44" xr:uid="{00000000-0005-0000-0000-000064000000}"/>
    <cellStyle name="Normal 9 2" xfId="65" xr:uid="{00000000-0005-0000-0000-000065000000}"/>
    <cellStyle name="Normal 9 2 2" xfId="80" xr:uid="{00000000-0005-0000-0000-000066000000}"/>
    <cellStyle name="Normal 9 2 2 2" xfId="104" xr:uid="{00000000-0005-0000-0000-000067000000}"/>
    <cellStyle name="Normal 9 2 2 2 2" xfId="111" xr:uid="{00000000-0005-0000-0000-000068000000}"/>
    <cellStyle name="Normal 9 2 2 2 2 2" xfId="183" xr:uid="{E21ED9CE-2DD2-4279-9142-A92F935714C4}"/>
    <cellStyle name="Normal 9 2 2 2 3" xfId="176" xr:uid="{2A7075F3-3323-44E2-9EF3-998FAAA3939D}"/>
    <cellStyle name="Normal 9 2 2 3" xfId="152" xr:uid="{AF5C0420-B50A-471F-AB19-2462AB601752}"/>
    <cellStyle name="Normal 9 2 3" xfId="138" xr:uid="{63A29E58-FEC8-4E05-83C9-D07E710C4BAD}"/>
    <cellStyle name="Normal 9 3" xfId="121" xr:uid="{A316D406-06B3-4244-8022-53438C11A770}"/>
    <cellStyle name="Percent 12" xfId="29" xr:uid="{00000000-0005-0000-0000-000069000000}"/>
    <cellStyle name="Percent 13" xfId="45" xr:uid="{00000000-0005-0000-0000-00006A000000}"/>
    <cellStyle name="Percent 2" xfId="16" xr:uid="{00000000-0005-0000-0000-00006B000000}"/>
    <cellStyle name="Percent 2 2" xfId="46" xr:uid="{00000000-0005-0000-0000-00006C000000}"/>
    <cellStyle name="Percent 2 2 2" xfId="99" xr:uid="{00000000-0005-0000-0000-00006D000000}"/>
    <cellStyle name="Percent 2 2 2 2" xfId="171" xr:uid="{F054E587-94EE-4D0D-BECD-A581B1BC0893}"/>
    <cellStyle name="Percent 2 2 3" xfId="122" xr:uid="{ECA9F653-F28B-4D5D-B79E-FB445477EEDE}"/>
    <cellStyle name="Percent 3" xfId="17" xr:uid="{00000000-0005-0000-0000-00006E000000}"/>
    <cellStyle name="Percent 3 2" xfId="18" xr:uid="{00000000-0005-0000-0000-00006F000000}"/>
    <cellStyle name="Percent 4" xfId="19" xr:uid="{00000000-0005-0000-0000-000070000000}"/>
    <cellStyle name="Percent 5" xfId="20" xr:uid="{00000000-0005-0000-0000-000071000000}"/>
    <cellStyle name="常规_复件 爬山路 Microsoft Excel 工作表" xfId="25" xr:uid="{00000000-0005-0000-0000-000072000000}"/>
  </cellStyles>
  <dxfs count="0"/>
  <tableStyles count="0" defaultTableStyle="TableStyleMedium9" defaultPivotStyle="PivotStyleLight16"/>
  <colors>
    <mruColors>
      <color rgb="FF0000CC"/>
      <color rgb="FFFFAB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152</xdr:row>
      <xdr:rowOff>0</xdr:rowOff>
    </xdr:from>
    <xdr:to>
      <xdr:col>2</xdr:col>
      <xdr:colOff>133350</xdr:colOff>
      <xdr:row>153</xdr:row>
      <xdr:rowOff>127394</xdr:rowOff>
    </xdr:to>
    <xdr:sp macro="" textlink="">
      <xdr:nvSpPr>
        <xdr:cNvPr id="9" name="AutoShape 1" descr="cid:image002.gif@01C68B21.9782C830">
          <a:extLst>
            <a:ext uri="{FF2B5EF4-FFF2-40B4-BE49-F238E27FC236}">
              <a16:creationId xmlns:a16="http://schemas.microsoft.com/office/drawing/2014/main" id="{38BA4879-5679-41BD-AA84-B924A07A6BB1}"/>
            </a:ext>
          </a:extLst>
        </xdr:cNvPr>
        <xdr:cNvSpPr>
          <a:spLocks noChangeAspect="1" noChangeArrowheads="1"/>
        </xdr:cNvSpPr>
      </xdr:nvSpPr>
      <xdr:spPr bwMode="auto">
        <a:xfrm>
          <a:off x="323850" y="53768625"/>
          <a:ext cx="781050" cy="289319"/>
        </a:xfrm>
        <a:prstGeom prst="rect">
          <a:avLst/>
        </a:prstGeom>
        <a:noFill/>
        <a:ln w="9525">
          <a:noFill/>
          <a:miter lim="800000"/>
          <a:headEnd/>
          <a:tailEnd/>
        </a:ln>
      </xdr:spPr>
    </xdr:sp>
    <xdr:clientData/>
  </xdr:twoCellAnchor>
  <xdr:twoCellAnchor editAs="oneCell">
    <xdr:from>
      <xdr:col>1</xdr:col>
      <xdr:colOff>0</xdr:colOff>
      <xdr:row>152</xdr:row>
      <xdr:rowOff>0</xdr:rowOff>
    </xdr:from>
    <xdr:to>
      <xdr:col>2</xdr:col>
      <xdr:colOff>133350</xdr:colOff>
      <xdr:row>153</xdr:row>
      <xdr:rowOff>127394</xdr:rowOff>
    </xdr:to>
    <xdr:sp macro="" textlink="">
      <xdr:nvSpPr>
        <xdr:cNvPr id="10" name="AutoShape 2" descr="cid:image002.gif@01C68B21.9782C830">
          <a:extLst>
            <a:ext uri="{FF2B5EF4-FFF2-40B4-BE49-F238E27FC236}">
              <a16:creationId xmlns:a16="http://schemas.microsoft.com/office/drawing/2014/main" id="{AB237745-F1B7-4A62-922F-CE3184B96FD6}"/>
            </a:ext>
          </a:extLst>
        </xdr:cNvPr>
        <xdr:cNvSpPr>
          <a:spLocks noChangeAspect="1" noChangeArrowheads="1"/>
        </xdr:cNvSpPr>
      </xdr:nvSpPr>
      <xdr:spPr bwMode="auto">
        <a:xfrm>
          <a:off x="323850" y="53768625"/>
          <a:ext cx="781050" cy="289319"/>
        </a:xfrm>
        <a:prstGeom prst="rect">
          <a:avLst/>
        </a:prstGeom>
        <a:noFill/>
        <a:ln w="9525">
          <a:noFill/>
          <a:miter lim="800000"/>
          <a:headEnd/>
          <a:tailEnd/>
        </a:ln>
      </xdr:spPr>
    </xdr:sp>
    <xdr:clientData/>
  </xdr:twoCellAnchor>
  <xdr:twoCellAnchor editAs="oneCell">
    <xdr:from>
      <xdr:col>1</xdr:col>
      <xdr:colOff>0</xdr:colOff>
      <xdr:row>151</xdr:row>
      <xdr:rowOff>0</xdr:rowOff>
    </xdr:from>
    <xdr:to>
      <xdr:col>2</xdr:col>
      <xdr:colOff>295275</xdr:colOff>
      <xdr:row>152</xdr:row>
      <xdr:rowOff>125013</xdr:rowOff>
    </xdr:to>
    <xdr:sp macro="" textlink="">
      <xdr:nvSpPr>
        <xdr:cNvPr id="11" name="AutoShape 2" descr="cid:image002.gif@01C68B21.9782C830">
          <a:extLst>
            <a:ext uri="{FF2B5EF4-FFF2-40B4-BE49-F238E27FC236}">
              <a16:creationId xmlns:a16="http://schemas.microsoft.com/office/drawing/2014/main" id="{68F3F59A-0AA5-4BF4-8BDE-220ECCC1231C}"/>
            </a:ext>
          </a:extLst>
        </xdr:cNvPr>
        <xdr:cNvSpPr>
          <a:spLocks noChangeAspect="1" noChangeArrowheads="1"/>
        </xdr:cNvSpPr>
      </xdr:nvSpPr>
      <xdr:spPr bwMode="auto">
        <a:xfrm>
          <a:off x="323850" y="53444775"/>
          <a:ext cx="942975" cy="286938"/>
        </a:xfrm>
        <a:prstGeom prst="rect">
          <a:avLst/>
        </a:prstGeom>
        <a:noFill/>
        <a:ln w="9525">
          <a:noFill/>
          <a:miter lim="800000"/>
          <a:headEnd/>
          <a:tailEnd/>
        </a:ln>
      </xdr:spPr>
    </xdr:sp>
    <xdr:clientData/>
  </xdr:twoCellAnchor>
  <xdr:twoCellAnchor editAs="oneCell">
    <xdr:from>
      <xdr:col>1</xdr:col>
      <xdr:colOff>0</xdr:colOff>
      <xdr:row>151</xdr:row>
      <xdr:rowOff>0</xdr:rowOff>
    </xdr:from>
    <xdr:to>
      <xdr:col>2</xdr:col>
      <xdr:colOff>381000</xdr:colOff>
      <xdr:row>152</xdr:row>
      <xdr:rowOff>123826</xdr:rowOff>
    </xdr:to>
    <xdr:sp macro="" textlink="">
      <xdr:nvSpPr>
        <xdr:cNvPr id="12" name="AutoShape 1" descr="cid:image002.gif@01C68B21.9782C830">
          <a:extLst>
            <a:ext uri="{FF2B5EF4-FFF2-40B4-BE49-F238E27FC236}">
              <a16:creationId xmlns:a16="http://schemas.microsoft.com/office/drawing/2014/main" id="{CAF2B78F-4081-4329-914F-CF716461B284}"/>
            </a:ext>
          </a:extLst>
        </xdr:cNvPr>
        <xdr:cNvSpPr>
          <a:spLocks noChangeAspect="1" noChangeArrowheads="1"/>
        </xdr:cNvSpPr>
      </xdr:nvSpPr>
      <xdr:spPr bwMode="auto">
        <a:xfrm>
          <a:off x="323850" y="53444775"/>
          <a:ext cx="1028700" cy="285751"/>
        </a:xfrm>
        <a:prstGeom prst="rect">
          <a:avLst/>
        </a:prstGeom>
        <a:noFill/>
        <a:ln w="9525">
          <a:noFill/>
          <a:miter lim="800000"/>
          <a:headEnd/>
          <a:tailEnd/>
        </a:ln>
      </xdr:spPr>
    </xdr:sp>
    <xdr:clientData/>
  </xdr:twoCellAnchor>
  <xdr:twoCellAnchor editAs="oneCell">
    <xdr:from>
      <xdr:col>1</xdr:col>
      <xdr:colOff>0</xdr:colOff>
      <xdr:row>151</xdr:row>
      <xdr:rowOff>0</xdr:rowOff>
    </xdr:from>
    <xdr:to>
      <xdr:col>2</xdr:col>
      <xdr:colOff>381000</xdr:colOff>
      <xdr:row>152</xdr:row>
      <xdr:rowOff>123826</xdr:rowOff>
    </xdr:to>
    <xdr:sp macro="" textlink="">
      <xdr:nvSpPr>
        <xdr:cNvPr id="13" name="AutoShape 2" descr="cid:image002.gif@01C68B21.9782C830">
          <a:extLst>
            <a:ext uri="{FF2B5EF4-FFF2-40B4-BE49-F238E27FC236}">
              <a16:creationId xmlns:a16="http://schemas.microsoft.com/office/drawing/2014/main" id="{1AD34959-8994-4620-8B78-F009DC7E8CBB}"/>
            </a:ext>
          </a:extLst>
        </xdr:cNvPr>
        <xdr:cNvSpPr>
          <a:spLocks noChangeAspect="1" noChangeArrowheads="1"/>
        </xdr:cNvSpPr>
      </xdr:nvSpPr>
      <xdr:spPr bwMode="auto">
        <a:xfrm>
          <a:off x="323850" y="53444775"/>
          <a:ext cx="1028700" cy="285751"/>
        </a:xfrm>
        <a:prstGeom prst="rect">
          <a:avLst/>
        </a:prstGeom>
        <a:noFill/>
        <a:ln w="9525">
          <a:noFill/>
          <a:miter lim="800000"/>
          <a:headEnd/>
          <a:tailEnd/>
        </a:ln>
      </xdr:spPr>
    </xdr:sp>
    <xdr:clientData/>
  </xdr:twoCellAnchor>
  <xdr:twoCellAnchor editAs="oneCell">
    <xdr:from>
      <xdr:col>1</xdr:col>
      <xdr:colOff>0</xdr:colOff>
      <xdr:row>151</xdr:row>
      <xdr:rowOff>0</xdr:rowOff>
    </xdr:from>
    <xdr:to>
      <xdr:col>2</xdr:col>
      <xdr:colOff>381000</xdr:colOff>
      <xdr:row>152</xdr:row>
      <xdr:rowOff>123823</xdr:rowOff>
    </xdr:to>
    <xdr:sp macro="" textlink="">
      <xdr:nvSpPr>
        <xdr:cNvPr id="14" name="AutoShape 1" descr="cid:image002.gif@01C68B21.9782C830">
          <a:extLst>
            <a:ext uri="{FF2B5EF4-FFF2-40B4-BE49-F238E27FC236}">
              <a16:creationId xmlns:a16="http://schemas.microsoft.com/office/drawing/2014/main" id="{6413E76D-34E0-4B40-A010-5B53D5B59CEE}"/>
            </a:ext>
          </a:extLst>
        </xdr:cNvPr>
        <xdr:cNvSpPr>
          <a:spLocks noChangeAspect="1" noChangeArrowheads="1"/>
        </xdr:cNvSpPr>
      </xdr:nvSpPr>
      <xdr:spPr bwMode="auto">
        <a:xfrm>
          <a:off x="323850" y="53444775"/>
          <a:ext cx="1028700" cy="285748"/>
        </a:xfrm>
        <a:prstGeom prst="rect">
          <a:avLst/>
        </a:prstGeom>
        <a:noFill/>
        <a:ln w="9525">
          <a:noFill/>
          <a:miter lim="800000"/>
          <a:headEnd/>
          <a:tailEnd/>
        </a:ln>
      </xdr:spPr>
    </xdr:sp>
    <xdr:clientData/>
  </xdr:twoCellAnchor>
  <xdr:twoCellAnchor editAs="oneCell">
    <xdr:from>
      <xdr:col>1</xdr:col>
      <xdr:colOff>0</xdr:colOff>
      <xdr:row>151</xdr:row>
      <xdr:rowOff>0</xdr:rowOff>
    </xdr:from>
    <xdr:to>
      <xdr:col>2</xdr:col>
      <xdr:colOff>381000</xdr:colOff>
      <xdr:row>152</xdr:row>
      <xdr:rowOff>123823</xdr:rowOff>
    </xdr:to>
    <xdr:sp macro="" textlink="">
      <xdr:nvSpPr>
        <xdr:cNvPr id="15" name="AutoShape 2" descr="cid:image002.gif@01C68B21.9782C830">
          <a:extLst>
            <a:ext uri="{FF2B5EF4-FFF2-40B4-BE49-F238E27FC236}">
              <a16:creationId xmlns:a16="http://schemas.microsoft.com/office/drawing/2014/main" id="{901A7740-0FD3-4B7D-A49A-EC19629CEB26}"/>
            </a:ext>
          </a:extLst>
        </xdr:cNvPr>
        <xdr:cNvSpPr>
          <a:spLocks noChangeAspect="1" noChangeArrowheads="1"/>
        </xdr:cNvSpPr>
      </xdr:nvSpPr>
      <xdr:spPr bwMode="auto">
        <a:xfrm>
          <a:off x="323850" y="53444775"/>
          <a:ext cx="1028700" cy="285748"/>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YasirNaeem\COMPLETED%20BOQS\BUILDINGS%20&amp;%20INFRA\MCDP\3.%20SHOPPING%20CENTRE%20BANK%20ROAD\FINAL%20BOQ%20Shopping%20Centre%20Bank%20Road%20(25-05-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4%20-%20Warehouse%20Peshawar%203861\PCCW%20ELECT%2024-5-17\01-Civil\PCCW-Qty-WH-Civil-(12-5-17)-EDI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hmed\AHMED(work)\Work%20Done\CWE\President%20house\PH(21-03-13)\BOQ%20PRESIDENT%20HOUSE%20(NESPAK)%2021-03-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RCDP\GOI%20NALLA%20BUS%20TERMINAL\BOQ%20BUS%20TERMINAL\BOQ%20Bus%20Terminal%20(V-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Users\aamir.rasheed\AppData\Local\Microsoft\Windows\Temporary%20Internet%20Files\Content.Outlook\242L74C8\MrdnPlcLnIIRocord\MrdnPlcLnIIArcDwg\unofficial\IQBAL\judicial%20courts%20Bannu\Work%20Done%20BANNU\Judicial%20Complex%20Bannu%20(Civil%20Works)%20INAM.xls?247DCD5B" TargetMode="External"/><Relationship Id="rId1" Type="http://schemas.openxmlformats.org/officeDocument/2006/relationships/externalLinkPath" Target="file:///\\247DCD5B\Judicial%20Complex%20Bannu%20(Civil%20Works)%20IN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MIR%20SHAHZAD%20(DATA)\CSR-AJK%202009\Finalized%20CSR%20by%20Miss%20Rubina\CSR%2009(I)%20Final%20Baghs-Aug%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AMIR%20SHAHZAD%20(DATA)\CSR-AJK%202009\Finalized%20CSR%20by%20Miss%20Rubina\CSR%2009(I)%20Final%20Baghs-Aug%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CDP\SOUTHERN%20BYPASS\BOQ%20Southern%20Bypass\FINAL%20BOQ%20SOUTHERN%20BYPASS%20(NESPAK)Inte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GN"/>
      <sheetName val="ITEMS"/>
      <sheetName val="ANALYSIS"/>
      <sheetName val="MAT"/>
      <sheetName val="LAB"/>
      <sheetName val="EQP"/>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0"/>
      <sheetName val="31"/>
      <sheetName val="C-NS"/>
      <sheetName val="P-NS"/>
      <sheetName val="E-NS"/>
      <sheetName val="Ref"/>
      <sheetName val="MORTAR"/>
      <sheetName val="Shutt"/>
      <sheetName val="M. MAT"/>
      <sheetName val="Sheet2"/>
    </sheetNames>
    <sheetDataSet>
      <sheetData sheetId="0">
        <row r="18">
          <cell r="C18">
            <v>519927031.82106012</v>
          </cell>
        </row>
        <row r="22">
          <cell r="C22">
            <v>20746600.328671779</v>
          </cell>
        </row>
        <row r="24">
          <cell r="C24">
            <v>9576290.3670000006</v>
          </cell>
        </row>
        <row r="28">
          <cell r="C28">
            <v>68052245.016420454</v>
          </cell>
        </row>
      </sheetData>
      <sheetData sheetId="1">
        <row r="23">
          <cell r="G23">
            <v>2026255.9499336726</v>
          </cell>
        </row>
        <row r="26">
          <cell r="G26">
            <v>512161.65907200001</v>
          </cell>
        </row>
        <row r="95">
          <cell r="G95">
            <v>348922843.46034163</v>
          </cell>
        </row>
        <row r="109">
          <cell r="G109">
            <v>10813913.270327445</v>
          </cell>
          <cell r="I109">
            <v>3980521.8926939811</v>
          </cell>
        </row>
        <row r="112">
          <cell r="G112">
            <v>6853060.8962398358</v>
          </cell>
          <cell r="I112">
            <v>2801219.1381359999</v>
          </cell>
        </row>
        <row r="139">
          <cell r="G139">
            <v>6993153.5602438161</v>
          </cell>
          <cell r="I139">
            <v>2482532.0057744994</v>
          </cell>
        </row>
        <row r="160">
          <cell r="G160">
            <v>22882933.864580095</v>
          </cell>
          <cell r="I160">
            <v>12413355.079349041</v>
          </cell>
        </row>
        <row r="187">
          <cell r="G187">
            <v>33796429.339226522</v>
          </cell>
          <cell r="I187">
            <v>4442260.9022249738</v>
          </cell>
        </row>
        <row r="227">
          <cell r="G227">
            <v>39407231.418790586</v>
          </cell>
          <cell r="I227">
            <v>6455619.1877343766</v>
          </cell>
        </row>
        <row r="247">
          <cell r="G247">
            <v>47719048.402304471</v>
          </cell>
          <cell r="I247" t="e">
            <v>#REF!</v>
          </cell>
        </row>
      </sheetData>
      <sheetData sheetId="2">
        <row r="78">
          <cell r="F78">
            <v>4386548.4497883534</v>
          </cell>
        </row>
        <row r="136">
          <cell r="F136">
            <v>16360051.878883425</v>
          </cell>
        </row>
        <row r="140">
          <cell r="G140">
            <v>9576290.3670000006</v>
          </cell>
        </row>
      </sheetData>
      <sheetData sheetId="3">
        <row r="38">
          <cell r="F38">
            <v>14533341.252813123</v>
          </cell>
        </row>
        <row r="44">
          <cell r="F44">
            <v>4338621.5516970381</v>
          </cell>
        </row>
        <row r="517">
          <cell r="F517">
            <v>17550164.439348754</v>
          </cell>
        </row>
        <row r="531">
          <cell r="F531">
            <v>854534.22840000014</v>
          </cell>
        </row>
        <row r="568">
          <cell r="F568">
            <v>15302118.193587</v>
          </cell>
        </row>
        <row r="581">
          <cell r="F581">
            <v>844151.89500000002</v>
          </cell>
        </row>
        <row r="605">
          <cell r="F605">
            <v>5056755.57</v>
          </cell>
        </row>
        <row r="628">
          <cell r="F628">
            <v>3513078.3763968754</v>
          </cell>
        </row>
        <row r="642">
          <cell r="F642">
            <v>837962</v>
          </cell>
        </row>
        <row r="683">
          <cell r="F683">
            <v>5221517.5091776596</v>
          </cell>
        </row>
        <row r="684">
          <cell r="F684">
            <v>53518903.763607331</v>
          </cell>
        </row>
      </sheetData>
      <sheetData sheetId="4"/>
      <sheetData sheetId="5"/>
      <sheetData sheetId="6"/>
      <sheetData sheetId="7">
        <row r="5">
          <cell r="B5" t="str">
            <v>AL.AT</v>
          </cell>
          <cell r="C5" t="str">
            <v>Aluminium Angle/ Tee</v>
          </cell>
          <cell r="D5">
            <v>0</v>
          </cell>
          <cell r="E5">
            <v>0</v>
          </cell>
          <cell r="F5" t="str">
            <v>Kg</v>
          </cell>
          <cell r="G5" t="str">
            <v>@</v>
          </cell>
          <cell r="H5">
            <v>360</v>
          </cell>
        </row>
        <row r="6">
          <cell r="B6" t="str">
            <v>Al.TB8</v>
          </cell>
          <cell r="C6" t="str">
            <v>Aluminium tower bolt  8"</v>
          </cell>
          <cell r="D6">
            <v>0</v>
          </cell>
          <cell r="E6">
            <v>0</v>
          </cell>
          <cell r="F6" t="str">
            <v>No.</v>
          </cell>
          <cell r="G6" t="str">
            <v>@</v>
          </cell>
          <cell r="H6">
            <v>160</v>
          </cell>
        </row>
        <row r="7">
          <cell r="B7" t="str">
            <v>ANI</v>
          </cell>
          <cell r="C7" t="str">
            <v>Angle Iron</v>
          </cell>
          <cell r="D7">
            <v>0</v>
          </cell>
          <cell r="E7">
            <v>0</v>
          </cell>
          <cell r="F7" t="str">
            <v>Kg</v>
          </cell>
          <cell r="G7" t="str">
            <v>@</v>
          </cell>
          <cell r="H7">
            <v>77</v>
          </cell>
        </row>
        <row r="8">
          <cell r="B8" t="str">
            <v>AR.C</v>
          </cell>
          <cell r="C8" t="str">
            <v>Architectural coating (Rockwall, Durock etc.)</v>
          </cell>
          <cell r="D8">
            <v>0</v>
          </cell>
          <cell r="E8">
            <v>0</v>
          </cell>
          <cell r="F8" t="str">
            <v>Sq.m.</v>
          </cell>
          <cell r="G8" t="str">
            <v>@</v>
          </cell>
          <cell r="H8">
            <v>80</v>
          </cell>
        </row>
        <row r="9">
          <cell r="B9" t="str">
            <v>B.WIRE</v>
          </cell>
          <cell r="C9" t="str">
            <v>Barbed Wire</v>
          </cell>
          <cell r="D9">
            <v>0</v>
          </cell>
          <cell r="E9">
            <v>0</v>
          </cell>
          <cell r="F9" t="str">
            <v>Kg</v>
          </cell>
          <cell r="G9" t="str">
            <v>@</v>
          </cell>
          <cell r="H9">
            <v>129</v>
          </cell>
        </row>
        <row r="10">
          <cell r="B10" t="str">
            <v>BHO</v>
          </cell>
          <cell r="C10" t="str">
            <v>Bhoosa</v>
          </cell>
          <cell r="D10">
            <v>0</v>
          </cell>
          <cell r="E10">
            <v>0</v>
          </cell>
          <cell r="F10" t="str">
            <v>Kg</v>
          </cell>
          <cell r="G10" t="str">
            <v>@</v>
          </cell>
          <cell r="H10">
            <v>7</v>
          </cell>
        </row>
        <row r="11">
          <cell r="B11" t="str">
            <v>BW</v>
          </cell>
          <cell r="C11" t="str">
            <v>Binding Wire.</v>
          </cell>
          <cell r="D11">
            <v>0</v>
          </cell>
          <cell r="E11">
            <v>0</v>
          </cell>
          <cell r="F11" t="str">
            <v>Kg</v>
          </cell>
          <cell r="G11" t="str">
            <v>@</v>
          </cell>
          <cell r="H11">
            <v>125</v>
          </cell>
        </row>
        <row r="12">
          <cell r="B12" t="str">
            <v>BIT.60</v>
          </cell>
          <cell r="C12" t="str">
            <v>Bitumen 60/70</v>
          </cell>
          <cell r="D12">
            <v>0</v>
          </cell>
          <cell r="E12">
            <v>0</v>
          </cell>
          <cell r="F12" t="str">
            <v>Kg</v>
          </cell>
          <cell r="G12" t="str">
            <v>@</v>
          </cell>
          <cell r="H12">
            <v>84.4</v>
          </cell>
        </row>
        <row r="13">
          <cell r="B13" t="str">
            <v>BIT.80</v>
          </cell>
          <cell r="C13" t="str">
            <v>Bitumen 80/100</v>
          </cell>
          <cell r="D13">
            <v>0</v>
          </cell>
          <cell r="E13">
            <v>0</v>
          </cell>
          <cell r="F13" t="str">
            <v>Kg</v>
          </cell>
          <cell r="G13" t="str">
            <v>@</v>
          </cell>
          <cell r="H13">
            <v>84.4</v>
          </cell>
        </row>
        <row r="14">
          <cell r="B14" t="str">
            <v>B.BH3</v>
          </cell>
          <cell r="C14" t="str">
            <v>Brass butt hinges 3"</v>
          </cell>
          <cell r="D14">
            <v>0</v>
          </cell>
          <cell r="E14">
            <v>0</v>
          </cell>
          <cell r="F14" t="str">
            <v>No.</v>
          </cell>
          <cell r="G14" t="str">
            <v>@</v>
          </cell>
          <cell r="H14">
            <v>164</v>
          </cell>
        </row>
        <row r="15">
          <cell r="B15" t="str">
            <v>B.BT6</v>
          </cell>
          <cell r="C15" t="str">
            <v>Brass tower bolt  6"</v>
          </cell>
          <cell r="D15">
            <v>0</v>
          </cell>
          <cell r="E15">
            <v>0</v>
          </cell>
          <cell r="F15" t="str">
            <v>No.</v>
          </cell>
          <cell r="G15" t="str">
            <v>@</v>
          </cell>
          <cell r="H15">
            <v>113</v>
          </cell>
        </row>
        <row r="16">
          <cell r="B16" t="str">
            <v>B.SC1.25</v>
          </cell>
          <cell r="C16" t="str">
            <v>Brass screw 1.25" size</v>
          </cell>
          <cell r="D16">
            <v>0</v>
          </cell>
          <cell r="E16">
            <v>0</v>
          </cell>
          <cell r="F16" t="str">
            <v>No.</v>
          </cell>
          <cell r="G16" t="str">
            <v>@</v>
          </cell>
          <cell r="H16">
            <v>10</v>
          </cell>
        </row>
        <row r="17">
          <cell r="B17" t="str">
            <v>B.SC1</v>
          </cell>
          <cell r="C17" t="str">
            <v>Brass screw 1" size</v>
          </cell>
          <cell r="D17">
            <v>0</v>
          </cell>
          <cell r="E17">
            <v>0</v>
          </cell>
          <cell r="F17" t="str">
            <v>No.</v>
          </cell>
          <cell r="G17" t="str">
            <v>@</v>
          </cell>
          <cell r="H17">
            <v>8</v>
          </cell>
        </row>
        <row r="18">
          <cell r="B18" t="str">
            <v>BR</v>
          </cell>
          <cell r="C18" t="str">
            <v>Brick</v>
          </cell>
          <cell r="D18">
            <v>0</v>
          </cell>
          <cell r="E18">
            <v>0</v>
          </cell>
          <cell r="F18" t="str">
            <v>No.</v>
          </cell>
          <cell r="G18" t="str">
            <v>@</v>
          </cell>
          <cell r="H18">
            <v>12</v>
          </cell>
        </row>
        <row r="19">
          <cell r="B19" t="str">
            <v>BR.T</v>
          </cell>
          <cell r="C19" t="str">
            <v>Brick Tiles</v>
          </cell>
          <cell r="D19">
            <v>0</v>
          </cell>
          <cell r="E19">
            <v>0</v>
          </cell>
          <cell r="F19" t="str">
            <v>No.</v>
          </cell>
          <cell r="G19" t="str">
            <v>@</v>
          </cell>
          <cell r="H19">
            <v>15</v>
          </cell>
        </row>
        <row r="20">
          <cell r="B20" t="str">
            <v>BR.BA</v>
          </cell>
          <cell r="C20" t="str">
            <v>Bricks/ Stone Ballast</v>
          </cell>
          <cell r="D20">
            <v>0</v>
          </cell>
          <cell r="E20">
            <v>0</v>
          </cell>
          <cell r="F20" t="str">
            <v>Cu.m.</v>
          </cell>
          <cell r="G20" t="str">
            <v>@</v>
          </cell>
          <cell r="H20">
            <v>680</v>
          </cell>
        </row>
        <row r="22">
          <cell r="B22" t="str">
            <v>BUSH</v>
          </cell>
          <cell r="C22" t="str">
            <v>Bushing (Gun metal)</v>
          </cell>
          <cell r="D22">
            <v>0</v>
          </cell>
          <cell r="E22">
            <v>0</v>
          </cell>
          <cell r="F22" t="str">
            <v>Kg.</v>
          </cell>
          <cell r="G22" t="str">
            <v>@</v>
          </cell>
          <cell r="H22">
            <v>28.5</v>
          </cell>
        </row>
        <row r="24">
          <cell r="B24" t="str">
            <v>CEM</v>
          </cell>
          <cell r="C24" t="str">
            <v>Cement</v>
          </cell>
          <cell r="D24">
            <v>0</v>
          </cell>
          <cell r="E24">
            <v>0</v>
          </cell>
          <cell r="F24" t="str">
            <v>M.Ton</v>
          </cell>
          <cell r="G24" t="str">
            <v>@</v>
          </cell>
          <cell r="H24">
            <v>8631</v>
          </cell>
        </row>
        <row r="25">
          <cell r="B25" t="str">
            <v>C.W</v>
          </cell>
          <cell r="C25" t="str">
            <v xml:space="preserve">Cement White </v>
          </cell>
          <cell r="D25">
            <v>0</v>
          </cell>
          <cell r="E25">
            <v>0</v>
          </cell>
          <cell r="F25" t="str">
            <v>Kg</v>
          </cell>
          <cell r="G25" t="str">
            <v>@</v>
          </cell>
          <cell r="H25">
            <v>20</v>
          </cell>
        </row>
        <row r="26">
          <cell r="B26" t="str">
            <v>CHK</v>
          </cell>
          <cell r="C26" t="str">
            <v>Chalk</v>
          </cell>
          <cell r="D26">
            <v>0</v>
          </cell>
          <cell r="E26">
            <v>0</v>
          </cell>
          <cell r="F26" t="str">
            <v>Kg</v>
          </cell>
          <cell r="G26" t="str">
            <v>@</v>
          </cell>
          <cell r="H26">
            <v>25</v>
          </cell>
        </row>
        <row r="27">
          <cell r="B27" t="str">
            <v>CHA</v>
          </cell>
          <cell r="C27" t="str">
            <v>Charcoal</v>
          </cell>
          <cell r="D27">
            <v>0</v>
          </cell>
          <cell r="E27">
            <v>0</v>
          </cell>
          <cell r="F27" t="str">
            <v>Kg</v>
          </cell>
          <cell r="G27" t="str">
            <v>@</v>
          </cell>
          <cell r="H27">
            <v>25</v>
          </cell>
        </row>
        <row r="28">
          <cell r="B28" t="str">
            <v>CI.CF</v>
          </cell>
          <cell r="C28" t="str">
            <v xml:space="preserve">C.I. cover &amp; frame </v>
          </cell>
          <cell r="D28">
            <v>0</v>
          </cell>
          <cell r="E28">
            <v>0</v>
          </cell>
          <cell r="F28" t="str">
            <v>Kg</v>
          </cell>
          <cell r="G28" t="str">
            <v>@</v>
          </cell>
          <cell r="H28">
            <v>180</v>
          </cell>
        </row>
        <row r="29">
          <cell r="B29" t="str">
            <v>CI.F</v>
          </cell>
          <cell r="C29" t="str">
            <v>C.I. frame of any size</v>
          </cell>
          <cell r="D29">
            <v>0</v>
          </cell>
          <cell r="E29">
            <v>0</v>
          </cell>
          <cell r="F29" t="str">
            <v>Kg</v>
          </cell>
          <cell r="G29" t="str">
            <v>@</v>
          </cell>
          <cell r="H29">
            <v>180</v>
          </cell>
        </row>
        <row r="30">
          <cell r="B30" t="str">
            <v>CI.FR</v>
          </cell>
          <cell r="C30" t="str">
            <v>C.I. foot rest</v>
          </cell>
          <cell r="D30">
            <v>0</v>
          </cell>
          <cell r="E30">
            <v>0</v>
          </cell>
          <cell r="F30" t="str">
            <v>No.</v>
          </cell>
          <cell r="G30">
            <v>0</v>
          </cell>
          <cell r="H30">
            <v>100</v>
          </cell>
        </row>
        <row r="31">
          <cell r="B31" t="str">
            <v>COWD</v>
          </cell>
          <cell r="C31" t="str">
            <v>Cowdung</v>
          </cell>
          <cell r="D31">
            <v>0</v>
          </cell>
          <cell r="E31">
            <v>0</v>
          </cell>
          <cell r="F31" t="str">
            <v>Cu.m.</v>
          </cell>
          <cell r="G31" t="str">
            <v>@</v>
          </cell>
          <cell r="H31">
            <v>225</v>
          </cell>
        </row>
        <row r="32">
          <cell r="B32" t="str">
            <v>CHAN</v>
          </cell>
          <cell r="C32" t="str">
            <v>Channel iron</v>
          </cell>
          <cell r="D32">
            <v>0</v>
          </cell>
          <cell r="E32">
            <v>0</v>
          </cell>
          <cell r="F32" t="str">
            <v>Kg.</v>
          </cell>
          <cell r="G32" t="str">
            <v>@</v>
          </cell>
          <cell r="H32">
            <v>99</v>
          </cell>
        </row>
        <row r="33">
          <cell r="B33" t="str">
            <v>CR.M</v>
          </cell>
          <cell r="C33" t="str">
            <v>Crush Margalla 3/4" &amp; down guage</v>
          </cell>
          <cell r="D33">
            <v>0</v>
          </cell>
          <cell r="E33">
            <v>0</v>
          </cell>
          <cell r="F33" t="str">
            <v>Cu.m.</v>
          </cell>
          <cell r="G33" t="str">
            <v>@</v>
          </cell>
          <cell r="H33">
            <v>2465.4</v>
          </cell>
        </row>
        <row r="34">
          <cell r="B34" t="str">
            <v>CR.M37</v>
          </cell>
          <cell r="C34" t="str">
            <v>Crush Margalla 1-1/2" &amp; down gauge</v>
          </cell>
          <cell r="D34">
            <v>0</v>
          </cell>
          <cell r="E34">
            <v>0</v>
          </cell>
          <cell r="F34" t="str">
            <v>Cu.m.</v>
          </cell>
          <cell r="G34" t="str">
            <v>@</v>
          </cell>
          <cell r="H34">
            <v>2465.4</v>
          </cell>
        </row>
        <row r="35">
          <cell r="B35" t="str">
            <v>CR.L</v>
          </cell>
          <cell r="C35" t="str">
            <v>Crush Local 3/4" &amp; down guage</v>
          </cell>
          <cell r="D35">
            <v>0</v>
          </cell>
          <cell r="E35">
            <v>0</v>
          </cell>
          <cell r="F35" t="str">
            <v>Cu.m.</v>
          </cell>
          <cell r="G35" t="str">
            <v>@</v>
          </cell>
          <cell r="H35">
            <v>1250</v>
          </cell>
        </row>
        <row r="36">
          <cell r="B36" t="str">
            <v>CR.L37</v>
          </cell>
          <cell r="C36" t="str">
            <v>Crush Local 1-1/2" &amp; down gauge</v>
          </cell>
          <cell r="D36">
            <v>0</v>
          </cell>
          <cell r="E36">
            <v>0</v>
          </cell>
          <cell r="F36" t="str">
            <v>Cu.m.</v>
          </cell>
          <cell r="G36" t="str">
            <v>@</v>
          </cell>
          <cell r="H36">
            <v>1250</v>
          </cell>
        </row>
        <row r="38">
          <cell r="B38" t="str">
            <v>DF.ST5</v>
          </cell>
          <cell r="C38" t="str">
            <v>Door frame, moulded steel 5" size</v>
          </cell>
          <cell r="D38">
            <v>0</v>
          </cell>
          <cell r="E38">
            <v>0</v>
          </cell>
          <cell r="F38" t="str">
            <v>R.ft.</v>
          </cell>
          <cell r="G38" t="str">
            <v>@</v>
          </cell>
          <cell r="H38">
            <v>155</v>
          </cell>
        </row>
        <row r="39">
          <cell r="B39" t="str">
            <v>DF.ST10</v>
          </cell>
          <cell r="C39" t="str">
            <v>Door frame, moulded steel 10" size</v>
          </cell>
          <cell r="D39">
            <v>0</v>
          </cell>
          <cell r="E39">
            <v>0</v>
          </cell>
          <cell r="F39" t="str">
            <v>R.ft.</v>
          </cell>
          <cell r="G39" t="str">
            <v>@</v>
          </cell>
          <cell r="H39">
            <v>210</v>
          </cell>
        </row>
        <row r="40">
          <cell r="B40" t="str">
            <v>DF.ASW</v>
          </cell>
          <cell r="C40" t="str">
            <v xml:space="preserve">Door with frame, Aluminium swing </v>
          </cell>
          <cell r="D40">
            <v>0</v>
          </cell>
          <cell r="E40">
            <v>0</v>
          </cell>
          <cell r="F40" t="str">
            <v>Sq.ft.</v>
          </cell>
          <cell r="G40" t="str">
            <v>@</v>
          </cell>
          <cell r="H40">
            <v>610</v>
          </cell>
        </row>
        <row r="41">
          <cell r="B41" t="str">
            <v>DF.SLD</v>
          </cell>
          <cell r="C41" t="str">
            <v>Steel louver door with frame</v>
          </cell>
          <cell r="D41">
            <v>0</v>
          </cell>
          <cell r="E41">
            <v>0</v>
          </cell>
          <cell r="F41" t="str">
            <v>Sq.ft.</v>
          </cell>
          <cell r="G41" t="str">
            <v>@</v>
          </cell>
          <cell r="H41">
            <v>680</v>
          </cell>
        </row>
        <row r="42">
          <cell r="B42" t="str">
            <v>EAR</v>
          </cell>
          <cell r="C42" t="str">
            <v>Earth</v>
          </cell>
          <cell r="D42">
            <v>0</v>
          </cell>
          <cell r="E42">
            <v>0</v>
          </cell>
          <cell r="F42" t="str">
            <v>Cu.m.</v>
          </cell>
          <cell r="G42" t="str">
            <v>@</v>
          </cell>
          <cell r="H42">
            <v>675</v>
          </cell>
        </row>
        <row r="43">
          <cell r="B43" t="str">
            <v>FLI</v>
          </cell>
          <cell r="C43" t="str">
            <v xml:space="preserve">Flat iron </v>
          </cell>
          <cell r="D43">
            <v>0</v>
          </cell>
          <cell r="E43">
            <v>0</v>
          </cell>
          <cell r="F43" t="str">
            <v>Kg</v>
          </cell>
          <cell r="G43" t="str">
            <v>@</v>
          </cell>
          <cell r="H43">
            <v>77</v>
          </cell>
        </row>
        <row r="45">
          <cell r="B45" t="str">
            <v>GL.P5</v>
          </cell>
          <cell r="C45" t="str">
            <v>Glass 5 mm thick plain (local)</v>
          </cell>
          <cell r="D45">
            <v>0</v>
          </cell>
          <cell r="E45">
            <v>0</v>
          </cell>
          <cell r="F45" t="str">
            <v>Sq.ft.</v>
          </cell>
          <cell r="G45" t="str">
            <v>@</v>
          </cell>
          <cell r="H45">
            <v>55</v>
          </cell>
        </row>
        <row r="46">
          <cell r="B46" t="str">
            <v>GL.T5</v>
          </cell>
          <cell r="C46" t="str">
            <v>Glass 5 mm thick tinted (local)</v>
          </cell>
          <cell r="D46">
            <v>0</v>
          </cell>
          <cell r="E46">
            <v>0</v>
          </cell>
          <cell r="F46" t="str">
            <v>Sq.ft.</v>
          </cell>
          <cell r="G46" t="str">
            <v>@</v>
          </cell>
          <cell r="H46">
            <v>70</v>
          </cell>
        </row>
        <row r="47">
          <cell r="B47" t="str">
            <v>GLU</v>
          </cell>
          <cell r="C47" t="str">
            <v>Glue</v>
          </cell>
          <cell r="D47">
            <v>0</v>
          </cell>
          <cell r="E47">
            <v>0</v>
          </cell>
          <cell r="F47" t="str">
            <v>Kg</v>
          </cell>
          <cell r="G47" t="str">
            <v>@</v>
          </cell>
          <cell r="H47">
            <v>160</v>
          </cell>
        </row>
        <row r="48">
          <cell r="B48" t="str">
            <v>GRAS</v>
          </cell>
          <cell r="C48" t="str">
            <v>Grass</v>
          </cell>
          <cell r="D48">
            <v>0</v>
          </cell>
          <cell r="E48">
            <v>0</v>
          </cell>
          <cell r="F48" t="str">
            <v>Sq.m.</v>
          </cell>
          <cell r="G48" t="str">
            <v>@</v>
          </cell>
          <cell r="H48">
            <v>215.27999999999997</v>
          </cell>
        </row>
        <row r="49">
          <cell r="B49" t="str">
            <v>GRA.20</v>
          </cell>
          <cell r="C49" t="str">
            <v>Granite Tiles 3/4" (20 mm) thick</v>
          </cell>
          <cell r="D49">
            <v>0</v>
          </cell>
          <cell r="E49">
            <v>0</v>
          </cell>
          <cell r="F49" t="str">
            <v>Sq.m.</v>
          </cell>
          <cell r="G49" t="str">
            <v>@</v>
          </cell>
          <cell r="H49">
            <v>3800</v>
          </cell>
        </row>
        <row r="50">
          <cell r="B50" t="str">
            <v>GRA.25</v>
          </cell>
          <cell r="C50" t="str">
            <v>Granite Tiles 1" (25 mm) thick</v>
          </cell>
          <cell r="D50">
            <v>0</v>
          </cell>
          <cell r="E50">
            <v>0</v>
          </cell>
          <cell r="F50" t="str">
            <v>Sq.m.</v>
          </cell>
          <cell r="G50" t="str">
            <v>@</v>
          </cell>
          <cell r="H50">
            <v>4500</v>
          </cell>
        </row>
        <row r="51">
          <cell r="B51" t="str">
            <v>GYP.B</v>
          </cell>
          <cell r="C51" t="str">
            <v>Gypsum Board 5/8" thick (600mm x 600mm)</v>
          </cell>
          <cell r="D51">
            <v>0</v>
          </cell>
          <cell r="E51">
            <v>0</v>
          </cell>
          <cell r="F51" t="str">
            <v>Sq.m.</v>
          </cell>
          <cell r="G51" t="str">
            <v>@</v>
          </cell>
          <cell r="H51">
            <v>430</v>
          </cell>
        </row>
        <row r="52">
          <cell r="B52" t="str">
            <v>GI.C2</v>
          </cell>
          <cell r="C52" t="str">
            <v xml:space="preserve">G.I. cross 2" x 2" </v>
          </cell>
          <cell r="D52">
            <v>0</v>
          </cell>
          <cell r="E52">
            <v>0</v>
          </cell>
          <cell r="F52" t="str">
            <v>No.</v>
          </cell>
          <cell r="G52" t="str">
            <v>@</v>
          </cell>
          <cell r="H52">
            <v>290</v>
          </cell>
        </row>
        <row r="53">
          <cell r="B53" t="str">
            <v>GI.T2</v>
          </cell>
          <cell r="C53" t="str">
            <v>G.I. tee  2" x 2"</v>
          </cell>
          <cell r="D53">
            <v>0</v>
          </cell>
          <cell r="E53">
            <v>0</v>
          </cell>
          <cell r="F53" t="str">
            <v>No.</v>
          </cell>
          <cell r="G53" t="str">
            <v>@</v>
          </cell>
          <cell r="H53">
            <v>120</v>
          </cell>
        </row>
        <row r="55">
          <cell r="B55" t="str">
            <v>GUM</v>
          </cell>
          <cell r="C55" t="str">
            <v>Gum</v>
          </cell>
          <cell r="D55">
            <v>0</v>
          </cell>
          <cell r="E55">
            <v>0</v>
          </cell>
          <cell r="F55" t="str">
            <v>Kg</v>
          </cell>
          <cell r="G55" t="str">
            <v>@</v>
          </cell>
          <cell r="H55">
            <v>65</v>
          </cell>
        </row>
        <row r="56">
          <cell r="B56" t="str">
            <v>HIN</v>
          </cell>
          <cell r="C56" t="str">
            <v>Hinges</v>
          </cell>
          <cell r="D56">
            <v>0</v>
          </cell>
          <cell r="E56">
            <v>0</v>
          </cell>
          <cell r="F56" t="str">
            <v>Kg</v>
          </cell>
          <cell r="G56" t="str">
            <v>@</v>
          </cell>
          <cell r="H56">
            <v>90</v>
          </cell>
        </row>
        <row r="57">
          <cell r="B57" t="str">
            <v>HOOK</v>
          </cell>
          <cell r="C57" t="str">
            <v>Hooks</v>
          </cell>
          <cell r="D57">
            <v>0</v>
          </cell>
          <cell r="E57">
            <v>0</v>
          </cell>
          <cell r="F57" t="str">
            <v>No.</v>
          </cell>
          <cell r="G57" t="str">
            <v>@</v>
          </cell>
          <cell r="H57">
            <v>10</v>
          </cell>
        </row>
        <row r="58">
          <cell r="B58" t="str">
            <v>BLO.4</v>
          </cell>
          <cell r="C58" t="str">
            <v xml:space="preserve">Hollow block 4" (100 mm) thick </v>
          </cell>
          <cell r="D58">
            <v>0</v>
          </cell>
          <cell r="E58">
            <v>0</v>
          </cell>
          <cell r="F58" t="str">
            <v>No.</v>
          </cell>
          <cell r="G58" t="str">
            <v>@</v>
          </cell>
          <cell r="H58">
            <v>39</v>
          </cell>
        </row>
        <row r="59">
          <cell r="B59" t="str">
            <v>BLO.8</v>
          </cell>
          <cell r="C59" t="str">
            <v xml:space="preserve">Hollow block 8" (200 mm) thick </v>
          </cell>
          <cell r="D59">
            <v>0</v>
          </cell>
          <cell r="E59">
            <v>0</v>
          </cell>
          <cell r="F59" t="str">
            <v>No.</v>
          </cell>
          <cell r="G59" t="str">
            <v>@</v>
          </cell>
          <cell r="H59">
            <v>55</v>
          </cell>
        </row>
        <row r="60">
          <cell r="B60" t="str">
            <v>I.S37</v>
          </cell>
          <cell r="C60" t="str">
            <v>Iron Screw 1.5"</v>
          </cell>
          <cell r="D60">
            <v>0</v>
          </cell>
          <cell r="E60">
            <v>0</v>
          </cell>
          <cell r="F60" t="str">
            <v>No.</v>
          </cell>
          <cell r="G60" t="str">
            <v>@</v>
          </cell>
          <cell r="H60">
            <v>10</v>
          </cell>
        </row>
        <row r="61">
          <cell r="B61" t="str">
            <v>I.S75</v>
          </cell>
          <cell r="C61" t="str">
            <v>Iron Screw 3"</v>
          </cell>
          <cell r="D61">
            <v>0</v>
          </cell>
          <cell r="E61">
            <v>0</v>
          </cell>
          <cell r="F61" t="str">
            <v>No.</v>
          </cell>
          <cell r="G61" t="str">
            <v>@</v>
          </cell>
          <cell r="H61">
            <v>10</v>
          </cell>
        </row>
        <row r="62">
          <cell r="B62" t="str">
            <v>LIM</v>
          </cell>
          <cell r="C62" t="str">
            <v>Lime</v>
          </cell>
          <cell r="D62">
            <v>0</v>
          </cell>
          <cell r="E62">
            <v>0</v>
          </cell>
          <cell r="F62" t="str">
            <v>Kg</v>
          </cell>
          <cell r="G62" t="str">
            <v>@</v>
          </cell>
          <cell r="H62">
            <v>16</v>
          </cell>
        </row>
        <row r="63">
          <cell r="B63" t="str">
            <v>MAP</v>
          </cell>
          <cell r="C63" t="str">
            <v>Mansion polish</v>
          </cell>
          <cell r="D63">
            <v>0</v>
          </cell>
          <cell r="E63">
            <v>0</v>
          </cell>
          <cell r="F63" t="str">
            <v>Kg</v>
          </cell>
          <cell r="G63" t="str">
            <v>@</v>
          </cell>
          <cell r="H63">
            <v>315</v>
          </cell>
        </row>
        <row r="65">
          <cell r="B65" t="str">
            <v>M.P</v>
          </cell>
          <cell r="C65" t="str">
            <v>Marble Powder</v>
          </cell>
          <cell r="D65">
            <v>0</v>
          </cell>
          <cell r="E65">
            <v>0</v>
          </cell>
          <cell r="F65" t="str">
            <v>Kg</v>
          </cell>
          <cell r="G65" t="str">
            <v>@</v>
          </cell>
          <cell r="H65">
            <v>3</v>
          </cell>
        </row>
        <row r="66">
          <cell r="B66" t="str">
            <v>MS.SW25</v>
          </cell>
          <cell r="C66" t="str">
            <v>Marble slab - super white 1" thick</v>
          </cell>
          <cell r="D66">
            <v>0</v>
          </cell>
          <cell r="E66">
            <v>0</v>
          </cell>
          <cell r="F66" t="str">
            <v>Sq.m.</v>
          </cell>
          <cell r="G66" t="str">
            <v>@</v>
          </cell>
          <cell r="H66">
            <v>3200</v>
          </cell>
        </row>
        <row r="67">
          <cell r="B67" t="str">
            <v>MSB</v>
          </cell>
          <cell r="C67" t="str">
            <v>Mild steel bars</v>
          </cell>
          <cell r="D67">
            <v>0</v>
          </cell>
          <cell r="E67">
            <v>0</v>
          </cell>
          <cell r="F67" t="str">
            <v>Kg</v>
          </cell>
          <cell r="G67" t="str">
            <v>@</v>
          </cell>
          <cell r="H67">
            <v>77</v>
          </cell>
        </row>
        <row r="69">
          <cell r="B69" t="str">
            <v>M.MO</v>
          </cell>
          <cell r="C69" t="str">
            <v>Mud mortar</v>
          </cell>
          <cell r="D69">
            <v>0</v>
          </cell>
          <cell r="E69">
            <v>0</v>
          </cell>
          <cell r="F69" t="str">
            <v>Cu.m.</v>
          </cell>
          <cell r="G69" t="str">
            <v>@</v>
          </cell>
          <cell r="H69">
            <v>240</v>
          </cell>
        </row>
        <row r="70">
          <cell r="B70" t="str">
            <v>MS.SQRB</v>
          </cell>
          <cell r="C70" t="str">
            <v>M.S. square/ round bars</v>
          </cell>
          <cell r="D70">
            <v>0</v>
          </cell>
          <cell r="E70">
            <v>0</v>
          </cell>
          <cell r="F70" t="str">
            <v>Kg</v>
          </cell>
          <cell r="G70" t="str">
            <v>@</v>
          </cell>
          <cell r="H70">
            <v>77</v>
          </cell>
        </row>
        <row r="71">
          <cell r="B71" t="str">
            <v>MS.T50</v>
          </cell>
          <cell r="C71" t="str">
            <v>M.S Tube 50 x 50 mm</v>
          </cell>
          <cell r="D71">
            <v>0</v>
          </cell>
          <cell r="E71">
            <v>0</v>
          </cell>
          <cell r="F71" t="str">
            <v>R.M.</v>
          </cell>
          <cell r="G71" t="str">
            <v>@</v>
          </cell>
          <cell r="H71">
            <v>270</v>
          </cell>
        </row>
        <row r="72">
          <cell r="B72" t="str">
            <v>MS.T30</v>
          </cell>
          <cell r="C72" t="str">
            <v>M.S Tube 30 x 30 mm</v>
          </cell>
          <cell r="D72">
            <v>0</v>
          </cell>
          <cell r="E72">
            <v>0</v>
          </cell>
          <cell r="F72" t="str">
            <v>R.M.</v>
          </cell>
          <cell r="G72" t="str">
            <v>@</v>
          </cell>
          <cell r="H72">
            <v>160</v>
          </cell>
        </row>
        <row r="73">
          <cell r="B73" t="str">
            <v>MS.F75</v>
          </cell>
          <cell r="C73" t="str">
            <v>M.S Flat 75 x 10 mm</v>
          </cell>
          <cell r="D73">
            <v>0</v>
          </cell>
          <cell r="E73">
            <v>0</v>
          </cell>
          <cell r="F73" t="str">
            <v>R.M.</v>
          </cell>
          <cell r="G73" t="str">
            <v>@</v>
          </cell>
          <cell r="H73">
            <v>380</v>
          </cell>
        </row>
        <row r="74">
          <cell r="B74" t="str">
            <v>MS.PLA</v>
          </cell>
          <cell r="C74" t="str">
            <v xml:space="preserve">M.S. plate </v>
          </cell>
          <cell r="D74">
            <v>0</v>
          </cell>
          <cell r="E74">
            <v>0</v>
          </cell>
          <cell r="F74" t="str">
            <v>Kg</v>
          </cell>
          <cell r="G74" t="str">
            <v>@</v>
          </cell>
          <cell r="H74">
            <v>100</v>
          </cell>
        </row>
        <row r="75">
          <cell r="B75" t="str">
            <v>MS.R</v>
          </cell>
          <cell r="C75" t="str">
            <v xml:space="preserve">M.S. rod </v>
          </cell>
          <cell r="D75">
            <v>0</v>
          </cell>
          <cell r="E75">
            <v>0</v>
          </cell>
          <cell r="F75" t="str">
            <v>Kg</v>
          </cell>
          <cell r="G75" t="str">
            <v>@</v>
          </cell>
          <cell r="H75">
            <v>77</v>
          </cell>
        </row>
        <row r="76">
          <cell r="B76" t="str">
            <v>NAIL</v>
          </cell>
          <cell r="C76" t="str">
            <v>Nail of all sizes</v>
          </cell>
          <cell r="D76">
            <v>0</v>
          </cell>
          <cell r="E76">
            <v>0</v>
          </cell>
          <cell r="F76" t="str">
            <v>Cu.m.</v>
          </cell>
          <cell r="G76" t="str">
            <v>@</v>
          </cell>
          <cell r="H76">
            <v>121</v>
          </cell>
        </row>
        <row r="77">
          <cell r="B77" t="str">
            <v>OIL.K</v>
          </cell>
          <cell r="C77" t="str">
            <v>Oil Kerosine</v>
          </cell>
          <cell r="D77">
            <v>0</v>
          </cell>
          <cell r="E77">
            <v>0</v>
          </cell>
          <cell r="F77" t="str">
            <v>Litre</v>
          </cell>
          <cell r="G77" t="str">
            <v>@</v>
          </cell>
          <cell r="H77">
            <v>62</v>
          </cell>
        </row>
        <row r="78">
          <cell r="B78" t="str">
            <v>OIL.LB</v>
          </cell>
          <cell r="C78" t="str">
            <v>Oil linseed boiled</v>
          </cell>
          <cell r="D78">
            <v>0</v>
          </cell>
          <cell r="E78">
            <v>0</v>
          </cell>
          <cell r="F78" t="str">
            <v>Litre</v>
          </cell>
          <cell r="G78" t="str">
            <v>@</v>
          </cell>
          <cell r="H78">
            <v>175</v>
          </cell>
        </row>
        <row r="79">
          <cell r="B79" t="str">
            <v>OIL.T</v>
          </cell>
          <cell r="C79" t="str">
            <v xml:space="preserve">Oil turpentine </v>
          </cell>
          <cell r="D79">
            <v>0</v>
          </cell>
          <cell r="E79">
            <v>0</v>
          </cell>
          <cell r="F79" t="str">
            <v>Kg</v>
          </cell>
          <cell r="G79" t="str">
            <v>@</v>
          </cell>
          <cell r="H79">
            <v>60</v>
          </cell>
        </row>
        <row r="80">
          <cell r="B80" t="str">
            <v>OIL.P</v>
          </cell>
          <cell r="C80" t="str">
            <v>Oil Petrol</v>
          </cell>
          <cell r="D80">
            <v>0</v>
          </cell>
          <cell r="E80">
            <v>0</v>
          </cell>
          <cell r="F80" t="str">
            <v>Litre</v>
          </cell>
          <cell r="G80" t="str">
            <v>@</v>
          </cell>
          <cell r="H80">
            <v>84</v>
          </cell>
        </row>
        <row r="81">
          <cell r="B81" t="str">
            <v>OIL.PUT</v>
          </cell>
          <cell r="C81" t="str">
            <v>Oil putty</v>
          </cell>
          <cell r="D81">
            <v>0</v>
          </cell>
          <cell r="E81">
            <v>0</v>
          </cell>
          <cell r="F81" t="str">
            <v>Kg</v>
          </cell>
          <cell r="G81" t="str">
            <v>@</v>
          </cell>
          <cell r="H81">
            <v>70</v>
          </cell>
        </row>
        <row r="82">
          <cell r="B82" t="str">
            <v>PAD</v>
          </cell>
          <cell r="C82" t="str">
            <v>Patent drier</v>
          </cell>
          <cell r="D82">
            <v>0</v>
          </cell>
          <cell r="E82">
            <v>0</v>
          </cell>
          <cell r="F82" t="str">
            <v>Gram</v>
          </cell>
          <cell r="G82" t="str">
            <v>@</v>
          </cell>
          <cell r="H82">
            <v>32</v>
          </cell>
        </row>
        <row r="83">
          <cell r="B83" t="str">
            <v>P.SE</v>
          </cell>
          <cell r="C83" t="str">
            <v>Paint synthetic enamel</v>
          </cell>
          <cell r="D83">
            <v>0</v>
          </cell>
          <cell r="E83">
            <v>0</v>
          </cell>
          <cell r="F83" t="str">
            <v>Litre</v>
          </cell>
          <cell r="G83" t="str">
            <v>@</v>
          </cell>
          <cell r="H83">
            <v>325</v>
          </cell>
        </row>
        <row r="84">
          <cell r="B84" t="str">
            <v>P.VE</v>
          </cell>
          <cell r="C84" t="str">
            <v>Paint - vinyl emulsion</v>
          </cell>
          <cell r="D84">
            <v>0</v>
          </cell>
          <cell r="E84">
            <v>0</v>
          </cell>
          <cell r="F84" t="str">
            <v>Litre</v>
          </cell>
          <cell r="G84" t="str">
            <v>@</v>
          </cell>
          <cell r="H84">
            <v>250</v>
          </cell>
        </row>
        <row r="85">
          <cell r="B85" t="str">
            <v>P.ROP</v>
          </cell>
          <cell r="C85" t="str">
            <v xml:space="preserve">Paint red oxide primer </v>
          </cell>
          <cell r="D85">
            <v>0</v>
          </cell>
          <cell r="E85">
            <v>0</v>
          </cell>
          <cell r="F85" t="str">
            <v>Litre</v>
          </cell>
          <cell r="G85" t="str">
            <v>@</v>
          </cell>
          <cell r="H85">
            <v>160</v>
          </cell>
        </row>
        <row r="86">
          <cell r="B86" t="str">
            <v>P.BR</v>
          </cell>
          <cell r="C86" t="str">
            <v>Painting brush 4"</v>
          </cell>
          <cell r="D86">
            <v>0</v>
          </cell>
          <cell r="E86">
            <v>0</v>
          </cell>
          <cell r="F86" t="str">
            <v>No.</v>
          </cell>
          <cell r="G86" t="str">
            <v>@</v>
          </cell>
          <cell r="H86">
            <v>310</v>
          </cell>
        </row>
        <row r="87">
          <cell r="B87" t="str">
            <v>P.IB</v>
          </cell>
          <cell r="C87" t="str">
            <v>Painting iron bars</v>
          </cell>
          <cell r="D87">
            <v>0</v>
          </cell>
          <cell r="E87">
            <v>0</v>
          </cell>
          <cell r="F87" t="str">
            <v>Sq.m.</v>
          </cell>
          <cell r="G87" t="str">
            <v>@</v>
          </cell>
          <cell r="H87">
            <v>160</v>
          </cell>
        </row>
        <row r="88">
          <cell r="B88" t="str">
            <v>P.PI</v>
          </cell>
          <cell r="C88" t="str">
            <v>Painting pipes</v>
          </cell>
          <cell r="D88">
            <v>0</v>
          </cell>
          <cell r="E88">
            <v>0</v>
          </cell>
          <cell r="F88" t="str">
            <v>Sq.m.</v>
          </cell>
          <cell r="G88" t="str">
            <v>@</v>
          </cell>
          <cell r="H88">
            <v>130</v>
          </cell>
        </row>
        <row r="89">
          <cell r="B89" t="str">
            <v>PO.WO</v>
          </cell>
          <cell r="C89" t="str">
            <v>Polishing wood</v>
          </cell>
          <cell r="D89">
            <v>0</v>
          </cell>
          <cell r="E89">
            <v>0</v>
          </cell>
          <cell r="F89" t="str">
            <v>Sq.m.</v>
          </cell>
          <cell r="G89" t="str">
            <v>@</v>
          </cell>
          <cell r="H89">
            <v>300</v>
          </cell>
        </row>
        <row r="90">
          <cell r="B90" t="str">
            <v>PBL</v>
          </cell>
          <cell r="C90" t="str">
            <v>Pebbles stones</v>
          </cell>
          <cell r="D90">
            <v>0</v>
          </cell>
          <cell r="E90">
            <v>0</v>
          </cell>
          <cell r="F90" t="str">
            <v>Cu.m.</v>
          </cell>
          <cell r="G90" t="str">
            <v>@</v>
          </cell>
          <cell r="H90">
            <v>1702</v>
          </cell>
        </row>
        <row r="93">
          <cell r="B93" t="str">
            <v>PUL</v>
          </cell>
          <cell r="C93" t="str">
            <v xml:space="preserve">Pully </v>
          </cell>
          <cell r="D93">
            <v>0</v>
          </cell>
          <cell r="E93">
            <v>0</v>
          </cell>
          <cell r="F93" t="str">
            <v>Kg.</v>
          </cell>
          <cell r="G93" t="str">
            <v>@</v>
          </cell>
          <cell r="H93">
            <v>36</v>
          </cell>
        </row>
        <row r="94">
          <cell r="B94" t="str">
            <v>PO.T</v>
          </cell>
          <cell r="C94" t="str">
            <v>Porcelain Tile</v>
          </cell>
          <cell r="D94">
            <v>0</v>
          </cell>
          <cell r="E94">
            <v>0</v>
          </cell>
          <cell r="F94" t="str">
            <v>Sq.m.</v>
          </cell>
          <cell r="G94" t="str">
            <v>@</v>
          </cell>
          <cell r="H94">
            <v>1380</v>
          </cell>
        </row>
        <row r="95">
          <cell r="B95" t="str">
            <v>PVC.WS8</v>
          </cell>
          <cell r="C95" t="str">
            <v>PVC Water Stop 8" wide</v>
          </cell>
          <cell r="D95">
            <v>0</v>
          </cell>
          <cell r="E95">
            <v>0</v>
          </cell>
          <cell r="F95" t="str">
            <v>R.M</v>
          </cell>
          <cell r="G95" t="str">
            <v>@</v>
          </cell>
          <cell r="H95">
            <v>1150</v>
          </cell>
        </row>
        <row r="96">
          <cell r="B96" t="str">
            <v>PVC.P100</v>
          </cell>
          <cell r="C96" t="str">
            <v>P.V.C. pipe 100 mm dia for weep holes</v>
          </cell>
          <cell r="D96">
            <v>0</v>
          </cell>
          <cell r="E96">
            <v>0</v>
          </cell>
          <cell r="F96" t="str">
            <v>R.M.</v>
          </cell>
          <cell r="G96" t="str">
            <v>@</v>
          </cell>
          <cell r="H96">
            <v>531</v>
          </cell>
        </row>
        <row r="97">
          <cell r="B97" t="str">
            <v>R.BAR</v>
          </cell>
          <cell r="C97" t="str">
            <v>Round bars</v>
          </cell>
          <cell r="D97">
            <v>0</v>
          </cell>
          <cell r="E97">
            <v>0</v>
          </cell>
          <cell r="F97" t="str">
            <v>Kg</v>
          </cell>
          <cell r="G97" t="str">
            <v>@</v>
          </cell>
          <cell r="H97">
            <v>77</v>
          </cell>
        </row>
        <row r="99">
          <cell r="B99" t="str">
            <v>SAN.L</v>
          </cell>
          <cell r="C99" t="str">
            <v>Sand (Lawrencepur)</v>
          </cell>
          <cell r="D99">
            <v>0</v>
          </cell>
          <cell r="E99">
            <v>0</v>
          </cell>
          <cell r="F99" t="str">
            <v>Cu.m.</v>
          </cell>
          <cell r="G99" t="str">
            <v>@</v>
          </cell>
          <cell r="H99">
            <v>2428</v>
          </cell>
        </row>
        <row r="100">
          <cell r="B100" t="str">
            <v>SAN</v>
          </cell>
          <cell r="C100" t="str">
            <v>Sand (Local)</v>
          </cell>
          <cell r="D100">
            <v>0</v>
          </cell>
          <cell r="E100">
            <v>0</v>
          </cell>
          <cell r="F100" t="str">
            <v>Cu.m.</v>
          </cell>
          <cell r="G100" t="str">
            <v>@</v>
          </cell>
          <cell r="H100">
            <v>900</v>
          </cell>
        </row>
        <row r="102">
          <cell r="B102" t="str">
            <v>ST.60</v>
          </cell>
          <cell r="C102" t="str">
            <v>Steel - deformed  bars Grade 60</v>
          </cell>
          <cell r="D102">
            <v>0</v>
          </cell>
          <cell r="E102">
            <v>0</v>
          </cell>
          <cell r="F102" t="str">
            <v>Tonne</v>
          </cell>
          <cell r="G102" t="str">
            <v>@</v>
          </cell>
          <cell r="H102">
            <v>82000</v>
          </cell>
        </row>
        <row r="103">
          <cell r="B103" t="str">
            <v>ST.40</v>
          </cell>
          <cell r="C103" t="str">
            <v>Steel - deformed  bars Grade 40</v>
          </cell>
          <cell r="D103">
            <v>0</v>
          </cell>
          <cell r="E103">
            <v>0</v>
          </cell>
          <cell r="F103" t="str">
            <v>Tonne</v>
          </cell>
          <cell r="G103" t="str">
            <v>@</v>
          </cell>
          <cell r="H103">
            <v>77000</v>
          </cell>
        </row>
        <row r="104">
          <cell r="B104" t="str">
            <v>STR.ST</v>
          </cell>
          <cell r="C104" t="str">
            <v xml:space="preserve">Structure Steel.  </v>
          </cell>
          <cell r="D104">
            <v>0</v>
          </cell>
          <cell r="E104">
            <v>0</v>
          </cell>
          <cell r="F104" t="str">
            <v>Kg</v>
          </cell>
          <cell r="G104" t="str">
            <v>@</v>
          </cell>
          <cell r="H104">
            <v>77</v>
          </cell>
        </row>
        <row r="105">
          <cell r="B105" t="str">
            <v>ST.P50</v>
          </cell>
          <cell r="C105" t="str">
            <v xml:space="preserve">Steel pipe 50 mm. dia. </v>
          </cell>
          <cell r="D105">
            <v>0</v>
          </cell>
          <cell r="E105">
            <v>0</v>
          </cell>
          <cell r="F105" t="str">
            <v>R.M</v>
          </cell>
          <cell r="G105" t="str">
            <v>@</v>
          </cell>
          <cell r="H105">
            <v>1125</v>
          </cell>
        </row>
        <row r="106">
          <cell r="B106" t="str">
            <v>ST.P</v>
          </cell>
          <cell r="C106" t="str">
            <v>Stone for pitching</v>
          </cell>
          <cell r="D106">
            <v>0</v>
          </cell>
          <cell r="E106">
            <v>0</v>
          </cell>
          <cell r="F106" t="str">
            <v>Cu.m.</v>
          </cell>
          <cell r="G106" t="str">
            <v>@</v>
          </cell>
          <cell r="H106">
            <v>970</v>
          </cell>
        </row>
        <row r="107">
          <cell r="B107" t="str">
            <v>SU.S</v>
          </cell>
          <cell r="C107" t="str">
            <v>Sunlight soap</v>
          </cell>
          <cell r="D107">
            <v>0</v>
          </cell>
          <cell r="E107">
            <v>0</v>
          </cell>
          <cell r="F107" t="str">
            <v>No.</v>
          </cell>
          <cell r="G107" t="str">
            <v>@</v>
          </cell>
          <cell r="H107">
            <v>20</v>
          </cell>
        </row>
        <row r="108">
          <cell r="B108" t="str">
            <v>SWE</v>
          </cell>
          <cell r="C108" t="str">
            <v>Sweet Earth</v>
          </cell>
          <cell r="D108">
            <v>0</v>
          </cell>
          <cell r="E108">
            <v>0</v>
          </cell>
          <cell r="F108" t="str">
            <v>Cu.m.</v>
          </cell>
          <cell r="G108">
            <v>0</v>
          </cell>
          <cell r="H108">
            <v>310</v>
          </cell>
        </row>
        <row r="109">
          <cell r="B109" t="str">
            <v>TS.B</v>
          </cell>
          <cell r="C109" t="str">
            <v>Termite spray biflex</v>
          </cell>
          <cell r="D109">
            <v>0</v>
          </cell>
          <cell r="E109">
            <v>0</v>
          </cell>
          <cell r="F109" t="str">
            <v>Litre</v>
          </cell>
          <cell r="G109" t="str">
            <v>@</v>
          </cell>
          <cell r="H109">
            <v>1400</v>
          </cell>
        </row>
        <row r="111">
          <cell r="B111" t="str">
            <v>W.BR</v>
          </cell>
          <cell r="C111" t="str">
            <v>Wire brush</v>
          </cell>
          <cell r="D111">
            <v>0</v>
          </cell>
          <cell r="E111">
            <v>0</v>
          </cell>
          <cell r="F111" t="str">
            <v>No.</v>
          </cell>
          <cell r="G111" t="str">
            <v>@</v>
          </cell>
          <cell r="H111">
            <v>35</v>
          </cell>
        </row>
        <row r="112">
          <cell r="B112" t="str">
            <v>WHL</v>
          </cell>
          <cell r="C112" t="str">
            <v>White Lead</v>
          </cell>
          <cell r="D112">
            <v>0</v>
          </cell>
          <cell r="E112">
            <v>0</v>
          </cell>
          <cell r="F112" t="str">
            <v>Kg</v>
          </cell>
          <cell r="G112" t="str">
            <v>@</v>
          </cell>
          <cell r="H112">
            <v>75</v>
          </cell>
        </row>
        <row r="113">
          <cell r="B113" t="str">
            <v>W.AH</v>
          </cell>
          <cell r="C113" t="str">
            <v>Window, aluminium - hung or sliding</v>
          </cell>
          <cell r="D113">
            <v>0</v>
          </cell>
          <cell r="E113">
            <v>0</v>
          </cell>
          <cell r="F113" t="str">
            <v>Sq.ft.</v>
          </cell>
          <cell r="G113" t="str">
            <v>@</v>
          </cell>
          <cell r="H113">
            <v>470</v>
          </cell>
        </row>
        <row r="114">
          <cell r="B114" t="str">
            <v>W.ALF</v>
          </cell>
          <cell r="C114" t="str">
            <v>Window, aluminium - fixed</v>
          </cell>
          <cell r="D114">
            <v>0</v>
          </cell>
          <cell r="E114">
            <v>0</v>
          </cell>
          <cell r="F114" t="str">
            <v>Sq.ft.</v>
          </cell>
          <cell r="G114" t="str">
            <v>@</v>
          </cell>
          <cell r="H114">
            <v>360</v>
          </cell>
        </row>
        <row r="115">
          <cell r="B115" t="str">
            <v>W.ALFH</v>
          </cell>
          <cell r="C115" t="str">
            <v>Window, aluminium - partly fixed/hung or sliding</v>
          </cell>
          <cell r="D115">
            <v>0</v>
          </cell>
          <cell r="E115">
            <v>0</v>
          </cell>
          <cell r="F115" t="str">
            <v>Sq.ft.</v>
          </cell>
          <cell r="G115" t="str">
            <v>@</v>
          </cell>
          <cell r="H115">
            <v>480</v>
          </cell>
        </row>
        <row r="116">
          <cell r="B116" t="str">
            <v>WO.DE</v>
          </cell>
          <cell r="C116" t="str">
            <v>Wood - Deodar</v>
          </cell>
          <cell r="D116">
            <v>0</v>
          </cell>
          <cell r="E116">
            <v>0</v>
          </cell>
          <cell r="F116" t="str">
            <v>Cu.ft</v>
          </cell>
          <cell r="G116" t="str">
            <v>@</v>
          </cell>
          <cell r="H116">
            <v>2200</v>
          </cell>
        </row>
        <row r="117">
          <cell r="B117" t="str">
            <v>WO.PA</v>
          </cell>
          <cell r="C117" t="str">
            <v>Wood - Partal</v>
          </cell>
          <cell r="D117">
            <v>0</v>
          </cell>
          <cell r="E117">
            <v>0</v>
          </cell>
          <cell r="F117" t="str">
            <v>Cu.ft</v>
          </cell>
          <cell r="G117" t="str">
            <v>@</v>
          </cell>
          <cell r="H117">
            <v>800</v>
          </cell>
        </row>
        <row r="118">
          <cell r="B118" t="str">
            <v>WO.SH</v>
          </cell>
          <cell r="C118" t="str">
            <v xml:space="preserve">Wood - Shisham </v>
          </cell>
          <cell r="D118">
            <v>0</v>
          </cell>
          <cell r="E118">
            <v>0</v>
          </cell>
          <cell r="F118" t="str">
            <v>Cu.ft</v>
          </cell>
          <cell r="G118" t="str">
            <v>@</v>
          </cell>
          <cell r="H118">
            <v>2500</v>
          </cell>
        </row>
        <row r="119">
          <cell r="B119" t="str">
            <v>ADH</v>
          </cell>
          <cell r="C119" t="str">
            <v>Adhesive No.70 at 0.48 Kg/Sq.m.</v>
          </cell>
          <cell r="D119">
            <v>0</v>
          </cell>
          <cell r="E119">
            <v>0</v>
          </cell>
          <cell r="F119" t="str">
            <v>Kg</v>
          </cell>
          <cell r="G119" t="str">
            <v>@</v>
          </cell>
          <cell r="H119">
            <v>130</v>
          </cell>
        </row>
        <row r="120">
          <cell r="B120" t="str">
            <v>B.BH4</v>
          </cell>
          <cell r="C120" t="str">
            <v>Brass butt hinges 4"</v>
          </cell>
          <cell r="D120">
            <v>0</v>
          </cell>
          <cell r="E120">
            <v>0</v>
          </cell>
          <cell r="F120" t="str">
            <v>No.</v>
          </cell>
          <cell r="G120" t="str">
            <v>@</v>
          </cell>
          <cell r="H120">
            <v>115</v>
          </cell>
        </row>
        <row r="121">
          <cell r="B121" t="str">
            <v>B.BH5</v>
          </cell>
          <cell r="C121" t="str">
            <v>Brass butt hinges 5"</v>
          </cell>
          <cell r="D121">
            <v>0</v>
          </cell>
          <cell r="E121">
            <v>0</v>
          </cell>
          <cell r="F121" t="str">
            <v>No.</v>
          </cell>
          <cell r="G121" t="str">
            <v>@</v>
          </cell>
          <cell r="H121">
            <v>120</v>
          </cell>
        </row>
        <row r="122">
          <cell r="B122" t="str">
            <v>B.BT12</v>
          </cell>
          <cell r="C122" t="str">
            <v>Brass tower bolt 12"</v>
          </cell>
          <cell r="D122">
            <v>0</v>
          </cell>
          <cell r="E122">
            <v>0</v>
          </cell>
          <cell r="F122" t="str">
            <v>No.</v>
          </cell>
          <cell r="G122" t="str">
            <v>@</v>
          </cell>
          <cell r="H122">
            <v>100</v>
          </cell>
        </row>
        <row r="123">
          <cell r="B123" t="str">
            <v>B.BT9</v>
          </cell>
          <cell r="C123" t="str">
            <v>Brass tower bolt  9"</v>
          </cell>
          <cell r="D123">
            <v>0</v>
          </cell>
          <cell r="E123">
            <v>0</v>
          </cell>
          <cell r="F123" t="str">
            <v>No.</v>
          </cell>
          <cell r="G123" t="str">
            <v>@</v>
          </cell>
          <cell r="H123">
            <v>70</v>
          </cell>
        </row>
        <row r="124">
          <cell r="B124" t="str">
            <v>B.SC1.5</v>
          </cell>
          <cell r="C124" t="str">
            <v>Brass screw 1.5" size</v>
          </cell>
          <cell r="D124">
            <v>0</v>
          </cell>
          <cell r="E124">
            <v>0</v>
          </cell>
          <cell r="F124" t="str">
            <v>No.</v>
          </cell>
          <cell r="G124" t="str">
            <v>@</v>
          </cell>
          <cell r="H124">
            <v>8</v>
          </cell>
        </row>
        <row r="125">
          <cell r="B125" t="str">
            <v>B.SC19</v>
          </cell>
          <cell r="C125" t="str">
            <v>Brass screw 3/4" size</v>
          </cell>
          <cell r="D125">
            <v>0</v>
          </cell>
          <cell r="E125">
            <v>0</v>
          </cell>
          <cell r="F125" t="str">
            <v>No.</v>
          </cell>
          <cell r="G125" t="str">
            <v>@</v>
          </cell>
          <cell r="H125">
            <v>3</v>
          </cell>
        </row>
        <row r="126">
          <cell r="B126" t="str">
            <v>B.PH5</v>
          </cell>
          <cell r="C126" t="str">
            <v>Brass parliament hinges 5" x 5"</v>
          </cell>
          <cell r="D126">
            <v>0</v>
          </cell>
          <cell r="E126">
            <v>0</v>
          </cell>
          <cell r="F126" t="str">
            <v>No.</v>
          </cell>
          <cell r="G126" t="str">
            <v>@</v>
          </cell>
          <cell r="H126">
            <v>400</v>
          </cell>
        </row>
        <row r="127">
          <cell r="B127" t="str">
            <v>CIG</v>
          </cell>
          <cell r="C127" t="str">
            <v>Cast iron grating</v>
          </cell>
          <cell r="D127">
            <v>0</v>
          </cell>
          <cell r="E127">
            <v>0</v>
          </cell>
          <cell r="F127" t="str">
            <v>Kg</v>
          </cell>
          <cell r="G127" t="str">
            <v>@</v>
          </cell>
          <cell r="H127">
            <v>75</v>
          </cell>
        </row>
        <row r="129">
          <cell r="B129" t="str">
            <v>DF.SL30</v>
          </cell>
          <cell r="C129" t="str">
            <v>Door with frame, single leaf, 2.5' x 7'</v>
          </cell>
          <cell r="D129">
            <v>0</v>
          </cell>
          <cell r="E129">
            <v>0</v>
          </cell>
          <cell r="F129" t="str">
            <v>Sq.ft.</v>
          </cell>
          <cell r="G129" t="str">
            <v>@</v>
          </cell>
          <cell r="H129">
            <v>400</v>
          </cell>
        </row>
        <row r="130">
          <cell r="B130" t="str">
            <v>DF.DL48</v>
          </cell>
          <cell r="C130" t="str">
            <v>Door with frame, double leaf, 4' x 7'</v>
          </cell>
          <cell r="D130">
            <v>0</v>
          </cell>
          <cell r="E130">
            <v>0</v>
          </cell>
          <cell r="F130" t="str">
            <v>Sq.ft.</v>
          </cell>
          <cell r="G130" t="str">
            <v>@</v>
          </cell>
          <cell r="H130">
            <v>425</v>
          </cell>
        </row>
        <row r="131">
          <cell r="B131" t="str">
            <v>GR.SB</v>
          </cell>
          <cell r="C131" t="str">
            <v>Grills, Square bar</v>
          </cell>
          <cell r="D131">
            <v>0</v>
          </cell>
          <cell r="E131">
            <v>0</v>
          </cell>
          <cell r="F131" t="str">
            <v>Sq.ft.</v>
          </cell>
          <cell r="G131" t="str">
            <v>@</v>
          </cell>
          <cell r="H131">
            <v>290</v>
          </cell>
        </row>
        <row r="132">
          <cell r="B132" t="str">
            <v>GI.P50LD</v>
          </cell>
          <cell r="C132" t="str">
            <v>G.I Pipe 2" (50mm) dia (Light duty)</v>
          </cell>
          <cell r="D132">
            <v>0</v>
          </cell>
          <cell r="E132">
            <v>0</v>
          </cell>
          <cell r="F132" t="str">
            <v>R.M.</v>
          </cell>
          <cell r="G132" t="str">
            <v>@</v>
          </cell>
          <cell r="H132">
            <v>350</v>
          </cell>
        </row>
        <row r="134">
          <cell r="B134" t="str">
            <v>L.GRA</v>
          </cell>
          <cell r="C134" t="str">
            <v>Lock Grains</v>
          </cell>
          <cell r="D134">
            <v>0</v>
          </cell>
          <cell r="E134">
            <v>0</v>
          </cell>
          <cell r="F134" t="str">
            <v>Kg</v>
          </cell>
          <cell r="G134" t="str">
            <v>@</v>
          </cell>
          <cell r="H134">
            <v>90</v>
          </cell>
        </row>
        <row r="135">
          <cell r="B135" t="str">
            <v>L.Y</v>
          </cell>
          <cell r="C135" t="str">
            <v xml:space="preserve">Lock yale </v>
          </cell>
          <cell r="D135">
            <v>0</v>
          </cell>
          <cell r="E135">
            <v>0</v>
          </cell>
          <cell r="F135" t="str">
            <v>No.</v>
          </cell>
          <cell r="G135" t="str">
            <v>@</v>
          </cell>
          <cell r="H135">
            <v>2000</v>
          </cell>
        </row>
        <row r="136">
          <cell r="B136" t="str">
            <v>MT.SW10</v>
          </cell>
          <cell r="C136" t="str">
            <v>Marble tiles - super white 3/8" thick</v>
          </cell>
          <cell r="D136">
            <v>0</v>
          </cell>
          <cell r="E136">
            <v>0</v>
          </cell>
          <cell r="F136" t="str">
            <v>Sq.m.</v>
          </cell>
          <cell r="G136" t="str">
            <v>@</v>
          </cell>
          <cell r="H136">
            <v>560</v>
          </cell>
        </row>
        <row r="137">
          <cell r="B137" t="str">
            <v>MT.L10</v>
          </cell>
          <cell r="C137" t="str">
            <v>Marble tiles - Lasbella 3/8" thick</v>
          </cell>
          <cell r="D137">
            <v>0</v>
          </cell>
          <cell r="E137">
            <v>0</v>
          </cell>
          <cell r="F137" t="str">
            <v>Sq.m.</v>
          </cell>
          <cell r="G137" t="str">
            <v>@</v>
          </cell>
          <cell r="H137">
            <v>510</v>
          </cell>
        </row>
        <row r="138">
          <cell r="B138" t="str">
            <v>MT.B10</v>
          </cell>
          <cell r="C138" t="str">
            <v>Marble tiles - Badal 3/8" thick</v>
          </cell>
          <cell r="D138">
            <v>0</v>
          </cell>
          <cell r="E138">
            <v>0</v>
          </cell>
          <cell r="F138" t="str">
            <v>Sq.m.</v>
          </cell>
          <cell r="G138" t="str">
            <v>@</v>
          </cell>
          <cell r="H138">
            <v>240</v>
          </cell>
        </row>
        <row r="139">
          <cell r="B139" t="str">
            <v>MES</v>
          </cell>
          <cell r="C139" t="str">
            <v>Methylated Spirit</v>
          </cell>
          <cell r="D139">
            <v>0</v>
          </cell>
          <cell r="E139">
            <v>0</v>
          </cell>
          <cell r="F139" t="str">
            <v>Litre</v>
          </cell>
          <cell r="G139" t="str">
            <v>@</v>
          </cell>
          <cell r="H139">
            <v>90</v>
          </cell>
        </row>
        <row r="140">
          <cell r="B140" t="str">
            <v>OIL.LR</v>
          </cell>
          <cell r="C140" t="str">
            <v>Oil linseed raw</v>
          </cell>
          <cell r="D140">
            <v>0</v>
          </cell>
          <cell r="E140">
            <v>0</v>
          </cell>
          <cell r="F140" t="str">
            <v>Litre</v>
          </cell>
          <cell r="G140" t="str">
            <v>@</v>
          </cell>
          <cell r="H140">
            <v>130</v>
          </cell>
        </row>
        <row r="142">
          <cell r="B142" t="str">
            <v>P.RO2</v>
          </cell>
          <cell r="C142" t="str">
            <v>Paint red oxide (2 coats)</v>
          </cell>
          <cell r="D142">
            <v>0</v>
          </cell>
          <cell r="E142">
            <v>0</v>
          </cell>
          <cell r="F142" t="str">
            <v>Sq.ft.</v>
          </cell>
          <cell r="G142" t="str">
            <v>@</v>
          </cell>
          <cell r="H142">
            <v>6</v>
          </cell>
        </row>
        <row r="143">
          <cell r="B143" t="str">
            <v>P.ME</v>
          </cell>
          <cell r="C143" t="str">
            <v>Paint - Mat Enamel</v>
          </cell>
          <cell r="D143">
            <v>0</v>
          </cell>
          <cell r="E143">
            <v>0</v>
          </cell>
          <cell r="F143" t="str">
            <v>Litre</v>
          </cell>
          <cell r="G143" t="str">
            <v>@</v>
          </cell>
          <cell r="H143">
            <v>325</v>
          </cell>
        </row>
        <row r="144">
          <cell r="B144" t="str">
            <v>P.WC</v>
          </cell>
          <cell r="C144" t="str">
            <v>Paint - weather coat</v>
          </cell>
          <cell r="D144">
            <v>0</v>
          </cell>
          <cell r="E144">
            <v>0</v>
          </cell>
          <cell r="F144" t="str">
            <v>Litre</v>
          </cell>
          <cell r="G144" t="str">
            <v>@</v>
          </cell>
          <cell r="H144">
            <v>412.5</v>
          </cell>
        </row>
        <row r="146">
          <cell r="B146" t="str">
            <v>PVC.WS9</v>
          </cell>
          <cell r="C146" t="str">
            <v>PVC Water Stop 9" wide</v>
          </cell>
          <cell r="D146">
            <v>0</v>
          </cell>
          <cell r="E146">
            <v>0</v>
          </cell>
          <cell r="F146" t="str">
            <v>R.M</v>
          </cell>
          <cell r="G146" t="str">
            <v>@</v>
          </cell>
          <cell r="H146">
            <v>1050</v>
          </cell>
        </row>
        <row r="148">
          <cell r="B148" t="str">
            <v>RE.L</v>
          </cell>
          <cell r="C148" t="str">
            <v>Red lead</v>
          </cell>
          <cell r="D148">
            <v>0</v>
          </cell>
          <cell r="E148">
            <v>0</v>
          </cell>
          <cell r="F148" t="str">
            <v>Kg.</v>
          </cell>
          <cell r="G148" t="str">
            <v>@</v>
          </cell>
          <cell r="H148">
            <v>220</v>
          </cell>
        </row>
        <row r="150">
          <cell r="B150" t="str">
            <v>SAW</v>
          </cell>
          <cell r="C150" t="str">
            <v>Sawing Charges</v>
          </cell>
          <cell r="D150">
            <v>0</v>
          </cell>
          <cell r="E150">
            <v>0</v>
          </cell>
          <cell r="F150" t="str">
            <v>Cu.ft</v>
          </cell>
          <cell r="G150" t="str">
            <v>@</v>
          </cell>
          <cell r="H150">
            <v>40</v>
          </cell>
        </row>
        <row r="152">
          <cell r="B152" t="str">
            <v>SEAL</v>
          </cell>
          <cell r="C152" t="str">
            <v>Sealant</v>
          </cell>
          <cell r="D152">
            <v>0</v>
          </cell>
          <cell r="E152">
            <v>0</v>
          </cell>
          <cell r="F152" t="str">
            <v>Sq. m.</v>
          </cell>
          <cell r="G152" t="str">
            <v>@</v>
          </cell>
          <cell r="H152">
            <v>20</v>
          </cell>
        </row>
        <row r="153">
          <cell r="B153" t="str">
            <v>ST.BO</v>
          </cell>
          <cell r="C153" t="str">
            <v>Stone</v>
          </cell>
          <cell r="D153">
            <v>0</v>
          </cell>
          <cell r="E153">
            <v>0</v>
          </cell>
          <cell r="F153" t="str">
            <v>Cu.m.</v>
          </cell>
          <cell r="G153" t="str">
            <v>@</v>
          </cell>
          <cell r="H153">
            <v>1150</v>
          </cell>
        </row>
        <row r="154">
          <cell r="B154" t="str">
            <v>BUS</v>
          </cell>
          <cell r="C154" t="str">
            <v>Building Stone</v>
          </cell>
          <cell r="D154">
            <v>0</v>
          </cell>
          <cell r="E154">
            <v>0</v>
          </cell>
          <cell r="F154" t="str">
            <v>Cu.m.</v>
          </cell>
          <cell r="G154" t="str">
            <v>@</v>
          </cell>
          <cell r="H154">
            <v>1150</v>
          </cell>
        </row>
        <row r="155">
          <cell r="B155" t="str">
            <v>TI.M1</v>
          </cell>
          <cell r="C155" t="str">
            <v>Tiles Mosaic 1" thick</v>
          </cell>
          <cell r="D155">
            <v>0</v>
          </cell>
          <cell r="E155">
            <v>0</v>
          </cell>
          <cell r="F155" t="str">
            <v>Sq.m.</v>
          </cell>
          <cell r="G155" t="str">
            <v>@</v>
          </cell>
          <cell r="H155">
            <v>375</v>
          </cell>
        </row>
        <row r="156">
          <cell r="B156" t="str">
            <v>TU.T</v>
          </cell>
          <cell r="C156" t="str">
            <v>Tuff tiles (7000 psi)</v>
          </cell>
          <cell r="D156">
            <v>0</v>
          </cell>
          <cell r="E156">
            <v>0</v>
          </cell>
          <cell r="F156" t="str">
            <v>Sq.m.</v>
          </cell>
          <cell r="G156" t="str">
            <v>@</v>
          </cell>
          <cell r="H156">
            <v>500</v>
          </cell>
        </row>
        <row r="157">
          <cell r="B157" t="str">
            <v>WPR</v>
          </cell>
          <cell r="C157" t="str">
            <v>Water Proofing material</v>
          </cell>
          <cell r="D157">
            <v>0</v>
          </cell>
          <cell r="E157">
            <v>0</v>
          </cell>
          <cell r="F157" t="str">
            <v>Kg</v>
          </cell>
          <cell r="G157" t="str">
            <v>@</v>
          </cell>
          <cell r="H157">
            <v>150</v>
          </cell>
        </row>
        <row r="159">
          <cell r="B159" t="str">
            <v>AI.BR</v>
          </cell>
          <cell r="C159" t="str">
            <v>Angle iron bracket</v>
          </cell>
          <cell r="D159">
            <v>0</v>
          </cell>
          <cell r="E159">
            <v>0</v>
          </cell>
          <cell r="F159" t="str">
            <v>Pair</v>
          </cell>
          <cell r="G159" t="str">
            <v>@</v>
          </cell>
          <cell r="H159">
            <v>150</v>
          </cell>
        </row>
        <row r="160">
          <cell r="B160" t="str">
            <v>BT</v>
          </cell>
          <cell r="C160" t="str">
            <v>Bottle trap</v>
          </cell>
          <cell r="D160">
            <v>0</v>
          </cell>
          <cell r="E160">
            <v>0</v>
          </cell>
          <cell r="F160" t="str">
            <v>No.</v>
          </cell>
          <cell r="G160" t="str">
            <v>@</v>
          </cell>
          <cell r="H160">
            <v>1500</v>
          </cell>
        </row>
        <row r="161">
          <cell r="B161" t="str">
            <v>C4006.W</v>
          </cell>
          <cell r="C161" t="str">
            <v>Cistern 4006 white colour</v>
          </cell>
          <cell r="D161">
            <v>0</v>
          </cell>
          <cell r="E161">
            <v>0</v>
          </cell>
          <cell r="F161" t="str">
            <v>No.</v>
          </cell>
          <cell r="G161" t="str">
            <v>@</v>
          </cell>
          <cell r="H161">
            <v>2639</v>
          </cell>
        </row>
        <row r="162">
          <cell r="B162" t="str">
            <v>WC.CBK</v>
          </cell>
          <cell r="C162" t="str">
            <v>Cistern bolt kit</v>
          </cell>
          <cell r="D162">
            <v>0</v>
          </cell>
          <cell r="E162">
            <v>0</v>
          </cell>
          <cell r="F162" t="str">
            <v>No.</v>
          </cell>
          <cell r="G162" t="str">
            <v>@</v>
          </cell>
          <cell r="H162">
            <v>150</v>
          </cell>
        </row>
        <row r="164">
          <cell r="B164" t="str">
            <v>CI.MC</v>
          </cell>
          <cell r="C164" t="str">
            <v>C.I. Manhole cover</v>
          </cell>
          <cell r="D164">
            <v>0</v>
          </cell>
          <cell r="E164">
            <v>0</v>
          </cell>
          <cell r="F164" t="str">
            <v>Kg.</v>
          </cell>
          <cell r="G164" t="str">
            <v>@</v>
          </cell>
          <cell r="H164">
            <v>110</v>
          </cell>
        </row>
        <row r="165">
          <cell r="B165" t="str">
            <v>CP.BC1</v>
          </cell>
          <cell r="C165" t="str">
            <v xml:space="preserve">C.P. bib cock 1/2" </v>
          </cell>
          <cell r="D165">
            <v>0</v>
          </cell>
          <cell r="E165">
            <v>0</v>
          </cell>
          <cell r="F165" t="str">
            <v>No.</v>
          </cell>
          <cell r="G165" t="str">
            <v>@</v>
          </cell>
          <cell r="H165">
            <v>950</v>
          </cell>
        </row>
        <row r="166">
          <cell r="B166" t="str">
            <v>CP.BTPH</v>
          </cell>
          <cell r="C166" t="str">
            <v>C.P. brass toilet paper holder</v>
          </cell>
          <cell r="D166">
            <v>0</v>
          </cell>
          <cell r="E166">
            <v>0</v>
          </cell>
          <cell r="F166" t="str">
            <v>No.</v>
          </cell>
          <cell r="G166" t="str">
            <v>@</v>
          </cell>
          <cell r="H166">
            <v>850</v>
          </cell>
        </row>
        <row r="167">
          <cell r="B167" t="str">
            <v>CP.BW</v>
          </cell>
          <cell r="C167" t="str">
            <v>C.P. brass waste</v>
          </cell>
          <cell r="D167">
            <v>0</v>
          </cell>
          <cell r="E167">
            <v>0</v>
          </cell>
          <cell r="F167" t="str">
            <v>No.</v>
          </cell>
          <cell r="G167" t="str">
            <v>@</v>
          </cell>
          <cell r="H167">
            <v>750</v>
          </cell>
        </row>
        <row r="168">
          <cell r="B168" t="str">
            <v>CP.CP30</v>
          </cell>
          <cell r="C168" t="str">
            <v>C.P. chain with rubber plug</v>
          </cell>
          <cell r="D168">
            <v>0</v>
          </cell>
          <cell r="E168">
            <v>0</v>
          </cell>
          <cell r="F168" t="str">
            <v>No.</v>
          </cell>
          <cell r="G168" t="str">
            <v>@</v>
          </cell>
          <cell r="H168">
            <v>100</v>
          </cell>
        </row>
        <row r="169">
          <cell r="B169" t="str">
            <v>CP.CV20</v>
          </cell>
          <cell r="C169" t="str">
            <v>C.P. check valve 20 mm dia</v>
          </cell>
          <cell r="D169">
            <v>0</v>
          </cell>
          <cell r="E169">
            <v>0</v>
          </cell>
          <cell r="F169" t="str">
            <v>No.</v>
          </cell>
          <cell r="G169" t="str">
            <v>@</v>
          </cell>
          <cell r="H169">
            <v>620</v>
          </cell>
        </row>
        <row r="170">
          <cell r="B170" t="str">
            <v>CP.M</v>
          </cell>
          <cell r="C170" t="str">
            <v xml:space="preserve">C.P. mixer single hole deluxe </v>
          </cell>
          <cell r="D170">
            <v>0</v>
          </cell>
          <cell r="E170">
            <v>0</v>
          </cell>
          <cell r="F170" t="str">
            <v>No.</v>
          </cell>
          <cell r="G170" t="str">
            <v>@</v>
          </cell>
          <cell r="H170">
            <v>3600</v>
          </cell>
        </row>
        <row r="171">
          <cell r="B171" t="str">
            <v>CP.TSC</v>
          </cell>
          <cell r="C171" t="str">
            <v xml:space="preserve">C.P. tee stop cock 1/2" </v>
          </cell>
          <cell r="D171">
            <v>0</v>
          </cell>
          <cell r="E171">
            <v>0</v>
          </cell>
          <cell r="F171" t="str">
            <v>No.</v>
          </cell>
          <cell r="G171" t="str">
            <v>@</v>
          </cell>
          <cell r="H171">
            <v>950</v>
          </cell>
        </row>
        <row r="172">
          <cell r="B172" t="str">
            <v>CP.TR24</v>
          </cell>
          <cell r="C172" t="str">
            <v>C.P. Towel rail with brackets and screws</v>
          </cell>
          <cell r="D172">
            <v>0</v>
          </cell>
          <cell r="E172">
            <v>0</v>
          </cell>
          <cell r="F172" t="str">
            <v>No.</v>
          </cell>
          <cell r="G172" t="str">
            <v>@</v>
          </cell>
          <cell r="H172">
            <v>1350</v>
          </cell>
        </row>
        <row r="173">
          <cell r="B173" t="str">
            <v>CP.WC30</v>
          </cell>
          <cell r="C173" t="str">
            <v>C.P. waste coupling 30 mm</v>
          </cell>
          <cell r="D173">
            <v>0</v>
          </cell>
          <cell r="E173">
            <v>0</v>
          </cell>
          <cell r="F173" t="str">
            <v>No.</v>
          </cell>
          <cell r="G173" t="str">
            <v>@</v>
          </cell>
          <cell r="H173">
            <v>300</v>
          </cell>
        </row>
        <row r="174">
          <cell r="B174" t="str">
            <v>D.BC</v>
          </cell>
          <cell r="C174" t="str">
            <v>Double Bib cock</v>
          </cell>
          <cell r="D174">
            <v>0</v>
          </cell>
          <cell r="E174">
            <v>0</v>
          </cell>
          <cell r="F174" t="str">
            <v>No.</v>
          </cell>
          <cell r="G174" t="str">
            <v>@</v>
          </cell>
          <cell r="H174">
            <v>1300</v>
          </cell>
        </row>
        <row r="176">
          <cell r="B176" t="str">
            <v>GV.30</v>
          </cell>
          <cell r="C176" t="str">
            <v>Gate valve gun metal 1.25" dia.</v>
          </cell>
          <cell r="D176">
            <v>0</v>
          </cell>
          <cell r="E176">
            <v>0</v>
          </cell>
          <cell r="F176" t="str">
            <v>No.</v>
          </cell>
          <cell r="G176" t="str">
            <v>@</v>
          </cell>
          <cell r="H176">
            <v>1200</v>
          </cell>
        </row>
        <row r="177">
          <cell r="B177" t="str">
            <v>GV.40</v>
          </cell>
          <cell r="C177" t="str">
            <v>Gate valve gun metal 1.50" dia.</v>
          </cell>
          <cell r="D177">
            <v>0</v>
          </cell>
          <cell r="E177">
            <v>0</v>
          </cell>
          <cell r="F177" t="str">
            <v>No.</v>
          </cell>
          <cell r="G177" t="str">
            <v>@</v>
          </cell>
          <cell r="H177">
            <v>1625</v>
          </cell>
        </row>
        <row r="178">
          <cell r="B178" t="str">
            <v>GV.65</v>
          </cell>
          <cell r="C178" t="str">
            <v>Gate valve gun metal 2-1/2" dia.</v>
          </cell>
          <cell r="D178">
            <v>0</v>
          </cell>
          <cell r="E178">
            <v>0</v>
          </cell>
          <cell r="F178" t="str">
            <v>No.</v>
          </cell>
          <cell r="G178" t="str">
            <v>@</v>
          </cell>
          <cell r="H178">
            <v>3525</v>
          </cell>
        </row>
        <row r="179">
          <cell r="B179" t="str">
            <v>GV.75</v>
          </cell>
          <cell r="C179" t="str">
            <v>Gate valve gun metal 3" dia.</v>
          </cell>
          <cell r="D179">
            <v>0</v>
          </cell>
          <cell r="E179">
            <v>0</v>
          </cell>
          <cell r="F179" t="str">
            <v>No.</v>
          </cell>
          <cell r="G179" t="str">
            <v>@</v>
          </cell>
          <cell r="H179">
            <v>5640</v>
          </cell>
        </row>
        <row r="180">
          <cell r="B180" t="str">
            <v>GV.100</v>
          </cell>
          <cell r="C180" t="str">
            <v>Gate valve gun metal 4" dia.</v>
          </cell>
          <cell r="D180">
            <v>0</v>
          </cell>
          <cell r="E180">
            <v>0</v>
          </cell>
          <cell r="F180" t="str">
            <v>No.</v>
          </cell>
          <cell r="G180" t="str">
            <v>@</v>
          </cell>
          <cell r="H180">
            <v>10470</v>
          </cell>
        </row>
        <row r="181">
          <cell r="B181" t="str">
            <v>GI.P30MD</v>
          </cell>
          <cell r="C181" t="str">
            <v>G.I Pipe 1.25" dia (Medium duty)</v>
          </cell>
          <cell r="D181">
            <v>0</v>
          </cell>
          <cell r="E181">
            <v>0</v>
          </cell>
          <cell r="F181" t="str">
            <v>R.M</v>
          </cell>
          <cell r="G181" t="str">
            <v>@</v>
          </cell>
          <cell r="H181">
            <v>540</v>
          </cell>
        </row>
        <row r="182">
          <cell r="B182" t="str">
            <v>GI.P40MD</v>
          </cell>
          <cell r="C182" t="str">
            <v>G.I Pipe 1.50" dia (Medium duty)</v>
          </cell>
          <cell r="D182">
            <v>0</v>
          </cell>
          <cell r="E182">
            <v>0</v>
          </cell>
          <cell r="F182" t="str">
            <v>R.M</v>
          </cell>
          <cell r="G182" t="str">
            <v>@</v>
          </cell>
          <cell r="H182">
            <v>629</v>
          </cell>
        </row>
        <row r="183">
          <cell r="B183" t="str">
            <v>GI.P75MD</v>
          </cell>
          <cell r="C183" t="str">
            <v>G.I Pipe 3" dia (Medium duty)</v>
          </cell>
          <cell r="D183">
            <v>0</v>
          </cell>
          <cell r="E183">
            <v>0</v>
          </cell>
          <cell r="F183" t="str">
            <v>R.M</v>
          </cell>
          <cell r="G183" t="str">
            <v>@</v>
          </cell>
          <cell r="H183">
            <v>1794</v>
          </cell>
        </row>
        <row r="184">
          <cell r="B184" t="str">
            <v>GI.P100MD</v>
          </cell>
          <cell r="C184" t="str">
            <v>G.I Pipe 4" dia (Medium duty)</v>
          </cell>
          <cell r="D184">
            <v>0</v>
          </cell>
          <cell r="E184">
            <v>0</v>
          </cell>
          <cell r="F184" t="str">
            <v>R.M</v>
          </cell>
          <cell r="G184" t="str">
            <v>@</v>
          </cell>
          <cell r="H184">
            <v>2650</v>
          </cell>
        </row>
        <row r="185">
          <cell r="B185" t="str">
            <v>LB.18</v>
          </cell>
          <cell r="C185" t="str">
            <v>Lavatory basin 25" x 18"</v>
          </cell>
          <cell r="D185">
            <v>0</v>
          </cell>
          <cell r="E185">
            <v>0</v>
          </cell>
          <cell r="F185" t="str">
            <v>No.</v>
          </cell>
          <cell r="G185" t="str">
            <v>@</v>
          </cell>
          <cell r="H185">
            <v>6000</v>
          </cell>
        </row>
        <row r="186">
          <cell r="B186" t="str">
            <v>LM</v>
          </cell>
          <cell r="C186" t="str">
            <v xml:space="preserve">Looking mirror </v>
          </cell>
          <cell r="D186">
            <v>0</v>
          </cell>
          <cell r="E186">
            <v>0</v>
          </cell>
          <cell r="F186" t="str">
            <v>Sq.m.</v>
          </cell>
          <cell r="G186" t="str">
            <v>@</v>
          </cell>
          <cell r="H186">
            <v>1400</v>
          </cell>
        </row>
        <row r="187">
          <cell r="B187" t="str">
            <v>MS.P50</v>
          </cell>
          <cell r="C187" t="str">
            <v>M.S Pipe 2" (50mm) dia</v>
          </cell>
          <cell r="D187">
            <v>0</v>
          </cell>
          <cell r="E187">
            <v>0</v>
          </cell>
          <cell r="F187" t="str">
            <v>R.M</v>
          </cell>
          <cell r="G187" t="str">
            <v>@</v>
          </cell>
          <cell r="H187">
            <v>1500</v>
          </cell>
        </row>
        <row r="188">
          <cell r="B188" t="str">
            <v>MS.P100</v>
          </cell>
          <cell r="C188" t="str">
            <v>M.S Pipe 4" (100mm) dia</v>
          </cell>
          <cell r="D188">
            <v>0</v>
          </cell>
          <cell r="E188">
            <v>0</v>
          </cell>
          <cell r="F188" t="str">
            <v>R.M</v>
          </cell>
          <cell r="G188" t="str">
            <v>@</v>
          </cell>
          <cell r="H188">
            <v>4320</v>
          </cell>
        </row>
        <row r="189">
          <cell r="B189" t="str">
            <v>MS.P150</v>
          </cell>
          <cell r="C189" t="str">
            <v>M.S Pipe 6" (150mm) dia</v>
          </cell>
          <cell r="D189">
            <v>0</v>
          </cell>
          <cell r="E189">
            <v>0</v>
          </cell>
          <cell r="F189" t="str">
            <v>R.M</v>
          </cell>
          <cell r="G189" t="str">
            <v>@</v>
          </cell>
          <cell r="H189">
            <v>5250</v>
          </cell>
        </row>
        <row r="190">
          <cell r="B190" t="str">
            <v>PD.W</v>
          </cell>
          <cell r="C190" t="str">
            <v>Pedestal white colour</v>
          </cell>
          <cell r="D190">
            <v>0</v>
          </cell>
          <cell r="E190">
            <v>0</v>
          </cell>
          <cell r="F190" t="str">
            <v>No.</v>
          </cell>
          <cell r="G190" t="str">
            <v>@</v>
          </cell>
          <cell r="H190">
            <v>1500</v>
          </cell>
        </row>
        <row r="191">
          <cell r="B191" t="str">
            <v>PPR.13</v>
          </cell>
          <cell r="C191" t="str">
            <v>PPR Pipe 1/2" (13 mm) outer dia</v>
          </cell>
          <cell r="D191">
            <v>0</v>
          </cell>
          <cell r="E191">
            <v>0</v>
          </cell>
          <cell r="F191" t="str">
            <v>R.M</v>
          </cell>
          <cell r="G191" t="str">
            <v>@</v>
          </cell>
          <cell r="H191">
            <v>125</v>
          </cell>
        </row>
        <row r="192">
          <cell r="B192" t="str">
            <v>PPR.20</v>
          </cell>
          <cell r="C192" t="str">
            <v>PPR Pipe 3/4" (20 mm) outer dia</v>
          </cell>
          <cell r="D192">
            <v>0</v>
          </cell>
          <cell r="E192">
            <v>0</v>
          </cell>
          <cell r="F192" t="str">
            <v>R.M</v>
          </cell>
          <cell r="G192" t="str">
            <v>@</v>
          </cell>
          <cell r="H192">
            <v>185</v>
          </cell>
        </row>
        <row r="193">
          <cell r="B193" t="str">
            <v>PPR.25</v>
          </cell>
          <cell r="C193" t="str">
            <v>PPR Pipe 1" (25 mm) outer dia</v>
          </cell>
          <cell r="D193">
            <v>0</v>
          </cell>
          <cell r="E193">
            <v>0</v>
          </cell>
          <cell r="F193" t="str">
            <v>R.M</v>
          </cell>
          <cell r="G193" t="str">
            <v>@</v>
          </cell>
          <cell r="H193">
            <v>324</v>
          </cell>
        </row>
        <row r="194">
          <cell r="B194" t="str">
            <v>PPR.30</v>
          </cell>
          <cell r="C194" t="str">
            <v>PPR Pipe 1.25" (30 mm) outer dia</v>
          </cell>
          <cell r="D194">
            <v>0</v>
          </cell>
          <cell r="E194">
            <v>0</v>
          </cell>
          <cell r="F194" t="str">
            <v>R.M</v>
          </cell>
          <cell r="G194" t="str">
            <v>@</v>
          </cell>
          <cell r="H194">
            <v>500</v>
          </cell>
        </row>
        <row r="195">
          <cell r="B195" t="str">
            <v>PPR.40</v>
          </cell>
          <cell r="C195" t="str">
            <v>PPR Pipe 1.50" (40 mm) outer dia</v>
          </cell>
          <cell r="D195">
            <v>0</v>
          </cell>
          <cell r="E195">
            <v>0</v>
          </cell>
          <cell r="F195" t="str">
            <v>R.M</v>
          </cell>
          <cell r="G195" t="str">
            <v>@</v>
          </cell>
          <cell r="H195">
            <v>768</v>
          </cell>
        </row>
        <row r="196">
          <cell r="B196" t="str">
            <v>PPR.50</v>
          </cell>
          <cell r="C196" t="str">
            <v>PPR Pipe 2" (50 mm) outer dia</v>
          </cell>
          <cell r="D196">
            <v>0</v>
          </cell>
          <cell r="E196">
            <v>0</v>
          </cell>
          <cell r="F196" t="str">
            <v>R.M</v>
          </cell>
          <cell r="G196" t="str">
            <v>@</v>
          </cell>
          <cell r="H196">
            <v>1179</v>
          </cell>
        </row>
        <row r="197">
          <cell r="B197" t="str">
            <v>PPR.63</v>
          </cell>
          <cell r="C197" t="str">
            <v>PPR Pipe 2.5" (63 mm) outer dia</v>
          </cell>
          <cell r="D197">
            <v>0</v>
          </cell>
          <cell r="E197">
            <v>0</v>
          </cell>
          <cell r="F197" t="str">
            <v>R.M</v>
          </cell>
          <cell r="G197" t="str">
            <v>@</v>
          </cell>
          <cell r="H197">
            <v>1800</v>
          </cell>
        </row>
        <row r="198">
          <cell r="B198" t="str">
            <v>PPR.90</v>
          </cell>
          <cell r="C198" t="str">
            <v>PPR Pipe 3.5" (90 mm) outer dia</v>
          </cell>
          <cell r="D198">
            <v>0</v>
          </cell>
          <cell r="E198">
            <v>0</v>
          </cell>
          <cell r="F198" t="str">
            <v>R.M</v>
          </cell>
          <cell r="G198" t="str">
            <v>@</v>
          </cell>
          <cell r="H198">
            <v>3956</v>
          </cell>
        </row>
        <row r="199">
          <cell r="B199" t="str">
            <v>WC.SC</v>
          </cell>
          <cell r="C199" t="str">
            <v>Seat cover</v>
          </cell>
          <cell r="D199">
            <v>0</v>
          </cell>
          <cell r="E199">
            <v>0</v>
          </cell>
          <cell r="F199" t="str">
            <v>No.</v>
          </cell>
          <cell r="G199" t="str">
            <v>@</v>
          </cell>
          <cell r="H199">
            <v>725</v>
          </cell>
        </row>
        <row r="200">
          <cell r="B200" t="str">
            <v>SI.ST1000</v>
          </cell>
          <cell r="C200" t="str">
            <v xml:space="preserve">Sink stainless steel 42" x 24" </v>
          </cell>
          <cell r="D200">
            <v>0</v>
          </cell>
          <cell r="E200">
            <v>0</v>
          </cell>
          <cell r="F200" t="str">
            <v>No.</v>
          </cell>
          <cell r="G200" t="str">
            <v>@</v>
          </cell>
          <cell r="H200">
            <v>3600</v>
          </cell>
        </row>
        <row r="201">
          <cell r="B201" t="str">
            <v>SI.BCI</v>
          </cell>
          <cell r="C201" t="str">
            <v>Sink bracket C.I.</v>
          </cell>
          <cell r="D201">
            <v>0</v>
          </cell>
          <cell r="E201">
            <v>0</v>
          </cell>
          <cell r="F201" t="str">
            <v>Pair</v>
          </cell>
          <cell r="G201" t="str">
            <v>@</v>
          </cell>
          <cell r="H201">
            <v>400</v>
          </cell>
        </row>
        <row r="202">
          <cell r="B202" t="str">
            <v>SI.PWC</v>
          </cell>
          <cell r="C202" t="str">
            <v>Sink plug with chain</v>
          </cell>
          <cell r="D202">
            <v>0</v>
          </cell>
          <cell r="E202">
            <v>0</v>
          </cell>
          <cell r="F202" t="str">
            <v>No.</v>
          </cell>
          <cell r="G202" t="str">
            <v>@</v>
          </cell>
          <cell r="H202">
            <v>150</v>
          </cell>
        </row>
        <row r="203">
          <cell r="B203" t="str">
            <v>SI.CPBW</v>
          </cell>
          <cell r="C203" t="str">
            <v xml:space="preserve">Sink C.P. brass waste </v>
          </cell>
          <cell r="D203">
            <v>0</v>
          </cell>
          <cell r="E203">
            <v>0</v>
          </cell>
          <cell r="F203" t="str">
            <v>No.</v>
          </cell>
          <cell r="G203" t="str">
            <v>@</v>
          </cell>
          <cell r="H203">
            <v>375</v>
          </cell>
        </row>
        <row r="204">
          <cell r="B204" t="str">
            <v>SI.PT2</v>
          </cell>
          <cell r="C204" t="str">
            <v>Sink pillar tap 2 way</v>
          </cell>
          <cell r="D204">
            <v>0</v>
          </cell>
          <cell r="E204">
            <v>0</v>
          </cell>
          <cell r="F204" t="str">
            <v>No.</v>
          </cell>
          <cell r="G204" t="str">
            <v>@</v>
          </cell>
          <cell r="H204">
            <v>1200</v>
          </cell>
        </row>
        <row r="205">
          <cell r="B205" t="str">
            <v>SH.P</v>
          </cell>
          <cell r="C205" t="str">
            <v>Shelf, plastic with bracket</v>
          </cell>
          <cell r="D205">
            <v>0</v>
          </cell>
          <cell r="E205">
            <v>0</v>
          </cell>
          <cell r="F205" t="str">
            <v>No.</v>
          </cell>
          <cell r="G205">
            <v>0</v>
          </cell>
          <cell r="H205">
            <v>350</v>
          </cell>
        </row>
        <row r="206">
          <cell r="B206" t="str">
            <v>WC.SC13</v>
          </cell>
          <cell r="C206" t="str">
            <v>Stop cock 1/2"</v>
          </cell>
          <cell r="D206">
            <v>0</v>
          </cell>
          <cell r="E206">
            <v>0</v>
          </cell>
          <cell r="F206" t="str">
            <v>No.</v>
          </cell>
          <cell r="G206" t="str">
            <v>@</v>
          </cell>
          <cell r="H206">
            <v>495</v>
          </cell>
        </row>
        <row r="207">
          <cell r="B207" t="str">
            <v>SS.GR</v>
          </cell>
          <cell r="C207" t="str">
            <v>SS grating</v>
          </cell>
          <cell r="D207">
            <v>0</v>
          </cell>
          <cell r="E207">
            <v>0</v>
          </cell>
          <cell r="F207" t="str">
            <v>No.</v>
          </cell>
          <cell r="G207" t="str">
            <v>@</v>
          </cell>
          <cell r="H207">
            <v>500</v>
          </cell>
        </row>
        <row r="208">
          <cell r="B208" t="str">
            <v>UPVC.56</v>
          </cell>
          <cell r="C208" t="str">
            <v>uPVC Pipe 2" (56mm) dia</v>
          </cell>
          <cell r="D208">
            <v>0</v>
          </cell>
          <cell r="E208">
            <v>0</v>
          </cell>
          <cell r="F208" t="str">
            <v>R.M</v>
          </cell>
          <cell r="G208" t="str">
            <v>@</v>
          </cell>
          <cell r="H208">
            <v>268</v>
          </cell>
        </row>
        <row r="209">
          <cell r="B209" t="str">
            <v>UPVC.82</v>
          </cell>
          <cell r="C209" t="str">
            <v>uPVC Pipe 3" (82mm) dia</v>
          </cell>
          <cell r="D209">
            <v>0</v>
          </cell>
          <cell r="E209">
            <v>0</v>
          </cell>
          <cell r="F209" t="str">
            <v>R.M</v>
          </cell>
          <cell r="G209" t="str">
            <v>@</v>
          </cell>
          <cell r="H209">
            <v>458</v>
          </cell>
        </row>
        <row r="210">
          <cell r="B210" t="str">
            <v>UPVC.110</v>
          </cell>
          <cell r="C210" t="str">
            <v>uPVC Pipe 4" (110mm) dia</v>
          </cell>
          <cell r="D210">
            <v>0</v>
          </cell>
          <cell r="E210">
            <v>0</v>
          </cell>
          <cell r="F210" t="str">
            <v>R.M</v>
          </cell>
          <cell r="G210" t="str">
            <v>@</v>
          </cell>
          <cell r="H210">
            <v>747.5</v>
          </cell>
        </row>
        <row r="211">
          <cell r="B211" t="str">
            <v>UPVC.160</v>
          </cell>
          <cell r="C211" t="str">
            <v>uPVC Pipe 6" (160mm) dia</v>
          </cell>
          <cell r="D211">
            <v>0</v>
          </cell>
          <cell r="E211">
            <v>0</v>
          </cell>
          <cell r="F211" t="str">
            <v>R.M</v>
          </cell>
          <cell r="G211" t="str">
            <v>@</v>
          </cell>
          <cell r="H211">
            <v>1590</v>
          </cell>
        </row>
        <row r="212">
          <cell r="B212" t="str">
            <v>UPVC.250</v>
          </cell>
          <cell r="C212" t="str">
            <v>uPVC Pipe 10" dia</v>
          </cell>
          <cell r="D212">
            <v>0</v>
          </cell>
          <cell r="E212">
            <v>0</v>
          </cell>
          <cell r="F212" t="str">
            <v>R.M</v>
          </cell>
          <cell r="G212" t="str">
            <v>@</v>
          </cell>
          <cell r="H212">
            <v>3000</v>
          </cell>
        </row>
        <row r="213">
          <cell r="B213" t="str">
            <v>UPVC.300</v>
          </cell>
          <cell r="C213" t="str">
            <v>uPVC Pipe 12" dia</v>
          </cell>
          <cell r="D213">
            <v>0</v>
          </cell>
          <cell r="E213">
            <v>0</v>
          </cell>
          <cell r="F213" t="str">
            <v>R.M</v>
          </cell>
          <cell r="G213" t="str">
            <v>@</v>
          </cell>
          <cell r="H213">
            <v>4300</v>
          </cell>
        </row>
        <row r="214">
          <cell r="B214" t="str">
            <v>UPVC.PT</v>
          </cell>
          <cell r="C214" t="str">
            <v>uPVC P-Trap</v>
          </cell>
          <cell r="D214">
            <v>0</v>
          </cell>
          <cell r="E214">
            <v>0</v>
          </cell>
          <cell r="F214" t="str">
            <v>No.</v>
          </cell>
          <cell r="G214" t="str">
            <v>@</v>
          </cell>
          <cell r="H214">
            <v>1350</v>
          </cell>
        </row>
        <row r="215">
          <cell r="B215" t="str">
            <v>WB.18W</v>
          </cell>
          <cell r="C215" t="str">
            <v>W.B. 18" (450 mm) white colour</v>
          </cell>
          <cell r="D215">
            <v>0</v>
          </cell>
          <cell r="E215">
            <v>0</v>
          </cell>
          <cell r="F215" t="str">
            <v>No.</v>
          </cell>
          <cell r="G215" t="str">
            <v>@</v>
          </cell>
          <cell r="H215">
            <v>4000</v>
          </cell>
        </row>
        <row r="216">
          <cell r="B216" t="str">
            <v>WB.BK</v>
          </cell>
          <cell r="C216" t="str">
            <v>W.B. bolt kit</v>
          </cell>
          <cell r="D216">
            <v>0</v>
          </cell>
          <cell r="E216">
            <v>0</v>
          </cell>
          <cell r="F216" t="str">
            <v>No.</v>
          </cell>
          <cell r="G216" t="str">
            <v>@</v>
          </cell>
          <cell r="H216">
            <v>375</v>
          </cell>
        </row>
        <row r="217">
          <cell r="B217" t="str">
            <v>WB.SC</v>
          </cell>
          <cell r="C217" t="str">
            <v>W.B. stop cock</v>
          </cell>
          <cell r="D217">
            <v>0</v>
          </cell>
          <cell r="E217">
            <v>0</v>
          </cell>
          <cell r="F217" t="str">
            <v>No.</v>
          </cell>
          <cell r="G217" t="str">
            <v>@</v>
          </cell>
          <cell r="H217">
            <v>1200</v>
          </cell>
        </row>
        <row r="218">
          <cell r="B218" t="str">
            <v>WB.BC</v>
          </cell>
          <cell r="C218" t="str">
            <v>W.B. C.P. brass chain</v>
          </cell>
          <cell r="D218">
            <v>0</v>
          </cell>
          <cell r="E218">
            <v>0</v>
          </cell>
          <cell r="F218" t="str">
            <v>No.</v>
          </cell>
          <cell r="G218" t="str">
            <v>@</v>
          </cell>
          <cell r="H218">
            <v>200</v>
          </cell>
        </row>
        <row r="219">
          <cell r="B219" t="str">
            <v>WC.INW</v>
          </cell>
          <cell r="C219" t="str">
            <v>W.C. Indian 902 white colour</v>
          </cell>
          <cell r="D219">
            <v>0</v>
          </cell>
          <cell r="E219">
            <v>0</v>
          </cell>
          <cell r="F219" t="str">
            <v>No.</v>
          </cell>
          <cell r="G219" t="str">
            <v>@</v>
          </cell>
          <cell r="H219">
            <v>2050</v>
          </cell>
        </row>
        <row r="220">
          <cell r="B220" t="str">
            <v>WC.FCW</v>
          </cell>
          <cell r="C220" t="str">
            <v>W.C. Floride coupled 4030 white colour</v>
          </cell>
          <cell r="D220">
            <v>0</v>
          </cell>
          <cell r="E220">
            <v>0</v>
          </cell>
          <cell r="F220" t="str">
            <v>No.</v>
          </cell>
          <cell r="G220" t="str">
            <v>@</v>
          </cell>
          <cell r="H220">
            <v>6450</v>
          </cell>
        </row>
        <row r="221">
          <cell r="B221" t="str">
            <v>WC.PVCDP</v>
          </cell>
          <cell r="C221" t="str">
            <v>W.C. PVC down pipe</v>
          </cell>
          <cell r="D221">
            <v>0</v>
          </cell>
          <cell r="E221">
            <v>0</v>
          </cell>
          <cell r="F221" t="str">
            <v>No.</v>
          </cell>
          <cell r="G221" t="str">
            <v>@</v>
          </cell>
          <cell r="H221">
            <v>130</v>
          </cell>
        </row>
        <row r="222">
          <cell r="B222" t="str">
            <v>WC.T4</v>
          </cell>
          <cell r="C222" t="str">
            <v>W.C. trap 4"</v>
          </cell>
          <cell r="D222">
            <v>0</v>
          </cell>
          <cell r="E222">
            <v>0</v>
          </cell>
          <cell r="F222" t="str">
            <v>No.</v>
          </cell>
          <cell r="G222" t="str">
            <v>@</v>
          </cell>
          <cell r="H222">
            <v>125</v>
          </cell>
        </row>
        <row r="223">
          <cell r="B223" t="str">
            <v>BGV.20</v>
          </cell>
          <cell r="C223" t="str">
            <v>Ball/ Gate Valve 3/4" (20 mm) dia</v>
          </cell>
          <cell r="D223">
            <v>0</v>
          </cell>
          <cell r="E223">
            <v>0</v>
          </cell>
          <cell r="F223" t="str">
            <v>No.</v>
          </cell>
          <cell r="G223" t="str">
            <v>@</v>
          </cell>
          <cell r="H223">
            <v>750</v>
          </cell>
        </row>
        <row r="224">
          <cell r="B224" t="str">
            <v>BGV.25</v>
          </cell>
          <cell r="C224" t="str">
            <v>Ball/ Gate Valve 1" (25 mm) dia</v>
          </cell>
          <cell r="D224">
            <v>0</v>
          </cell>
          <cell r="E224">
            <v>0</v>
          </cell>
          <cell r="F224" t="str">
            <v>No.</v>
          </cell>
          <cell r="G224" t="str">
            <v>@</v>
          </cell>
          <cell r="H224">
            <v>1100</v>
          </cell>
        </row>
        <row r="225">
          <cell r="B225" t="str">
            <v>B.BC12</v>
          </cell>
          <cell r="C225" t="str">
            <v>Brass bib/stop cock 1/2" dia.</v>
          </cell>
          <cell r="D225">
            <v>0</v>
          </cell>
          <cell r="E225">
            <v>0</v>
          </cell>
          <cell r="F225" t="str">
            <v>No.</v>
          </cell>
          <cell r="G225" t="str">
            <v>@</v>
          </cell>
          <cell r="H225">
            <v>200</v>
          </cell>
        </row>
        <row r="228">
          <cell r="B228" t="str">
            <v>CI.P150</v>
          </cell>
          <cell r="C228" t="str">
            <v>C.I Pipe 6" (150 mm) dia</v>
          </cell>
          <cell r="D228">
            <v>0</v>
          </cell>
          <cell r="E228">
            <v>0</v>
          </cell>
          <cell r="F228" t="str">
            <v>R.M.</v>
          </cell>
          <cell r="G228" t="str">
            <v>@</v>
          </cell>
          <cell r="H228">
            <v>6923.5</v>
          </cell>
        </row>
        <row r="229">
          <cell r="B229" t="str">
            <v>CI.P200</v>
          </cell>
          <cell r="C229" t="str">
            <v>C.I Pipe 8" (200 mm) dia</v>
          </cell>
          <cell r="D229">
            <v>0</v>
          </cell>
          <cell r="E229">
            <v>0</v>
          </cell>
          <cell r="F229" t="str">
            <v>R.M.</v>
          </cell>
          <cell r="G229" t="str">
            <v>@</v>
          </cell>
          <cell r="H229">
            <v>9453</v>
          </cell>
        </row>
        <row r="230">
          <cell r="B230" t="str">
            <v>CI.P250</v>
          </cell>
          <cell r="C230" t="str">
            <v>C.I Pipe 10" (250 mm) dia</v>
          </cell>
          <cell r="D230">
            <v>0</v>
          </cell>
          <cell r="E230">
            <v>0</v>
          </cell>
          <cell r="F230" t="str">
            <v>R.M.</v>
          </cell>
          <cell r="G230" t="str">
            <v>@</v>
          </cell>
          <cell r="H230">
            <v>11344</v>
          </cell>
        </row>
        <row r="231">
          <cell r="B231" t="str">
            <v>CI.SV150</v>
          </cell>
          <cell r="C231" t="str">
            <v xml:space="preserve">C.I. sluice valve 150 mm dia </v>
          </cell>
          <cell r="D231">
            <v>0</v>
          </cell>
          <cell r="E231">
            <v>0</v>
          </cell>
          <cell r="F231" t="str">
            <v>No.</v>
          </cell>
          <cell r="G231" t="str">
            <v>@</v>
          </cell>
          <cell r="H231">
            <v>5094</v>
          </cell>
        </row>
        <row r="232">
          <cell r="B232" t="str">
            <v>CI.SV225</v>
          </cell>
          <cell r="C232" t="str">
            <v xml:space="preserve">C.I. sluice valve 225 mm dia </v>
          </cell>
          <cell r="D232">
            <v>0</v>
          </cell>
          <cell r="E232">
            <v>0</v>
          </cell>
          <cell r="F232" t="str">
            <v>No.</v>
          </cell>
          <cell r="G232" t="str">
            <v>@</v>
          </cell>
          <cell r="H232">
            <v>9700</v>
          </cell>
        </row>
        <row r="233">
          <cell r="B233" t="str">
            <v>CI.GT4</v>
          </cell>
          <cell r="C233" t="str">
            <v>C.I. gully trap 6" x 6" x 4"</v>
          </cell>
          <cell r="D233">
            <v>0</v>
          </cell>
          <cell r="E233">
            <v>0</v>
          </cell>
          <cell r="F233" t="str">
            <v>No.</v>
          </cell>
          <cell r="G233" t="str">
            <v>@</v>
          </cell>
          <cell r="H233">
            <v>454</v>
          </cell>
        </row>
        <row r="238">
          <cell r="B238" t="str">
            <v>CP.SNCS</v>
          </cell>
          <cell r="C238" t="str">
            <v>C.P. swan neck cock single way</v>
          </cell>
          <cell r="D238">
            <v>0</v>
          </cell>
          <cell r="E238">
            <v>0</v>
          </cell>
          <cell r="F238" t="str">
            <v>No.</v>
          </cell>
          <cell r="G238" t="str">
            <v>@</v>
          </cell>
          <cell r="H238">
            <v>1300</v>
          </cell>
        </row>
        <row r="239">
          <cell r="B239" t="str">
            <v>DI.P150</v>
          </cell>
          <cell r="C239" t="str">
            <v>D.I Pipe 150 mm dia</v>
          </cell>
          <cell r="D239">
            <v>0</v>
          </cell>
          <cell r="E239">
            <v>0</v>
          </cell>
          <cell r="F239" t="str">
            <v>R.M.</v>
          </cell>
          <cell r="G239" t="str">
            <v>@</v>
          </cell>
          <cell r="H239">
            <v>9078.7999999999993</v>
          </cell>
        </row>
        <row r="240">
          <cell r="B240" t="str">
            <v>DI.P250</v>
          </cell>
          <cell r="C240" t="str">
            <v>D.I Pipe 250 mm dia</v>
          </cell>
          <cell r="D240">
            <v>0</v>
          </cell>
          <cell r="E240">
            <v>0</v>
          </cell>
          <cell r="F240" t="str">
            <v>R.M.</v>
          </cell>
          <cell r="G240" t="str">
            <v>@</v>
          </cell>
          <cell r="H240">
            <v>13087.2</v>
          </cell>
        </row>
        <row r="242">
          <cell r="B242" t="str">
            <v>GV.13</v>
          </cell>
          <cell r="C242" t="str">
            <v>Gate valve gun metal 1/2" dia.</v>
          </cell>
          <cell r="D242">
            <v>0</v>
          </cell>
          <cell r="E242">
            <v>0</v>
          </cell>
          <cell r="F242" t="str">
            <v>No.</v>
          </cell>
          <cell r="G242" t="str">
            <v>@</v>
          </cell>
          <cell r="H242">
            <v>225</v>
          </cell>
        </row>
        <row r="243">
          <cell r="B243" t="str">
            <v>GV.20</v>
          </cell>
          <cell r="C243" t="str">
            <v>Gate valve gun metal 3/4" dia.</v>
          </cell>
          <cell r="D243">
            <v>0</v>
          </cell>
          <cell r="E243">
            <v>0</v>
          </cell>
          <cell r="F243" t="str">
            <v>No.</v>
          </cell>
          <cell r="G243" t="str">
            <v>@</v>
          </cell>
          <cell r="H243">
            <v>300</v>
          </cell>
        </row>
        <row r="244">
          <cell r="B244" t="str">
            <v>GV.50</v>
          </cell>
          <cell r="C244" t="str">
            <v>Gate valve gun metal 2" dia.</v>
          </cell>
          <cell r="D244">
            <v>0</v>
          </cell>
          <cell r="E244">
            <v>0</v>
          </cell>
          <cell r="F244" t="str">
            <v>No.</v>
          </cell>
          <cell r="G244" t="str">
            <v>@</v>
          </cell>
          <cell r="H244">
            <v>1440</v>
          </cell>
        </row>
        <row r="245">
          <cell r="B245" t="str">
            <v>GV.150</v>
          </cell>
          <cell r="C245" t="str">
            <v>Gate valve gun metal 6" dia.</v>
          </cell>
          <cell r="D245">
            <v>0</v>
          </cell>
          <cell r="E245">
            <v>0</v>
          </cell>
          <cell r="F245" t="str">
            <v>No.</v>
          </cell>
          <cell r="G245" t="str">
            <v>@</v>
          </cell>
          <cell r="H245">
            <v>5500</v>
          </cell>
        </row>
        <row r="246">
          <cell r="B246" t="str">
            <v>GL.SH</v>
          </cell>
          <cell r="C246" t="str">
            <v>Glass shelf with brackets</v>
          </cell>
          <cell r="D246">
            <v>0</v>
          </cell>
          <cell r="E246">
            <v>0</v>
          </cell>
          <cell r="F246" t="str">
            <v>No.</v>
          </cell>
          <cell r="G246" t="str">
            <v>@</v>
          </cell>
          <cell r="H246">
            <v>2350</v>
          </cell>
        </row>
        <row r="247">
          <cell r="B247" t="str">
            <v>GI.65</v>
          </cell>
          <cell r="C247" t="str">
            <v>G.I Pipe 2.5" dia</v>
          </cell>
          <cell r="D247">
            <v>0</v>
          </cell>
          <cell r="E247">
            <v>0</v>
          </cell>
          <cell r="F247" t="str">
            <v>R.M</v>
          </cell>
          <cell r="G247" t="str">
            <v>@</v>
          </cell>
          <cell r="H247">
            <v>1100</v>
          </cell>
        </row>
        <row r="248">
          <cell r="B248" t="str">
            <v>GI.P50MD</v>
          </cell>
          <cell r="C248" t="str">
            <v>G.I Pipe 2" dia (Medium duty)</v>
          </cell>
          <cell r="D248">
            <v>0</v>
          </cell>
          <cell r="E248">
            <v>0</v>
          </cell>
          <cell r="F248" t="str">
            <v>R.M</v>
          </cell>
          <cell r="G248" t="str">
            <v>@</v>
          </cell>
          <cell r="H248">
            <v>515</v>
          </cell>
        </row>
        <row r="249">
          <cell r="B249" t="str">
            <v>GI.G</v>
          </cell>
          <cell r="C249" t="str">
            <v>Grating G.I.</v>
          </cell>
          <cell r="D249">
            <v>0</v>
          </cell>
          <cell r="E249">
            <v>0</v>
          </cell>
          <cell r="F249" t="str">
            <v>No.</v>
          </cell>
          <cell r="G249" t="str">
            <v>@</v>
          </cell>
          <cell r="H249">
            <v>350</v>
          </cell>
        </row>
        <row r="256">
          <cell r="B256" t="str">
            <v>PT4G</v>
          </cell>
          <cell r="C256" t="str">
            <v>P. trap  4", glazed</v>
          </cell>
          <cell r="D256">
            <v>0</v>
          </cell>
          <cell r="E256">
            <v>0</v>
          </cell>
          <cell r="F256" t="str">
            <v>No.</v>
          </cell>
          <cell r="G256" t="str">
            <v>@</v>
          </cell>
          <cell r="H256">
            <v>600</v>
          </cell>
        </row>
        <row r="257">
          <cell r="B257" t="str">
            <v>RCC.P225B</v>
          </cell>
          <cell r="C257" t="str">
            <v>Pipe RCC 225 mm dia</v>
          </cell>
          <cell r="D257">
            <v>0</v>
          </cell>
          <cell r="E257">
            <v>0</v>
          </cell>
          <cell r="F257" t="str">
            <v>R.M</v>
          </cell>
          <cell r="G257" t="str">
            <v>@</v>
          </cell>
          <cell r="H257">
            <v>500</v>
          </cell>
        </row>
        <row r="260">
          <cell r="B260" t="str">
            <v>SO.DCP</v>
          </cell>
          <cell r="C260" t="str">
            <v xml:space="preserve">Soap dish C.P. </v>
          </cell>
          <cell r="D260">
            <v>0</v>
          </cell>
          <cell r="E260">
            <v>0</v>
          </cell>
          <cell r="F260" t="str">
            <v>No.</v>
          </cell>
          <cell r="G260" t="str">
            <v>@</v>
          </cell>
          <cell r="H260">
            <v>600</v>
          </cell>
        </row>
        <row r="266">
          <cell r="B266" t="str">
            <v>UPVC.200</v>
          </cell>
          <cell r="C266" t="str">
            <v>uPVC Pipe 8" dia</v>
          </cell>
          <cell r="D266">
            <v>0</v>
          </cell>
          <cell r="E266">
            <v>0</v>
          </cell>
          <cell r="F266" t="str">
            <v>R.M</v>
          </cell>
          <cell r="G266" t="str">
            <v>@</v>
          </cell>
          <cell r="H266">
            <v>2460</v>
          </cell>
        </row>
        <row r="267">
          <cell r="B267" t="str">
            <v>WB.24W</v>
          </cell>
          <cell r="C267" t="str">
            <v>W.B. 24" white colour ICL  Futura 2041/60</v>
          </cell>
          <cell r="D267">
            <v>0</v>
          </cell>
          <cell r="E267">
            <v>0</v>
          </cell>
          <cell r="F267" t="str">
            <v>No.</v>
          </cell>
          <cell r="G267" t="str">
            <v>@</v>
          </cell>
          <cell r="H267">
            <v>2400</v>
          </cell>
        </row>
        <row r="268">
          <cell r="B268" t="str">
            <v>WB.26W</v>
          </cell>
          <cell r="C268" t="str">
            <v>W.B. 26" white colour ICL 2032/66</v>
          </cell>
          <cell r="D268">
            <v>0</v>
          </cell>
          <cell r="E268">
            <v>0</v>
          </cell>
          <cell r="F268" t="str">
            <v>No.</v>
          </cell>
          <cell r="G268" t="str">
            <v>@</v>
          </cell>
          <cell r="H268">
            <v>2600</v>
          </cell>
        </row>
        <row r="271">
          <cell r="B271" t="str">
            <v>EC1.5SC</v>
          </cell>
          <cell r="C271" t="str">
            <v xml:space="preserve">1.5 sq.mm single core </v>
          </cell>
          <cell r="D271">
            <v>0</v>
          </cell>
          <cell r="E271">
            <v>0</v>
          </cell>
          <cell r="F271" t="str">
            <v>R.M.</v>
          </cell>
          <cell r="G271" t="str">
            <v>@</v>
          </cell>
          <cell r="H271">
            <v>28.166666666666668</v>
          </cell>
        </row>
        <row r="272">
          <cell r="B272" t="str">
            <v>EC2.5SC</v>
          </cell>
          <cell r="C272" t="str">
            <v xml:space="preserve">2.5 sq.mm single core </v>
          </cell>
          <cell r="D272">
            <v>0</v>
          </cell>
          <cell r="E272">
            <v>0</v>
          </cell>
          <cell r="F272" t="str">
            <v>R.M.</v>
          </cell>
          <cell r="G272" t="str">
            <v>@</v>
          </cell>
          <cell r="H272">
            <v>45.5</v>
          </cell>
        </row>
        <row r="273">
          <cell r="B273" t="str">
            <v>EC4SC</v>
          </cell>
          <cell r="C273" t="str">
            <v>4 Sq.mm single core</v>
          </cell>
          <cell r="D273">
            <v>0</v>
          </cell>
          <cell r="E273">
            <v>0</v>
          </cell>
          <cell r="F273" t="str">
            <v>R.M.</v>
          </cell>
          <cell r="G273" t="str">
            <v>@</v>
          </cell>
          <cell r="H273">
            <v>62.333333333333336</v>
          </cell>
        </row>
        <row r="274">
          <cell r="B274" t="str">
            <v>EC25FC</v>
          </cell>
          <cell r="C274" t="str">
            <v>25 Sq.mm 4 core cables</v>
          </cell>
          <cell r="D274">
            <v>0</v>
          </cell>
          <cell r="E274">
            <v>0</v>
          </cell>
          <cell r="F274" t="str">
            <v>R.M.</v>
          </cell>
          <cell r="G274" t="str">
            <v>@</v>
          </cell>
          <cell r="H274">
            <v>1302</v>
          </cell>
        </row>
        <row r="275">
          <cell r="B275" t="str">
            <v>EC70FC</v>
          </cell>
          <cell r="C275" t="str">
            <v>70 Sq.mm 4 core cables</v>
          </cell>
          <cell r="D275">
            <v>0</v>
          </cell>
          <cell r="E275">
            <v>0</v>
          </cell>
          <cell r="F275" t="str">
            <v>R.M.</v>
          </cell>
          <cell r="G275" t="str">
            <v>@</v>
          </cell>
          <cell r="H275">
            <v>3452</v>
          </cell>
        </row>
        <row r="276">
          <cell r="B276" t="str">
            <v>EC95FC</v>
          </cell>
          <cell r="C276" t="str">
            <v>95 Sq.mm 4 core cables</v>
          </cell>
          <cell r="D276">
            <v>0</v>
          </cell>
          <cell r="E276">
            <v>0</v>
          </cell>
          <cell r="F276" t="str">
            <v>R.M.</v>
          </cell>
          <cell r="G276" t="str">
            <v>@</v>
          </cell>
          <cell r="H276">
            <v>4779</v>
          </cell>
        </row>
        <row r="277">
          <cell r="B277" t="str">
            <v>B.BOLT</v>
          </cell>
          <cell r="C277" t="str">
            <v xml:space="preserve">Brass bolts </v>
          </cell>
          <cell r="D277">
            <v>0</v>
          </cell>
          <cell r="E277">
            <v>0</v>
          </cell>
          <cell r="F277" t="str">
            <v>No.</v>
          </cell>
          <cell r="G277" t="str">
            <v>@</v>
          </cell>
          <cell r="H277">
            <v>135</v>
          </cell>
        </row>
        <row r="279">
          <cell r="B279" t="str">
            <v>CI.C24</v>
          </cell>
          <cell r="C279" t="str">
            <v xml:space="preserve">C.I. cover and frame 24" size medium duty </v>
          </cell>
          <cell r="D279">
            <v>0</v>
          </cell>
          <cell r="E279">
            <v>0</v>
          </cell>
          <cell r="F279" t="str">
            <v>No.</v>
          </cell>
          <cell r="G279" t="str">
            <v>@</v>
          </cell>
          <cell r="H279">
            <v>1800</v>
          </cell>
        </row>
        <row r="280">
          <cell r="B280" t="str">
            <v>E.B1</v>
          </cell>
          <cell r="C280" t="str">
            <v>Electric plastic box with plate single hole</v>
          </cell>
          <cell r="D280">
            <v>0</v>
          </cell>
          <cell r="E280">
            <v>0</v>
          </cell>
          <cell r="F280" t="str">
            <v>No.</v>
          </cell>
          <cell r="G280" t="str">
            <v>@</v>
          </cell>
          <cell r="H280">
            <v>37.5</v>
          </cell>
        </row>
        <row r="281">
          <cell r="B281" t="str">
            <v>E.B2</v>
          </cell>
          <cell r="C281" t="str">
            <v>Electric plastic box with plate two to three holes</v>
          </cell>
          <cell r="D281">
            <v>0</v>
          </cell>
          <cell r="E281">
            <v>0</v>
          </cell>
          <cell r="F281" t="str">
            <v>No.</v>
          </cell>
          <cell r="G281" t="str">
            <v>@</v>
          </cell>
          <cell r="H281">
            <v>45</v>
          </cell>
        </row>
        <row r="282">
          <cell r="B282" t="str">
            <v>E.FB</v>
          </cell>
          <cell r="C282" t="str">
            <v>Electric fan bracket</v>
          </cell>
          <cell r="D282">
            <v>0</v>
          </cell>
          <cell r="E282">
            <v>0</v>
          </cell>
          <cell r="F282" t="str">
            <v>No.</v>
          </cell>
          <cell r="G282" t="str">
            <v>@</v>
          </cell>
          <cell r="H282">
            <v>2100</v>
          </cell>
        </row>
        <row r="283">
          <cell r="B283" t="str">
            <v>ECW</v>
          </cell>
          <cell r="C283" t="str">
            <v>Electrolytic copper wire</v>
          </cell>
          <cell r="D283">
            <v>0</v>
          </cell>
          <cell r="E283">
            <v>0</v>
          </cell>
          <cell r="F283" t="str">
            <v>Kg.</v>
          </cell>
          <cell r="G283" t="str">
            <v>@</v>
          </cell>
          <cell r="H283">
            <v>907.5</v>
          </cell>
        </row>
        <row r="284">
          <cell r="B284" t="str">
            <v>E.TLS</v>
          </cell>
          <cell r="C284" t="str">
            <v>Flourescent tube light 40W, Single</v>
          </cell>
          <cell r="D284">
            <v>0</v>
          </cell>
          <cell r="E284">
            <v>0</v>
          </cell>
          <cell r="F284" t="str">
            <v>No.</v>
          </cell>
          <cell r="G284" t="str">
            <v>@</v>
          </cell>
          <cell r="H284">
            <v>900</v>
          </cell>
        </row>
        <row r="285">
          <cell r="B285" t="str">
            <v>E.PBOX</v>
          </cell>
          <cell r="C285" t="str">
            <v>Plastic box</v>
          </cell>
          <cell r="D285">
            <v>0</v>
          </cell>
          <cell r="E285">
            <v>0</v>
          </cell>
          <cell r="F285" t="str">
            <v>No.</v>
          </cell>
          <cell r="G285" t="str">
            <v>@</v>
          </cell>
          <cell r="H285">
            <v>97.5</v>
          </cell>
        </row>
        <row r="286">
          <cell r="B286" t="str">
            <v>PVC.CP20</v>
          </cell>
          <cell r="C286" t="str">
            <v>P.V.C. conduit  pipe 20 mm dia</v>
          </cell>
          <cell r="D286">
            <v>0</v>
          </cell>
          <cell r="E286">
            <v>0</v>
          </cell>
          <cell r="F286" t="str">
            <v>R.M.</v>
          </cell>
          <cell r="G286" t="str">
            <v>@</v>
          </cell>
          <cell r="H286">
            <v>35</v>
          </cell>
        </row>
        <row r="287">
          <cell r="B287" t="str">
            <v>PVC.CP25</v>
          </cell>
          <cell r="C287" t="str">
            <v>P.V.C. conduit  pipe 25 mm dia</v>
          </cell>
          <cell r="D287">
            <v>0</v>
          </cell>
          <cell r="E287">
            <v>0</v>
          </cell>
          <cell r="F287" t="str">
            <v>R.M.</v>
          </cell>
          <cell r="G287" t="str">
            <v>@</v>
          </cell>
          <cell r="H287">
            <v>47</v>
          </cell>
        </row>
        <row r="288">
          <cell r="B288" t="str">
            <v>PVC.CP40</v>
          </cell>
          <cell r="C288" t="str">
            <v>P.V.C. conduit  pipe 40 mm dia</v>
          </cell>
          <cell r="D288">
            <v>0</v>
          </cell>
          <cell r="E288">
            <v>0</v>
          </cell>
          <cell r="F288" t="str">
            <v>R.M.</v>
          </cell>
          <cell r="G288" t="str">
            <v>@</v>
          </cell>
          <cell r="H288">
            <v>91</v>
          </cell>
        </row>
        <row r="289">
          <cell r="B289" t="str">
            <v>PVC.CP50</v>
          </cell>
          <cell r="C289" t="str">
            <v>P.V.C. conduit  pipe 50 mm dia</v>
          </cell>
          <cell r="D289">
            <v>0</v>
          </cell>
          <cell r="E289">
            <v>0</v>
          </cell>
          <cell r="F289" t="str">
            <v>R.M.</v>
          </cell>
          <cell r="G289" t="str">
            <v>@</v>
          </cell>
          <cell r="H289">
            <v>128</v>
          </cell>
        </row>
        <row r="290">
          <cell r="B290" t="str">
            <v>E.S1G</v>
          </cell>
          <cell r="C290" t="str">
            <v>Switch 1 gang</v>
          </cell>
          <cell r="D290">
            <v>0</v>
          </cell>
          <cell r="E290">
            <v>0</v>
          </cell>
          <cell r="F290" t="str">
            <v>No.</v>
          </cell>
          <cell r="G290" t="str">
            <v>@</v>
          </cell>
          <cell r="H290">
            <v>186</v>
          </cell>
        </row>
        <row r="291">
          <cell r="B291" t="str">
            <v>E.S2G</v>
          </cell>
          <cell r="C291" t="str">
            <v>Switch 2 gang</v>
          </cell>
          <cell r="D291">
            <v>0</v>
          </cell>
          <cell r="E291">
            <v>0</v>
          </cell>
          <cell r="F291" t="str">
            <v>No.</v>
          </cell>
          <cell r="G291" t="str">
            <v>@</v>
          </cell>
          <cell r="H291">
            <v>228</v>
          </cell>
        </row>
        <row r="292">
          <cell r="B292" t="str">
            <v>E.S3G</v>
          </cell>
          <cell r="C292" t="str">
            <v>Switch 3 gang</v>
          </cell>
          <cell r="D292">
            <v>0</v>
          </cell>
          <cell r="E292">
            <v>0</v>
          </cell>
          <cell r="F292" t="str">
            <v>No.</v>
          </cell>
          <cell r="G292" t="str">
            <v>@</v>
          </cell>
          <cell r="H292">
            <v>261</v>
          </cell>
        </row>
        <row r="293">
          <cell r="B293" t="str">
            <v>E.S4G</v>
          </cell>
          <cell r="C293" t="str">
            <v>Switch 4 gang</v>
          </cell>
          <cell r="D293">
            <v>0</v>
          </cell>
          <cell r="E293">
            <v>0</v>
          </cell>
          <cell r="F293" t="str">
            <v>No.</v>
          </cell>
          <cell r="G293" t="str">
            <v>@</v>
          </cell>
          <cell r="H293">
            <v>308</v>
          </cell>
        </row>
        <row r="294">
          <cell r="B294" t="str">
            <v>E.SS5</v>
          </cell>
          <cell r="C294" t="str">
            <v>Switch socket 5 Amp.</v>
          </cell>
          <cell r="D294">
            <v>0</v>
          </cell>
          <cell r="E294">
            <v>0</v>
          </cell>
          <cell r="F294" t="str">
            <v>No.</v>
          </cell>
          <cell r="G294" t="str">
            <v>@</v>
          </cell>
          <cell r="H294">
            <v>335</v>
          </cell>
        </row>
        <row r="295">
          <cell r="B295" t="str">
            <v>E.SS15</v>
          </cell>
          <cell r="C295" t="str">
            <v>Switch socket 15 Amp.</v>
          </cell>
          <cell r="D295">
            <v>0</v>
          </cell>
          <cell r="E295">
            <v>0</v>
          </cell>
          <cell r="F295" t="str">
            <v>No.</v>
          </cell>
          <cell r="G295" t="str">
            <v>@</v>
          </cell>
          <cell r="H295">
            <v>361</v>
          </cell>
        </row>
        <row r="296">
          <cell r="B296" t="str">
            <v>E.TLRM</v>
          </cell>
          <cell r="C296" t="str">
            <v>T. light 4 - 20W recessed mounted, metal louver</v>
          </cell>
          <cell r="D296">
            <v>0</v>
          </cell>
          <cell r="E296">
            <v>0</v>
          </cell>
          <cell r="F296" t="str">
            <v>No.</v>
          </cell>
          <cell r="G296" t="str">
            <v>@</v>
          </cell>
          <cell r="H296">
            <v>5225</v>
          </cell>
        </row>
        <row r="297">
          <cell r="B297" t="str">
            <v>E.TLRP</v>
          </cell>
          <cell r="C297" t="str">
            <v>T. light 40W recessed mounted, plastic louver</v>
          </cell>
          <cell r="D297">
            <v>0</v>
          </cell>
          <cell r="E297">
            <v>0</v>
          </cell>
          <cell r="F297" t="str">
            <v>No.</v>
          </cell>
          <cell r="G297" t="str">
            <v>@</v>
          </cell>
          <cell r="H297">
            <v>4550</v>
          </cell>
        </row>
        <row r="298">
          <cell r="B298" t="str">
            <v>E.WB</v>
          </cell>
          <cell r="C298" t="str">
            <v>Wall bolts</v>
          </cell>
          <cell r="D298">
            <v>0</v>
          </cell>
          <cell r="E298">
            <v>0</v>
          </cell>
          <cell r="F298" t="str">
            <v>No.</v>
          </cell>
          <cell r="G298" t="str">
            <v>@</v>
          </cell>
          <cell r="H298">
            <v>75</v>
          </cell>
        </row>
        <row r="299">
          <cell r="B299" t="str">
            <v>TRA.630</v>
          </cell>
          <cell r="C299" t="str">
            <v xml:space="preserve">Electric power transformer 630 KVA </v>
          </cell>
          <cell r="D299">
            <v>0</v>
          </cell>
          <cell r="E299">
            <v>0</v>
          </cell>
          <cell r="F299" t="str">
            <v>No.</v>
          </cell>
          <cell r="G299" t="str">
            <v>@</v>
          </cell>
          <cell r="H299">
            <v>1190000</v>
          </cell>
        </row>
        <row r="300">
          <cell r="B300" t="str">
            <v>E.CIS6W</v>
          </cell>
          <cell r="C300" t="str">
            <v xml:space="preserve">Ceiling speaker 6 watts </v>
          </cell>
          <cell r="D300">
            <v>0</v>
          </cell>
          <cell r="E300">
            <v>0</v>
          </cell>
          <cell r="F300" t="str">
            <v>No.</v>
          </cell>
          <cell r="G300" t="str">
            <v>@</v>
          </cell>
          <cell r="H300">
            <v>2925</v>
          </cell>
        </row>
        <row r="301">
          <cell r="B301" t="str">
            <v>E.COS36W</v>
          </cell>
          <cell r="C301" t="str">
            <v>Column speaker 36 watts</v>
          </cell>
          <cell r="D301">
            <v>0</v>
          </cell>
          <cell r="E301">
            <v>0</v>
          </cell>
          <cell r="F301" t="str">
            <v>No.</v>
          </cell>
          <cell r="G301" t="str">
            <v>@</v>
          </cell>
          <cell r="H301">
            <v>21001.5</v>
          </cell>
        </row>
        <row r="302">
          <cell r="B302" t="str">
            <v>E.AMP1000W</v>
          </cell>
          <cell r="C302" t="str">
            <v>Amplifier 1000 Watt</v>
          </cell>
          <cell r="D302">
            <v>0</v>
          </cell>
          <cell r="E302">
            <v>0</v>
          </cell>
          <cell r="F302" t="str">
            <v>No.</v>
          </cell>
          <cell r="G302" t="str">
            <v>@</v>
          </cell>
          <cell r="H302">
            <v>162630</v>
          </cell>
        </row>
        <row r="303">
          <cell r="B303" t="str">
            <v>E.PAJB</v>
          </cell>
          <cell r="C303" t="str">
            <v>Public address junction boxes 4" x 7"</v>
          </cell>
          <cell r="D303">
            <v>0</v>
          </cell>
          <cell r="E303">
            <v>0</v>
          </cell>
          <cell r="F303" t="str">
            <v>No.</v>
          </cell>
          <cell r="G303" t="str">
            <v>@</v>
          </cell>
          <cell r="H303">
            <v>4811</v>
          </cell>
        </row>
        <row r="304">
          <cell r="B304" t="str">
            <v>PVC.CP100</v>
          </cell>
          <cell r="C304" t="str">
            <v>P.V.C. conduit  pipe 100 mm dia</v>
          </cell>
          <cell r="D304">
            <v>0</v>
          </cell>
          <cell r="E304">
            <v>0</v>
          </cell>
          <cell r="F304" t="str">
            <v>R.M.</v>
          </cell>
          <cell r="G304" t="str">
            <v>@</v>
          </cell>
          <cell r="H304">
            <v>260.76</v>
          </cell>
        </row>
        <row r="305">
          <cell r="B305" t="str">
            <v>PVC.CP150</v>
          </cell>
          <cell r="C305" t="str">
            <v>P.V.C. conduit  pipe 150 mm dia</v>
          </cell>
          <cell r="D305">
            <v>0</v>
          </cell>
          <cell r="E305">
            <v>0</v>
          </cell>
          <cell r="F305" t="str">
            <v>R.M.</v>
          </cell>
          <cell r="G305" t="str">
            <v>@</v>
          </cell>
          <cell r="H305">
            <v>770.8</v>
          </cell>
        </row>
        <row r="306">
          <cell r="B306" t="str">
            <v>EC1.5TC</v>
          </cell>
          <cell r="C306" t="str">
            <v>1.5 Sq.mm cable 2 core cable</v>
          </cell>
          <cell r="D306">
            <v>0</v>
          </cell>
          <cell r="E306">
            <v>0</v>
          </cell>
          <cell r="F306" t="str">
            <v>R.M.</v>
          </cell>
          <cell r="G306" t="str">
            <v>@</v>
          </cell>
          <cell r="H306">
            <v>94</v>
          </cell>
        </row>
        <row r="307">
          <cell r="B307" t="str">
            <v>EC2.53C</v>
          </cell>
          <cell r="C307" t="str">
            <v>2.5 Sq.mm cable 3 core cable</v>
          </cell>
          <cell r="D307">
            <v>0</v>
          </cell>
          <cell r="E307">
            <v>0</v>
          </cell>
          <cell r="F307" t="str">
            <v>R.M.</v>
          </cell>
          <cell r="G307" t="str">
            <v>@</v>
          </cell>
          <cell r="H307">
            <v>186</v>
          </cell>
        </row>
        <row r="308">
          <cell r="B308" t="str">
            <v>EC70.3C</v>
          </cell>
          <cell r="C308" t="str">
            <v>70 Sq.mm cable 3 core cable</v>
          </cell>
          <cell r="D308">
            <v>0</v>
          </cell>
          <cell r="E308">
            <v>0</v>
          </cell>
          <cell r="F308" t="str">
            <v>R.M.</v>
          </cell>
          <cell r="G308" t="str">
            <v>@</v>
          </cell>
          <cell r="H308">
            <v>1791</v>
          </cell>
        </row>
        <row r="309">
          <cell r="B309" t="str">
            <v>EC6FC</v>
          </cell>
          <cell r="C309" t="str">
            <v>6 Sq.mm cable 4 core cable</v>
          </cell>
          <cell r="D309">
            <v>0</v>
          </cell>
          <cell r="E309">
            <v>0</v>
          </cell>
          <cell r="F309" t="str">
            <v>R.M.</v>
          </cell>
          <cell r="G309" t="str">
            <v>@</v>
          </cell>
          <cell r="H309">
            <v>399.38888888888891</v>
          </cell>
        </row>
        <row r="310">
          <cell r="B310" t="str">
            <v>EC120FC</v>
          </cell>
          <cell r="C310" t="str">
            <v>120 Sq.mm cable 4 core cable</v>
          </cell>
          <cell r="D310">
            <v>0</v>
          </cell>
          <cell r="E310">
            <v>0</v>
          </cell>
          <cell r="F310" t="str">
            <v>R.M.</v>
          </cell>
          <cell r="G310" t="str">
            <v>@</v>
          </cell>
          <cell r="H310">
            <v>6011</v>
          </cell>
        </row>
        <row r="311">
          <cell r="B311" t="str">
            <v>EC150FC</v>
          </cell>
          <cell r="C311" t="str">
            <v>150 Sq.mm cable 4 core cable</v>
          </cell>
          <cell r="D311">
            <v>0</v>
          </cell>
          <cell r="E311">
            <v>0</v>
          </cell>
          <cell r="F311" t="str">
            <v>R.M.</v>
          </cell>
          <cell r="G311" t="str">
            <v>@</v>
          </cell>
          <cell r="H311">
            <v>7386</v>
          </cell>
        </row>
        <row r="312">
          <cell r="B312" t="str">
            <v>E.CT150</v>
          </cell>
          <cell r="C312" t="str">
            <v>150mm wide x 75mm high cable tray</v>
          </cell>
          <cell r="D312">
            <v>0</v>
          </cell>
          <cell r="E312">
            <v>0</v>
          </cell>
          <cell r="F312" t="str">
            <v>R.M.</v>
          </cell>
          <cell r="G312" t="str">
            <v>@</v>
          </cell>
          <cell r="H312">
            <v>1566.5500000000002</v>
          </cell>
        </row>
        <row r="313">
          <cell r="B313" t="str">
            <v>E.CT300</v>
          </cell>
          <cell r="C313" t="str">
            <v>300mm wide x 75mm high cable tray</v>
          </cell>
          <cell r="D313">
            <v>0</v>
          </cell>
          <cell r="E313">
            <v>0</v>
          </cell>
          <cell r="F313" t="str">
            <v>R.M.</v>
          </cell>
          <cell r="G313" t="str">
            <v>@</v>
          </cell>
          <cell r="H313">
            <v>2266.7249999999999</v>
          </cell>
        </row>
        <row r="314">
          <cell r="B314" t="str">
            <v>E.CT450</v>
          </cell>
          <cell r="C314" t="str">
            <v>450mm wide x 75mm high cable tray</v>
          </cell>
          <cell r="D314">
            <v>0</v>
          </cell>
          <cell r="E314">
            <v>0</v>
          </cell>
          <cell r="F314" t="str">
            <v>R.M.</v>
          </cell>
          <cell r="G314" t="str">
            <v>@</v>
          </cell>
          <cell r="H314">
            <v>2745.8250000000003</v>
          </cell>
        </row>
        <row r="315">
          <cell r="B315" t="str">
            <v>ESC40TC</v>
          </cell>
          <cell r="C315" t="str">
            <v>Speaker cable, 2 core 40/0076</v>
          </cell>
          <cell r="D315">
            <v>0</v>
          </cell>
          <cell r="E315">
            <v>0</v>
          </cell>
          <cell r="F315" t="str">
            <v>R.M.</v>
          </cell>
          <cell r="G315" t="str">
            <v>@</v>
          </cell>
          <cell r="H315">
            <v>140.39999999999998</v>
          </cell>
        </row>
        <row r="320">
          <cell r="B320" t="str">
            <v>EC35FC</v>
          </cell>
          <cell r="C320" t="str">
            <v>35 Sq.mm 4 core cables</v>
          </cell>
          <cell r="D320">
            <v>0</v>
          </cell>
          <cell r="E320">
            <v>0</v>
          </cell>
          <cell r="F320" t="str">
            <v>R.M.</v>
          </cell>
          <cell r="G320" t="str">
            <v>@</v>
          </cell>
          <cell r="H320">
            <v>1200</v>
          </cell>
        </row>
        <row r="322">
          <cell r="B322" t="str">
            <v>EF.56</v>
          </cell>
          <cell r="C322" t="str">
            <v>Electric fan 56" sweep</v>
          </cell>
          <cell r="D322">
            <v>0</v>
          </cell>
          <cell r="E322">
            <v>0</v>
          </cell>
          <cell r="F322" t="str">
            <v>No.</v>
          </cell>
          <cell r="G322" t="str">
            <v>@</v>
          </cell>
          <cell r="H322">
            <v>2200</v>
          </cell>
        </row>
        <row r="331">
          <cell r="B331" t="str">
            <v>E.SP</v>
          </cell>
          <cell r="C331" t="str">
            <v>Switch Piano</v>
          </cell>
          <cell r="D331">
            <v>0</v>
          </cell>
          <cell r="E331">
            <v>0</v>
          </cell>
          <cell r="F331" t="str">
            <v>No.</v>
          </cell>
          <cell r="G331" t="str">
            <v>@</v>
          </cell>
          <cell r="H331">
            <v>18</v>
          </cell>
        </row>
      </sheetData>
      <sheetData sheetId="8">
        <row r="4">
          <cell r="B4" t="str">
            <v>BAH</v>
          </cell>
          <cell r="C4" t="str">
            <v>Bahishti</v>
          </cell>
          <cell r="D4">
            <v>0</v>
          </cell>
          <cell r="E4">
            <v>0</v>
          </cell>
          <cell r="F4" t="str">
            <v>Hrs.</v>
          </cell>
          <cell r="G4" t="str">
            <v>@</v>
          </cell>
          <cell r="H4" t="str">
            <v>58</v>
          </cell>
        </row>
        <row r="6">
          <cell r="B6" t="str">
            <v>BBO</v>
          </cell>
          <cell r="C6" t="str">
            <v>Bellow boy</v>
          </cell>
          <cell r="D6">
            <v>0</v>
          </cell>
          <cell r="E6">
            <v>0</v>
          </cell>
          <cell r="F6" t="str">
            <v>Hrs.</v>
          </cell>
          <cell r="G6" t="str">
            <v>@</v>
          </cell>
          <cell r="H6" t="str">
            <v>58</v>
          </cell>
        </row>
        <row r="10">
          <cell r="B10" t="str">
            <v>BUM</v>
          </cell>
          <cell r="C10" t="str">
            <v>Bullock man</v>
          </cell>
          <cell r="D10">
            <v>0</v>
          </cell>
          <cell r="E10">
            <v>0</v>
          </cell>
          <cell r="F10" t="str">
            <v>Hrs.</v>
          </cell>
          <cell r="G10" t="str">
            <v>@</v>
          </cell>
          <cell r="H10" t="str">
            <v>58</v>
          </cell>
        </row>
        <row r="12">
          <cell r="B12" t="str">
            <v>CAR</v>
          </cell>
          <cell r="C12" t="str">
            <v>Carpenter</v>
          </cell>
          <cell r="D12">
            <v>0</v>
          </cell>
          <cell r="E12">
            <v>0</v>
          </cell>
          <cell r="F12" t="str">
            <v>Hrs.</v>
          </cell>
          <cell r="G12" t="str">
            <v>@</v>
          </cell>
          <cell r="H12" t="str">
            <v>90</v>
          </cell>
        </row>
        <row r="13">
          <cell r="B13" t="str">
            <v>CAR.1</v>
          </cell>
          <cell r="C13" t="str">
            <v>Carpenter special</v>
          </cell>
          <cell r="D13">
            <v>0</v>
          </cell>
          <cell r="E13">
            <v>0</v>
          </cell>
          <cell r="F13" t="str">
            <v>Hrs.</v>
          </cell>
          <cell r="G13" t="str">
            <v>@</v>
          </cell>
          <cell r="H13" t="str">
            <v>90</v>
          </cell>
        </row>
        <row r="14">
          <cell r="B14" t="str">
            <v>CAH</v>
          </cell>
          <cell r="C14" t="str">
            <v>Carpenter helper</v>
          </cell>
          <cell r="D14">
            <v>0</v>
          </cell>
          <cell r="E14">
            <v>0</v>
          </cell>
          <cell r="F14" t="str">
            <v>Hrs.</v>
          </cell>
          <cell r="G14" t="str">
            <v>@</v>
          </cell>
          <cell r="H14" t="str">
            <v>58</v>
          </cell>
        </row>
        <row r="15">
          <cell r="B15" t="str">
            <v>CAR.S</v>
          </cell>
          <cell r="C15" t="str">
            <v>Carpenter shuttering</v>
          </cell>
          <cell r="D15">
            <v>0</v>
          </cell>
          <cell r="E15">
            <v>0</v>
          </cell>
          <cell r="F15" t="str">
            <v>Hrs.</v>
          </cell>
          <cell r="G15" t="str">
            <v>@</v>
          </cell>
          <cell r="H15" t="str">
            <v>90</v>
          </cell>
        </row>
        <row r="17">
          <cell r="B17" t="str">
            <v>CHI</v>
          </cell>
          <cell r="C17" t="str">
            <v>Chiseller</v>
          </cell>
          <cell r="D17">
            <v>0</v>
          </cell>
          <cell r="E17">
            <v>0</v>
          </cell>
          <cell r="F17" t="str">
            <v>Hrs.</v>
          </cell>
          <cell r="G17" t="str">
            <v>@</v>
          </cell>
          <cell r="H17" t="str">
            <v>58</v>
          </cell>
        </row>
        <row r="20">
          <cell r="B20" t="str">
            <v>CHI.M</v>
          </cell>
          <cell r="C20" t="str">
            <v>Chiseller marble</v>
          </cell>
          <cell r="D20">
            <v>0</v>
          </cell>
          <cell r="E20">
            <v>0</v>
          </cell>
          <cell r="F20" t="str">
            <v>Hrs.</v>
          </cell>
          <cell r="G20" t="str">
            <v>@</v>
          </cell>
          <cell r="H20" t="str">
            <v>58</v>
          </cell>
        </row>
        <row r="21">
          <cell r="B21" t="str">
            <v>CHI.S</v>
          </cell>
          <cell r="C21" t="str">
            <v xml:space="preserve">Stone chiseller </v>
          </cell>
          <cell r="D21">
            <v>0</v>
          </cell>
          <cell r="E21">
            <v>0</v>
          </cell>
          <cell r="F21" t="str">
            <v>Hrs.</v>
          </cell>
          <cell r="G21" t="str">
            <v>@</v>
          </cell>
          <cell r="H21" t="str">
            <v>58</v>
          </cell>
        </row>
        <row r="22">
          <cell r="B22" t="str">
            <v>CHO</v>
          </cell>
          <cell r="C22" t="str">
            <v>Chowkidar</v>
          </cell>
          <cell r="D22">
            <v>0</v>
          </cell>
          <cell r="E22">
            <v>0</v>
          </cell>
          <cell r="F22" t="str">
            <v>Hrs.</v>
          </cell>
          <cell r="G22" t="str">
            <v>@</v>
          </cell>
          <cell r="H22" t="str">
            <v>58</v>
          </cell>
        </row>
        <row r="23">
          <cell r="B23" t="str">
            <v>COH</v>
          </cell>
          <cell r="C23" t="str">
            <v>Crane operator helper</v>
          </cell>
          <cell r="D23">
            <v>0</v>
          </cell>
          <cell r="E23">
            <v>0</v>
          </cell>
          <cell r="F23" t="str">
            <v>Hrs.</v>
          </cell>
          <cell r="G23" t="str">
            <v>@</v>
          </cell>
          <cell r="H23" t="str">
            <v>58</v>
          </cell>
        </row>
        <row r="24">
          <cell r="B24" t="str">
            <v>LAB</v>
          </cell>
          <cell r="C24" t="str">
            <v>Labourer</v>
          </cell>
          <cell r="D24">
            <v>0</v>
          </cell>
          <cell r="E24">
            <v>0</v>
          </cell>
          <cell r="F24" t="str">
            <v>Hrs.</v>
          </cell>
          <cell r="G24" t="str">
            <v>@</v>
          </cell>
          <cell r="H24" t="str">
            <v>58</v>
          </cell>
        </row>
        <row r="25">
          <cell r="B25" t="str">
            <v>LAB.S</v>
          </cell>
          <cell r="C25" t="str">
            <v>Skilled labourer</v>
          </cell>
          <cell r="D25">
            <v>0</v>
          </cell>
          <cell r="E25">
            <v>0</v>
          </cell>
          <cell r="F25" t="str">
            <v>Hrs.</v>
          </cell>
          <cell r="G25" t="str">
            <v>@</v>
          </cell>
          <cell r="H25" t="str">
            <v>90</v>
          </cell>
        </row>
        <row r="27">
          <cell r="B27" t="str">
            <v>CRO</v>
          </cell>
          <cell r="C27" t="str">
            <v>Crane operator</v>
          </cell>
          <cell r="D27">
            <v>0</v>
          </cell>
          <cell r="E27">
            <v>0</v>
          </cell>
          <cell r="F27" t="str">
            <v>Hrs.</v>
          </cell>
          <cell r="G27" t="str">
            <v>@</v>
          </cell>
          <cell r="H27" t="str">
            <v>90</v>
          </cell>
        </row>
        <row r="28">
          <cell r="B28" t="str">
            <v>DIG</v>
          </cell>
          <cell r="C28" t="str">
            <v>Digger</v>
          </cell>
          <cell r="D28">
            <v>0</v>
          </cell>
          <cell r="E28">
            <v>0</v>
          </cell>
          <cell r="F28" t="str">
            <v>Hrs.</v>
          </cell>
          <cell r="G28" t="str">
            <v>@</v>
          </cell>
          <cell r="H28" t="str">
            <v>58</v>
          </cell>
        </row>
        <row r="35">
          <cell r="B35" t="str">
            <v>ELE</v>
          </cell>
          <cell r="C35" t="str">
            <v>Electrician</v>
          </cell>
          <cell r="D35">
            <v>0</v>
          </cell>
          <cell r="E35">
            <v>0</v>
          </cell>
          <cell r="F35" t="str">
            <v>Hrs.</v>
          </cell>
          <cell r="G35" t="str">
            <v>@</v>
          </cell>
          <cell r="H35" t="str">
            <v>90</v>
          </cell>
        </row>
        <row r="40">
          <cell r="B40" t="str">
            <v>FLG</v>
          </cell>
          <cell r="C40" t="str">
            <v>Floor grinder with machine</v>
          </cell>
          <cell r="D40">
            <v>0</v>
          </cell>
          <cell r="E40">
            <v>0</v>
          </cell>
          <cell r="F40" t="str">
            <v>Hrs.</v>
          </cell>
          <cell r="G40" t="str">
            <v>@</v>
          </cell>
          <cell r="H40" t="str">
            <v>90</v>
          </cell>
        </row>
        <row r="44">
          <cell r="B44" t="str">
            <v>HAM</v>
          </cell>
          <cell r="C44" t="str">
            <v>Hammer man</v>
          </cell>
          <cell r="D44">
            <v>0</v>
          </cell>
          <cell r="E44">
            <v>0</v>
          </cell>
          <cell r="F44" t="str">
            <v>Hrs.</v>
          </cell>
          <cell r="G44" t="str">
            <v>@</v>
          </cell>
          <cell r="H44" t="str">
            <v>58</v>
          </cell>
        </row>
        <row r="45">
          <cell r="B45" t="str">
            <v>HEL</v>
          </cell>
          <cell r="C45" t="str">
            <v>Helper</v>
          </cell>
          <cell r="D45">
            <v>0</v>
          </cell>
          <cell r="E45">
            <v>0</v>
          </cell>
          <cell r="F45" t="str">
            <v>Hrs.</v>
          </cell>
          <cell r="G45" t="str">
            <v>@</v>
          </cell>
          <cell r="H45" t="str">
            <v>58</v>
          </cell>
        </row>
        <row r="47">
          <cell r="B47" t="str">
            <v>MAS</v>
          </cell>
          <cell r="C47" t="str">
            <v>Mason</v>
          </cell>
          <cell r="D47">
            <v>0</v>
          </cell>
          <cell r="E47">
            <v>0</v>
          </cell>
          <cell r="F47" t="str">
            <v>Hrs.</v>
          </cell>
          <cell r="G47" t="str">
            <v>@</v>
          </cell>
          <cell r="H47" t="str">
            <v>90</v>
          </cell>
        </row>
        <row r="52">
          <cell r="B52" t="str">
            <v>MIS</v>
          </cell>
          <cell r="C52" t="str">
            <v>Mistri</v>
          </cell>
          <cell r="D52">
            <v>0</v>
          </cell>
          <cell r="E52">
            <v>0</v>
          </cell>
          <cell r="F52" t="str">
            <v>Hrs.</v>
          </cell>
          <cell r="G52" t="str">
            <v>@</v>
          </cell>
          <cell r="H52" t="str">
            <v>90</v>
          </cell>
        </row>
        <row r="56">
          <cell r="B56" t="str">
            <v>PAI</v>
          </cell>
          <cell r="C56" t="str">
            <v>Painter</v>
          </cell>
          <cell r="D56">
            <v>0</v>
          </cell>
          <cell r="E56">
            <v>0</v>
          </cell>
          <cell r="F56" t="str">
            <v>Hrs.</v>
          </cell>
          <cell r="G56" t="str">
            <v>@</v>
          </cell>
          <cell r="H56" t="str">
            <v>90</v>
          </cell>
        </row>
        <row r="57">
          <cell r="B57" t="str">
            <v>PIF</v>
          </cell>
          <cell r="C57" t="str">
            <v>Pipe fitter</v>
          </cell>
          <cell r="D57">
            <v>0</v>
          </cell>
          <cell r="E57">
            <v>0</v>
          </cell>
          <cell r="F57" t="str">
            <v>Hrs.</v>
          </cell>
          <cell r="G57" t="str">
            <v>@</v>
          </cell>
          <cell r="H57" t="str">
            <v>58</v>
          </cell>
        </row>
        <row r="58">
          <cell r="B58" t="str">
            <v>PLA</v>
          </cell>
          <cell r="C58" t="str">
            <v>Pipe layer</v>
          </cell>
          <cell r="D58">
            <v>0</v>
          </cell>
          <cell r="E58">
            <v>0</v>
          </cell>
          <cell r="F58" t="str">
            <v>Hrs.</v>
          </cell>
          <cell r="G58" t="str">
            <v>@</v>
          </cell>
          <cell r="H58" t="str">
            <v>58</v>
          </cell>
        </row>
        <row r="59">
          <cell r="B59" t="str">
            <v>PLT</v>
          </cell>
          <cell r="C59" t="str">
            <v>Plasterer</v>
          </cell>
          <cell r="D59">
            <v>0</v>
          </cell>
          <cell r="E59">
            <v>0</v>
          </cell>
          <cell r="F59" t="str">
            <v>Hrs.</v>
          </cell>
          <cell r="G59" t="str">
            <v>@</v>
          </cell>
          <cell r="H59" t="str">
            <v>90</v>
          </cell>
        </row>
        <row r="61">
          <cell r="B61" t="str">
            <v>PLU</v>
          </cell>
          <cell r="C61" t="str">
            <v xml:space="preserve">Plumber </v>
          </cell>
          <cell r="D61">
            <v>0</v>
          </cell>
          <cell r="E61">
            <v>0</v>
          </cell>
          <cell r="F61" t="str">
            <v>Hrs.</v>
          </cell>
          <cell r="G61" t="str">
            <v>@</v>
          </cell>
          <cell r="H61" t="str">
            <v>90</v>
          </cell>
        </row>
        <row r="63">
          <cell r="B63" t="str">
            <v>QUM</v>
          </cell>
          <cell r="C63" t="str">
            <v>Quarry man</v>
          </cell>
          <cell r="D63">
            <v>0</v>
          </cell>
          <cell r="E63">
            <v>0</v>
          </cell>
          <cell r="F63" t="str">
            <v>Hrs.</v>
          </cell>
          <cell r="G63" t="str">
            <v>@</v>
          </cell>
          <cell r="H63" t="str">
            <v>58</v>
          </cell>
        </row>
        <row r="65">
          <cell r="B65" t="str">
            <v>SAC</v>
          </cell>
          <cell r="C65" t="str">
            <v>Sawing charges</v>
          </cell>
          <cell r="D65">
            <v>0</v>
          </cell>
          <cell r="E65">
            <v>0</v>
          </cell>
          <cell r="F65" t="str">
            <v>Hrs.</v>
          </cell>
          <cell r="G65" t="str">
            <v>@</v>
          </cell>
          <cell r="H65" t="str">
            <v>58</v>
          </cell>
        </row>
        <row r="66">
          <cell r="B66" t="str">
            <v>SHM</v>
          </cell>
          <cell r="C66" t="str">
            <v xml:space="preserve">Shovel man </v>
          </cell>
          <cell r="D66">
            <v>0</v>
          </cell>
          <cell r="E66">
            <v>0</v>
          </cell>
          <cell r="F66" t="str">
            <v>Hrs.</v>
          </cell>
          <cell r="G66" t="str">
            <v>@</v>
          </cell>
          <cell r="H66" t="str">
            <v>58</v>
          </cell>
        </row>
        <row r="67">
          <cell r="B67" t="str">
            <v>SKW</v>
          </cell>
          <cell r="C67" t="str">
            <v>Skilled worker</v>
          </cell>
          <cell r="D67">
            <v>0</v>
          </cell>
          <cell r="E67">
            <v>0</v>
          </cell>
          <cell r="F67" t="str">
            <v>Hrs.</v>
          </cell>
          <cell r="G67" t="str">
            <v>@</v>
          </cell>
          <cell r="H67" t="str">
            <v>90</v>
          </cell>
        </row>
        <row r="69">
          <cell r="B69" t="str">
            <v>SPM</v>
          </cell>
          <cell r="C69" t="str">
            <v>Spray man</v>
          </cell>
          <cell r="D69">
            <v>0</v>
          </cell>
          <cell r="E69">
            <v>0</v>
          </cell>
          <cell r="F69" t="str">
            <v>Hrs.</v>
          </cell>
          <cell r="G69" t="str">
            <v>@</v>
          </cell>
          <cell r="H69" t="str">
            <v>58</v>
          </cell>
        </row>
        <row r="70">
          <cell r="B70" t="str">
            <v>SBO</v>
          </cell>
          <cell r="C70" t="str">
            <v>Steel bender operator</v>
          </cell>
          <cell r="D70">
            <v>0</v>
          </cell>
          <cell r="E70">
            <v>0</v>
          </cell>
          <cell r="F70" t="str">
            <v>Hrs.</v>
          </cell>
          <cell r="G70" t="str">
            <v>@</v>
          </cell>
          <cell r="H70" t="str">
            <v>90</v>
          </cell>
        </row>
        <row r="71">
          <cell r="B71" t="str">
            <v>SCO</v>
          </cell>
          <cell r="C71" t="str">
            <v>Steel cutter operator</v>
          </cell>
          <cell r="D71">
            <v>0</v>
          </cell>
          <cell r="E71">
            <v>0</v>
          </cell>
          <cell r="F71" t="str">
            <v>Hrs.</v>
          </cell>
          <cell r="G71" t="str">
            <v>@</v>
          </cell>
          <cell r="H71" t="str">
            <v>90</v>
          </cell>
        </row>
        <row r="72">
          <cell r="B72" t="str">
            <v>STF</v>
          </cell>
          <cell r="C72" t="str">
            <v>Steel fixer</v>
          </cell>
          <cell r="D72">
            <v>0</v>
          </cell>
          <cell r="E72">
            <v>0</v>
          </cell>
          <cell r="F72" t="str">
            <v>Hrs.</v>
          </cell>
          <cell r="G72" t="str">
            <v>@</v>
          </cell>
          <cell r="H72" t="str">
            <v>90</v>
          </cell>
        </row>
        <row r="73">
          <cell r="B73" t="str">
            <v>STFI</v>
          </cell>
          <cell r="C73" t="str">
            <v>Steel fitter</v>
          </cell>
          <cell r="D73">
            <v>0</v>
          </cell>
          <cell r="E73">
            <v>0</v>
          </cell>
          <cell r="F73" t="str">
            <v>Hrs.</v>
          </cell>
          <cell r="G73" t="str">
            <v>@</v>
          </cell>
          <cell r="H73" t="str">
            <v>58</v>
          </cell>
        </row>
        <row r="74">
          <cell r="B74" t="str">
            <v>STH</v>
          </cell>
          <cell r="C74" t="str">
            <v>Steel helper</v>
          </cell>
          <cell r="D74">
            <v>0</v>
          </cell>
          <cell r="E74">
            <v>0</v>
          </cell>
          <cell r="F74" t="str">
            <v>Hrs.</v>
          </cell>
          <cell r="G74" t="str">
            <v>@</v>
          </cell>
          <cell r="H74" t="str">
            <v>58</v>
          </cell>
        </row>
        <row r="75">
          <cell r="B75" t="str">
            <v>STLM</v>
          </cell>
          <cell r="C75" t="str">
            <v>Steel labour mate</v>
          </cell>
          <cell r="D75">
            <v>0</v>
          </cell>
          <cell r="E75">
            <v>0</v>
          </cell>
          <cell r="F75" t="str">
            <v>Hrs.</v>
          </cell>
          <cell r="G75" t="str">
            <v>@</v>
          </cell>
          <cell r="H75" t="str">
            <v>58</v>
          </cell>
        </row>
        <row r="76">
          <cell r="B76" t="str">
            <v>STM</v>
          </cell>
          <cell r="C76" t="str">
            <v>Steel mistri</v>
          </cell>
          <cell r="D76">
            <v>0</v>
          </cell>
          <cell r="E76">
            <v>0</v>
          </cell>
          <cell r="F76" t="str">
            <v>Hrs.</v>
          </cell>
          <cell r="G76" t="str">
            <v>@</v>
          </cell>
          <cell r="H76" t="str">
            <v>90</v>
          </cell>
        </row>
        <row r="80">
          <cell r="B80" t="str">
            <v>TL</v>
          </cell>
          <cell r="C80" t="str">
            <v>Tile layer</v>
          </cell>
          <cell r="D80">
            <v>0</v>
          </cell>
          <cell r="E80">
            <v>0</v>
          </cell>
          <cell r="F80" t="str">
            <v>Hrs.</v>
          </cell>
          <cell r="G80" t="str">
            <v>@</v>
          </cell>
          <cell r="H80" t="str">
            <v>90</v>
          </cell>
        </row>
        <row r="82">
          <cell r="B82" t="str">
            <v>WEL</v>
          </cell>
          <cell r="C82" t="str">
            <v xml:space="preserve">Welder </v>
          </cell>
          <cell r="D82">
            <v>0</v>
          </cell>
          <cell r="E82">
            <v>0</v>
          </cell>
          <cell r="F82" t="str">
            <v>Hrs.</v>
          </cell>
          <cell r="G82" t="str">
            <v>@</v>
          </cell>
          <cell r="H82" t="str">
            <v>58</v>
          </cell>
        </row>
        <row r="85">
          <cell r="B85" t="str">
            <v>CPOH</v>
          </cell>
          <cell r="C85" t="str">
            <v>Contractor's Profit &amp; Overhead</v>
          </cell>
          <cell r="D85">
            <v>0</v>
          </cell>
          <cell r="E85">
            <v>0</v>
          </cell>
          <cell r="F85">
            <v>0</v>
          </cell>
          <cell r="G85" t="str">
            <v>@</v>
          </cell>
          <cell r="H85">
            <v>0.25</v>
          </cell>
        </row>
        <row r="86">
          <cell r="B86" t="str">
            <v>ITax</v>
          </cell>
          <cell r="C86" t="str">
            <v>Income Tax</v>
          </cell>
          <cell r="D86">
            <v>0</v>
          </cell>
          <cell r="E86">
            <v>0</v>
          </cell>
          <cell r="F86">
            <v>0</v>
          </cell>
          <cell r="G86" t="str">
            <v>@</v>
          </cell>
          <cell r="H86">
            <v>0.06</v>
          </cell>
        </row>
      </sheetData>
      <sheetData sheetId="9">
        <row r="9">
          <cell r="B9" t="str">
            <v>BULO</v>
          </cell>
          <cell r="C9" t="str">
            <v>Bullock</v>
          </cell>
          <cell r="D9">
            <v>0</v>
          </cell>
          <cell r="E9">
            <v>0</v>
          </cell>
          <cell r="F9" t="str">
            <v>Hrs.</v>
          </cell>
          <cell r="G9" t="str">
            <v>@</v>
          </cell>
          <cell r="H9">
            <v>90</v>
          </cell>
        </row>
        <row r="13">
          <cell r="B13" t="str">
            <v>CR.6</v>
          </cell>
          <cell r="C13" t="str">
            <v>Crane 6 ton capacity</v>
          </cell>
          <cell r="D13">
            <v>0</v>
          </cell>
          <cell r="E13">
            <v>0</v>
          </cell>
          <cell r="F13" t="str">
            <v>Hrs.</v>
          </cell>
          <cell r="G13" t="str">
            <v>@</v>
          </cell>
          <cell r="H13">
            <v>750</v>
          </cell>
        </row>
        <row r="16">
          <cell r="B16" t="str">
            <v>DRM</v>
          </cell>
          <cell r="C16" t="str">
            <v>Drill machine</v>
          </cell>
          <cell r="D16">
            <v>0</v>
          </cell>
          <cell r="E16">
            <v>0</v>
          </cell>
          <cell r="F16" t="str">
            <v>Hrs.</v>
          </cell>
          <cell r="G16" t="str">
            <v>@</v>
          </cell>
          <cell r="H16">
            <v>150</v>
          </cell>
        </row>
        <row r="17">
          <cell r="B17" t="str">
            <v>EAC</v>
          </cell>
          <cell r="C17" t="str">
            <v>Earth carrier</v>
          </cell>
          <cell r="D17">
            <v>0</v>
          </cell>
          <cell r="E17">
            <v>0</v>
          </cell>
          <cell r="F17" t="str">
            <v>Hrs.</v>
          </cell>
          <cell r="G17" t="str">
            <v>@</v>
          </cell>
          <cell r="H17">
            <v>58</v>
          </cell>
        </row>
        <row r="30">
          <cell r="B30" t="str">
            <v>PUM</v>
          </cell>
          <cell r="C30" t="str">
            <v>Pump including POL with driver</v>
          </cell>
          <cell r="D30">
            <v>0</v>
          </cell>
          <cell r="E30">
            <v>0</v>
          </cell>
          <cell r="F30" t="str">
            <v>Hrs.</v>
          </cell>
          <cell r="G30" t="str">
            <v>@</v>
          </cell>
          <cell r="H30">
            <v>800</v>
          </cell>
        </row>
        <row r="32">
          <cell r="B32" t="str">
            <v>RAM</v>
          </cell>
          <cell r="C32" t="str">
            <v>Rammer</v>
          </cell>
          <cell r="D32">
            <v>0</v>
          </cell>
          <cell r="E32">
            <v>0</v>
          </cell>
          <cell r="F32" t="str">
            <v>Hrs.</v>
          </cell>
          <cell r="G32" t="str">
            <v>@</v>
          </cell>
          <cell r="H32">
            <v>58</v>
          </cell>
        </row>
        <row r="38">
          <cell r="B38" t="str">
            <v>SBM</v>
          </cell>
          <cell r="C38" t="str">
            <v>Steel bar bending machine</v>
          </cell>
          <cell r="D38">
            <v>0</v>
          </cell>
          <cell r="E38">
            <v>0</v>
          </cell>
          <cell r="F38" t="str">
            <v>Hrs.</v>
          </cell>
          <cell r="G38" t="str">
            <v>@</v>
          </cell>
          <cell r="H38">
            <v>150</v>
          </cell>
        </row>
        <row r="39">
          <cell r="B39" t="str">
            <v>SCM</v>
          </cell>
          <cell r="C39" t="str">
            <v>Steel bar cutting machine</v>
          </cell>
          <cell r="D39">
            <v>0</v>
          </cell>
          <cell r="E39">
            <v>0</v>
          </cell>
          <cell r="F39" t="str">
            <v>Hrs.</v>
          </cell>
          <cell r="G39" t="str">
            <v>@</v>
          </cell>
          <cell r="H39">
            <v>150</v>
          </cell>
        </row>
        <row r="44">
          <cell r="B44" t="str">
            <v>TB.A</v>
          </cell>
          <cell r="C44" t="str">
            <v>Tar boiler with attendent</v>
          </cell>
          <cell r="D44">
            <v>0</v>
          </cell>
          <cell r="E44">
            <v>0</v>
          </cell>
          <cell r="F44" t="str">
            <v>Hrs.</v>
          </cell>
          <cell r="G44" t="str">
            <v>@</v>
          </cell>
          <cell r="H44">
            <v>180</v>
          </cell>
        </row>
        <row r="51">
          <cell r="B51" t="str">
            <v>VIB</v>
          </cell>
          <cell r="C51" t="str">
            <v>Vibrator including operator</v>
          </cell>
          <cell r="D51">
            <v>0</v>
          </cell>
          <cell r="E51">
            <v>0</v>
          </cell>
          <cell r="F51" t="str">
            <v>Hrs.</v>
          </cell>
          <cell r="G51" t="str">
            <v>@</v>
          </cell>
          <cell r="H51">
            <v>350</v>
          </cell>
        </row>
        <row r="54">
          <cell r="B54" t="str">
            <v>WEM</v>
          </cell>
          <cell r="C54" t="str">
            <v>Welding machine</v>
          </cell>
          <cell r="D54">
            <v>0</v>
          </cell>
          <cell r="E54">
            <v>0</v>
          </cell>
          <cell r="F54" t="str">
            <v>Hrs.</v>
          </cell>
          <cell r="G54" t="str">
            <v>@</v>
          </cell>
          <cell r="H54">
            <v>125</v>
          </cell>
        </row>
        <row r="55">
          <cell r="B55" t="str">
            <v>WEP</v>
          </cell>
          <cell r="C55" t="str">
            <v>Welding plant</v>
          </cell>
          <cell r="D55">
            <v>0</v>
          </cell>
          <cell r="E55">
            <v>0</v>
          </cell>
          <cell r="F55" t="str">
            <v>Hrs.</v>
          </cell>
          <cell r="G55" t="str">
            <v>@</v>
          </cell>
          <cell r="H55">
            <v>125</v>
          </cell>
        </row>
      </sheetData>
      <sheetData sheetId="10"/>
      <sheetData sheetId="11">
        <row r="61">
          <cell r="A61" t="str">
            <v>Excavation in hard rock requiring blasting and disposal of excavated material (blasted material) upto 50 ft. (15m) lead, (including dressing and levelling to designated section).</v>
          </cell>
        </row>
        <row r="74">
          <cell r="J74">
            <v>625.38142500000015</v>
          </cell>
        </row>
        <row r="80">
          <cell r="H80">
            <v>719.19126542553204</v>
          </cell>
        </row>
        <row r="108">
          <cell r="H108">
            <v>111.83197500000001</v>
          </cell>
        </row>
        <row r="125">
          <cell r="H125">
            <v>266.08297499999992</v>
          </cell>
        </row>
        <row r="129">
          <cell r="A129" t="str">
            <v>Dressing and levelling of earthwork to designed section.</v>
          </cell>
        </row>
        <row r="139">
          <cell r="H139">
            <v>34.706474999999998</v>
          </cell>
        </row>
        <row r="152">
          <cell r="H152">
            <v>231.37649999999996</v>
          </cell>
        </row>
        <row r="182">
          <cell r="A182" t="str">
            <v>Excavation in foundation of buildings, bridges, and other structures including layout, dressing, refilling around structures with excavated earth, watering &amp; ramming lead upto 100 ft. (30m) &amp; lift upto 5 ft. (1.5m). FOR ALL KIND OF SOILS.</v>
          </cell>
        </row>
        <row r="209">
          <cell r="H209">
            <v>312.35827499999999</v>
          </cell>
        </row>
        <row r="258">
          <cell r="A258" t="str">
            <v>Compaction of earthwork (soft, ordinary, or hard soil)</v>
          </cell>
        </row>
        <row r="286">
          <cell r="H286">
            <v>106.329070575</v>
          </cell>
        </row>
      </sheetData>
      <sheetData sheetId="12">
        <row r="16">
          <cell r="A16" t="str">
            <v>Dismantling stone masonry in lime or cement mortar.</v>
          </cell>
        </row>
        <row r="24">
          <cell r="H24">
            <v>655.56674999999996</v>
          </cell>
        </row>
        <row r="28">
          <cell r="A28" t="str">
            <v>Dismantling brickwork in lime or cement mortar greater than 9"width</v>
          </cell>
        </row>
        <row r="36">
          <cell r="H36">
            <v>1002.6315</v>
          </cell>
        </row>
        <row r="40">
          <cell r="A40" t="str">
            <v>Dismantling plain cement concrete.</v>
          </cell>
        </row>
        <row r="53">
          <cell r="H53">
            <v>2749.5240749999998</v>
          </cell>
        </row>
        <row r="57">
          <cell r="A57" t="str">
            <v>Dismantling reinforced cement concrete, separating reinforcement from concrete, clearing and straightening the same</v>
          </cell>
        </row>
        <row r="70">
          <cell r="H70">
            <v>4510.1064262500004</v>
          </cell>
        </row>
      </sheetData>
      <sheetData sheetId="13">
        <row r="111">
          <cell r="A111" t="str">
            <v>Providing and laying cement concrete using  Lawrencepur sand and Margalla crushed aggregate 3/4" (19mm) &amp; down gauge in foundation including leveling, compacting and curing.</v>
          </cell>
        </row>
        <row r="159">
          <cell r="J159">
            <v>6089.7888800000001</v>
          </cell>
        </row>
        <row r="168">
          <cell r="H168">
            <v>11063.90413818</v>
          </cell>
        </row>
        <row r="229">
          <cell r="H229">
            <v>9647.7596424000003</v>
          </cell>
        </row>
        <row r="263">
          <cell r="A263" t="str">
            <v xml:space="preserve">Providing and laying in situ cement concrete using Lawrencepur sand and crushed aggregate having maximum size upto 1-1/2" (38mm) and down gauge in foundation including formwork and its removal, compaction and curing.                                                                                                                           </v>
          </cell>
        </row>
        <row r="337">
          <cell r="A337" t="str">
            <v>Providing and laying in situ cement concrete using Lawrencepur sand and Margalla crushed aggregate having maximum size upto 3/4" (19mm) and down gauge in foundation including formwork using wooden braces and without wall ties, compaction, curing and removal of formwork</v>
          </cell>
        </row>
        <row r="348">
          <cell r="J348">
            <v>1250.6298750000001</v>
          </cell>
        </row>
        <row r="487">
          <cell r="J487">
            <v>988.5</v>
          </cell>
        </row>
        <row r="490">
          <cell r="J490">
            <v>1314.4578750000001</v>
          </cell>
        </row>
        <row r="542">
          <cell r="J542">
            <v>5251.3985999999995</v>
          </cell>
        </row>
        <row r="544">
          <cell r="J544">
            <v>398.49853680000001</v>
          </cell>
        </row>
        <row r="545">
          <cell r="J545">
            <v>13116.686016799998</v>
          </cell>
        </row>
        <row r="564">
          <cell r="J564">
            <v>131.44578749999999</v>
          </cell>
        </row>
        <row r="578">
          <cell r="H578">
            <v>1065.8474342659799</v>
          </cell>
        </row>
        <row r="593">
          <cell r="J593">
            <v>98.584340624999982</v>
          </cell>
        </row>
        <row r="606">
          <cell r="H606">
            <v>799.38557569948489</v>
          </cell>
        </row>
        <row r="621">
          <cell r="J621">
            <v>1314.4578750000001</v>
          </cell>
        </row>
        <row r="695">
          <cell r="J695">
            <v>131.44578749999999</v>
          </cell>
        </row>
        <row r="723">
          <cell r="J723">
            <v>98.584340624999982</v>
          </cell>
        </row>
        <row r="737">
          <cell r="H737">
            <v>666.69728674049998</v>
          </cell>
        </row>
        <row r="741">
          <cell r="A741" t="str">
            <v>Providing and laying in situ cement concrete using Lawrencepur sand and Margalla crushed aggregate 3/4" (19mm) and down gauge in pillars and columns of any shape in super structure including compacting, curing, cost of form-work &amp; its removal in basement and ground floor.</v>
          </cell>
        </row>
        <row r="752">
          <cell r="J752">
            <v>1314.4578750000001</v>
          </cell>
        </row>
        <row r="774">
          <cell r="H774">
            <v>20569.204554631135</v>
          </cell>
        </row>
        <row r="826">
          <cell r="J826">
            <v>131.44578750000002</v>
          </cell>
        </row>
        <row r="839">
          <cell r="H839">
            <v>1173.8009092500001</v>
          </cell>
        </row>
        <row r="854">
          <cell r="J854">
            <v>98.584340624999996</v>
          </cell>
        </row>
        <row r="867">
          <cell r="H867">
            <v>880.3506819375001</v>
          </cell>
        </row>
        <row r="871">
          <cell r="A871" t="str">
            <v>Providing and laying 1:2:4 cement concrete using Lawrencepur sand and Margalla crushed aggregate 3/4" (19mm) and down gauge in beams, lintels and cantilevers of required shape or section including formwork and its removal compacting and curing in basement and ground floor.</v>
          </cell>
        </row>
        <row r="882">
          <cell r="J882">
            <v>1314.4578750000001</v>
          </cell>
        </row>
        <row r="905">
          <cell r="H905">
            <v>17979.980096992498</v>
          </cell>
        </row>
        <row r="920">
          <cell r="J920">
            <v>131.44578750000002</v>
          </cell>
        </row>
        <row r="933">
          <cell r="H933">
            <v>988.20833338124987</v>
          </cell>
        </row>
        <row r="948">
          <cell r="J948">
            <v>98.584340624999996</v>
          </cell>
        </row>
        <row r="961">
          <cell r="H961">
            <v>741.15625003593732</v>
          </cell>
        </row>
        <row r="965">
          <cell r="A965" t="str">
            <v>Providing and laying 1:2:4 cement concrete using  Lawrencepur sand and Margalla crushed aggregate 3/4" (19mm) and down gauge in slabs including formwork and its removal, compacting and curing.</v>
          </cell>
        </row>
        <row r="967">
          <cell r="C967" t="str">
            <v>Upto 6" (150 mm) thickness</v>
          </cell>
        </row>
        <row r="977">
          <cell r="J977">
            <v>1314.4578750000001</v>
          </cell>
        </row>
        <row r="994">
          <cell r="J994">
            <v>5359.9021602787452</v>
          </cell>
        </row>
        <row r="996">
          <cell r="J996">
            <v>1321.6694400000001</v>
          </cell>
        </row>
        <row r="997">
          <cell r="J997">
            <v>14148.360480278745</v>
          </cell>
        </row>
        <row r="1001">
          <cell r="H1001">
            <v>20128.24022365066</v>
          </cell>
        </row>
        <row r="1064">
          <cell r="C1064" t="str">
            <v>Above 6" (150 mm) upto 12" (300 mm) thickness</v>
          </cell>
        </row>
        <row r="1074">
          <cell r="J1074">
            <v>1314.4578750000001</v>
          </cell>
        </row>
        <row r="1098">
          <cell r="H1098">
            <v>18316.289044810659</v>
          </cell>
        </row>
        <row r="1113">
          <cell r="J1113">
            <v>131.44578750000002</v>
          </cell>
        </row>
        <row r="1126">
          <cell r="H1126">
            <v>1021.8303378344949</v>
          </cell>
        </row>
        <row r="1142">
          <cell r="J1142">
            <v>98.584340624999996</v>
          </cell>
        </row>
        <row r="1155">
          <cell r="H1155">
            <v>766.37275337587096</v>
          </cell>
        </row>
        <row r="1160">
          <cell r="C1160" t="str">
            <v>Above 12" (300 mm) thickness</v>
          </cell>
        </row>
        <row r="1170">
          <cell r="J1170">
            <v>1314.4578750000001</v>
          </cell>
        </row>
        <row r="1194">
          <cell r="H1194">
            <v>19131.256346667808</v>
          </cell>
        </row>
        <row r="1209">
          <cell r="J1209">
            <v>131.44578750000002</v>
          </cell>
        </row>
        <row r="1222">
          <cell r="H1222">
            <v>1103.3359583487804</v>
          </cell>
        </row>
        <row r="1237">
          <cell r="J1237">
            <v>98.584340624999996</v>
          </cell>
        </row>
        <row r="1250">
          <cell r="H1250">
            <v>827.50196876158532</v>
          </cell>
        </row>
        <row r="1387">
          <cell r="A1387" t="str">
            <v>Providing and laying 1:2:4 cement concrete using Lawrencepur sand and Margalla crushed aggregate 3/4" (19mm) and down gauge in balustrade of stairs or balcony, sun breakers, sun shades, parapets and eave boards upto 3" (75 mm) of required shape or section including formwork &amp; its removal, compacting and curing in basement and ground floor.</v>
          </cell>
        </row>
        <row r="1398">
          <cell r="J1398">
            <v>1314.4578750000001</v>
          </cell>
        </row>
        <row r="1422">
          <cell r="H1422">
            <v>22459.774965074997</v>
          </cell>
        </row>
        <row r="1437">
          <cell r="J1437">
            <v>131.44578750000002</v>
          </cell>
        </row>
        <row r="1450">
          <cell r="H1450">
            <v>1436.1878201894999</v>
          </cell>
        </row>
        <row r="1465">
          <cell r="J1465">
            <v>98.584340624999996</v>
          </cell>
        </row>
        <row r="1478">
          <cell r="H1478">
            <v>1077.140865142125</v>
          </cell>
        </row>
        <row r="1482">
          <cell r="A1482" t="str">
            <v>Providing and laying 1:2:4 cement concrete using Lawrencepur sand and Margalla crushed aggregate 3/4" (19mm) &amp; down gauge in stairs of any shape or section including formwork &amp; its removal, compacting and curing in basement and ground floor.</v>
          </cell>
        </row>
        <row r="1493">
          <cell r="J1493">
            <v>1314.4578750000001</v>
          </cell>
        </row>
        <row r="1525">
          <cell r="H1525">
            <v>16915.610435519011</v>
          </cell>
        </row>
        <row r="1540">
          <cell r="J1540">
            <v>131.44578750000002</v>
          </cell>
        </row>
        <row r="1553">
          <cell r="H1553">
            <v>881.77136723390117</v>
          </cell>
        </row>
        <row r="1568">
          <cell r="J1568">
            <v>98.584340624999996</v>
          </cell>
        </row>
        <row r="1581">
          <cell r="H1581">
            <v>661.32852542542582</v>
          </cell>
        </row>
        <row r="1585">
          <cell r="A1585" t="str">
            <v>Providing and laying 1:2:4 cement concrete using Lawrencepur sand and Margalla crushed aggregate 3/4" (19mm) and down gauge in underground tank, septic tank and underground drain including formwork and its removal, compacting and curing.</v>
          </cell>
        </row>
        <row r="1630">
          <cell r="H1630">
            <v>11560.322995604229</v>
          </cell>
        </row>
        <row r="1645">
          <cell r="J1645">
            <v>1314.4578750000001</v>
          </cell>
        </row>
        <row r="1665">
          <cell r="H1665">
            <v>13377.669138180001</v>
          </cell>
        </row>
        <row r="1704">
          <cell r="H1704">
            <v>20128.24022365066</v>
          </cell>
        </row>
        <row r="1708">
          <cell r="A1708" t="str">
            <v>Extra on item 5-16 to 5-18 and 5-20 to 5-23 for cement concrete 1:1.5:3 instead of 1:2:4.</v>
          </cell>
        </row>
        <row r="1730">
          <cell r="H1730">
            <v>733.29537141000105</v>
          </cell>
        </row>
        <row r="1734">
          <cell r="A1734" t="str">
            <v>Providing and laying 1:2:4 cement concrete using Lawrencepur sand and Margalla crushed aggregate 3/4" (19mm) and down gauge in precast shelves coping, cornices, eave boards, hood, fencing posts and manhole covers etc. including formwork &amp; its removal, compacting and curing in ground floor.</v>
          </cell>
        </row>
        <row r="1745">
          <cell r="J1745">
            <v>1314.4578750000001</v>
          </cell>
        </row>
        <row r="1807">
          <cell r="H1807">
            <v>12852.024714570822</v>
          </cell>
        </row>
        <row r="1811">
          <cell r="A1811" t="str">
            <v>Providing and fixing precast cement concrete jali or louvers upto 2" (50mm) thick in required shape including formwork and its removal, compacting and curing.</v>
          </cell>
        </row>
        <row r="1845">
          <cell r="H1845">
            <v>468.69129774667613</v>
          </cell>
        </row>
        <row r="1849">
          <cell r="A1849" t="str">
            <v>Providing and applying two coats of hot bitumen (maxphalt 80/100 or equivalent) using 1.22 kg. per sq.metre for first coat and 1.0 kg. per Sq.m. for 2nd coat including cleaning the surface, heating and spraying the asphalt on concrete faces.</v>
          </cell>
        </row>
        <row r="1858">
          <cell r="J1858">
            <v>22.655615624999999</v>
          </cell>
        </row>
        <row r="1871">
          <cell r="H1871">
            <v>294.55009013249997</v>
          </cell>
        </row>
        <row r="1895">
          <cell r="A1895" t="str">
            <v>Providing, fabricating and laying deformed Grade 40 steel reinforcement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 15 ft.  (5m) height.</v>
          </cell>
        </row>
        <row r="1929">
          <cell r="J1929">
            <v>5531.76</v>
          </cell>
        </row>
        <row r="1943">
          <cell r="H1943">
            <v>116652.31874999999</v>
          </cell>
        </row>
        <row r="1947">
          <cell r="A1947" t="str">
            <v>Extra for first floor on Item No.5-44(a)</v>
          </cell>
        </row>
        <row r="1955">
          <cell r="H1955">
            <v>1542.51</v>
          </cell>
        </row>
        <row r="1959">
          <cell r="A1959" t="str">
            <v>Extra for every additional floor above first floor</v>
          </cell>
        </row>
        <row r="1967">
          <cell r="H1967">
            <v>925.50599999999997</v>
          </cell>
        </row>
        <row r="1971">
          <cell r="A1971" t="str">
            <v>Extra over item 5-44(a) for deformed bars Grade 60 having yield strength equal to 60,000 psi</v>
          </cell>
        </row>
        <row r="1980">
          <cell r="H1980">
            <v>6648.75</v>
          </cell>
        </row>
      </sheetData>
      <sheetData sheetId="14">
        <row r="13">
          <cell r="J13">
            <v>35.038912499999995</v>
          </cell>
        </row>
        <row r="30">
          <cell r="H30">
            <v>278.29303470449997</v>
          </cell>
        </row>
      </sheetData>
      <sheetData sheetId="15">
        <row r="3">
          <cell r="A3" t="str">
            <v>Providing and laying 1:4:8 cement concrete block masonry using Lawrencepur sand and Margalla crushed aggregate 3/4" (19mm) &amp; down gauge in foundation, basement and plinth including scaffolding, raking out joints and curing.</v>
          </cell>
        </row>
      </sheetData>
      <sheetData sheetId="16">
        <row r="3">
          <cell r="A3" t="str">
            <v>Providing and laying 1:3:6 cement concrete block masonry using Lawrencepur sand and Margalla crushed aggregate 1/2" (13mm) &amp; down gauge including scaffolding, raking out joints and curing in basement.</v>
          </cell>
        </row>
        <row r="5">
          <cell r="C5" t="str">
            <v>Cement sand mortar 1 : 4</v>
          </cell>
        </row>
        <row r="50">
          <cell r="C50" t="str">
            <v>8" (200 mm) thick hollow block masonry</v>
          </cell>
        </row>
        <row r="51">
          <cell r="C51" t="str">
            <v>Cement sand mortar 1 : 5</v>
          </cell>
        </row>
        <row r="141">
          <cell r="A141" t="str">
            <v>Providing and laying 1:2:4 cement concrete block masonry using Lawrencepur sand and Margalla crushed aggregate 1/2" (13mm) &amp; down gauge including scaffolding, raking out joints and curing in basement.</v>
          </cell>
        </row>
        <row r="228">
          <cell r="H228">
            <v>6893.7353105720504</v>
          </cell>
        </row>
        <row r="277">
          <cell r="A277" t="str">
            <v>Providing and laying 1:3:6 cement concrete block masonry using Lawrencepur sand and Margalla crushed aggregate 1/2" (13mm) &amp; down gauge including scaffolding, raking out joints and curing in ground floor superstructure.</v>
          </cell>
        </row>
        <row r="394">
          <cell r="J394">
            <v>3387.1636661211128</v>
          </cell>
        </row>
        <row r="409">
          <cell r="H409">
            <v>8521.7273274206218</v>
          </cell>
        </row>
        <row r="486">
          <cell r="J486">
            <v>2469.0469052224371</v>
          </cell>
        </row>
        <row r="501">
          <cell r="H501">
            <v>7185.4741616257252</v>
          </cell>
        </row>
        <row r="505">
          <cell r="A505" t="str">
            <v>Providing and laying 1:2:4 cement concrete block masonry using Lawrencepur sand and Margalla crushed aggregate 1/2" (13mm) &amp; down gauge including scaffolding, raking out joints and curing in ground floor superstructure.</v>
          </cell>
        </row>
        <row r="597">
          <cell r="A597" t="str">
            <v>Extra for hollow block masonry in first floor superstructure.</v>
          </cell>
        </row>
        <row r="609">
          <cell r="J609">
            <v>514.52792553191489</v>
          </cell>
        </row>
        <row r="613">
          <cell r="A613" t="str">
            <v>Extra for hollow block masonry in every additional floor above first floor.</v>
          </cell>
        </row>
        <row r="625">
          <cell r="J625">
            <v>413.2978723404255</v>
          </cell>
        </row>
        <row r="629">
          <cell r="A629" t="str">
            <v>Providing and laying Precast cement concrete block masonry using Lawrencepur sand and Margalla crushed aggregate complying with requirements of ASTM-1988 having compressive strength as mentioned in the specifications, including scaffolding, raking out joints and curing in basement.</v>
          </cell>
        </row>
        <row r="651">
          <cell r="H651">
            <v>9383.4674109042553</v>
          </cell>
        </row>
        <row r="677">
          <cell r="H677">
            <v>6900.4629228723406</v>
          </cell>
        </row>
        <row r="681">
          <cell r="A681" t="str">
            <v>Providing and laying Precast cement concrete block masonry using Lawrencepur sand and Margalla crushed aggregate complying with requirements of ASTM-1988 having compressive strength as mentioned in the specifications, including scaffolding, raking out joints and curing in ground floor.</v>
          </cell>
        </row>
        <row r="703">
          <cell r="H703">
            <v>9685.6061329787226</v>
          </cell>
        </row>
        <row r="729">
          <cell r="H729">
            <v>7192.1686329787235</v>
          </cell>
        </row>
      </sheetData>
      <sheetData sheetId="17"/>
      <sheetData sheetId="18"/>
      <sheetData sheetId="19">
        <row r="4">
          <cell r="A4" t="str">
            <v>Providing and laying roof insulation comprising single layer of first class burnt brick tile 9"x 4.5"x 1.5" laid with 1:6 cement sand mortar and grouted with 1:3 cement sand mortar laid over 4inches (100mm) thick earth and 1inch (25mm) thick gobri leaping over two coats of hot bitumen @ 34 lbs. per 100 Sq.ft.(1.65 Kg/Sq.m) sand blended covered with polythene sheet 300 gauge provided over single layer of tiles 12"x6"x1.25" laid in 1:6 cement sand mortar including 1:2 cement sand pointing underside of tiles including curing.</v>
          </cell>
        </row>
        <row r="29">
          <cell r="J29">
            <v>794.39265</v>
          </cell>
        </row>
        <row r="50">
          <cell r="H50">
            <v>1943.4470983937101</v>
          </cell>
        </row>
      </sheetData>
      <sheetData sheetId="20">
        <row r="4">
          <cell r="A4" t="str">
            <v>Providing and laying hand mixed cement concrete bed under floors using graded Margalla crushed stone upto 1-1/2" (37 mm) and down gauge complete with leveling, ramming, watering and curing.</v>
          </cell>
        </row>
        <row r="16">
          <cell r="J16">
            <v>1327.755375</v>
          </cell>
        </row>
        <row r="26">
          <cell r="H26">
            <v>7942.9568197050003</v>
          </cell>
        </row>
        <row r="30">
          <cell r="A30" t="str">
            <v>Providing and laying 1:2:4 cement concrete floor using using Margalla crushed aggrgate 3/4" (19mm) and down gauge in ground floor laid in panels including formwork, consolidation, finishing and curing.</v>
          </cell>
        </row>
        <row r="42">
          <cell r="J42">
            <v>141.61837499999999</v>
          </cell>
        </row>
        <row r="56">
          <cell r="H56">
            <v>607.24743888284991</v>
          </cell>
        </row>
        <row r="90">
          <cell r="A90" t="str">
            <v>Extra above item 14-2(a) and 14-2(b)</v>
          </cell>
        </row>
        <row r="98">
          <cell r="H98">
            <v>77.125500000000002</v>
          </cell>
        </row>
        <row r="115">
          <cell r="C115" t="str">
            <v>1/2" (13mm) thick terrazzo topping 1:2 (one cement &amp; 2 marble chips)</v>
          </cell>
        </row>
        <row r="136">
          <cell r="J136">
            <v>303.18299999999999</v>
          </cell>
        </row>
        <row r="158">
          <cell r="H158">
            <v>807.89122326606741</v>
          </cell>
        </row>
        <row r="162">
          <cell r="A162" t="str">
            <v>Providing and laying terrazzo/mosaic floor in ground floor over 1" (25mm) thick base of 1:2:4 cement concrete using Margalla crushed aggrgate 3/4" (19mm) and down grade laid in panels or approved pattern including formwork, curing, cutting, removing and polishing.</v>
          </cell>
        </row>
        <row r="240">
          <cell r="A240" t="str">
            <v>Extra for making nosing of treads as per design and/or as per instructions of the Engineer-in charge including grinding marble/marble chips and polishing etc.</v>
          </cell>
        </row>
        <row r="251">
          <cell r="H251">
            <v>118.0818</v>
          </cell>
        </row>
        <row r="255">
          <cell r="A255" t="str">
            <v>Extra over item 14-9 to 14-22 for the description of work given below:</v>
          </cell>
        </row>
        <row r="265">
          <cell r="H265">
            <v>126.59220000000001</v>
          </cell>
        </row>
        <row r="269">
          <cell r="A269" t="str">
            <v>Providing and laying 1/4" to 3/8" (6mm to 9mm) thick Emco/ Master/ Stile glazed/ matt tiles (Medium quality) of any colour and size in ground floor laid over 1" (25mm) thick cement sand mortar base including jointing and washing the tiles with white cement slurry of matching color by using color pigment and curing.</v>
          </cell>
        </row>
        <row r="279">
          <cell r="J279">
            <v>400.52069999999998</v>
          </cell>
        </row>
        <row r="293">
          <cell r="H293">
            <v>1910.0958110325003</v>
          </cell>
        </row>
        <row r="305">
          <cell r="H305">
            <v>19.281375000000001</v>
          </cell>
        </row>
        <row r="316">
          <cell r="H316">
            <v>11.568825</v>
          </cell>
        </row>
        <row r="360">
          <cell r="H360">
            <v>19.281375000000001</v>
          </cell>
        </row>
        <row r="372">
          <cell r="H372">
            <v>11.568825</v>
          </cell>
        </row>
        <row r="376">
          <cell r="A376" t="str">
            <v>Providing and laying terrazzo dado/ skirting 7/8" (22mm) thick comprising 3/8" (9mm) thick topping 1:2 (one grey cement &amp; two marble chips) in ground floor over 1/2" (13mm) thick cement sand mortar base 1:4 with grinding, rubbing, polishing &amp; curing.</v>
          </cell>
        </row>
        <row r="377">
          <cell r="C377" t="str">
            <v>7/8" (22 mm) dado/skirting</v>
          </cell>
        </row>
        <row r="393">
          <cell r="J393">
            <v>463.94977500000005</v>
          </cell>
        </row>
        <row r="408">
          <cell r="H408">
            <v>785.94474718619995</v>
          </cell>
        </row>
        <row r="471">
          <cell r="A471" t="str">
            <v xml:space="preserve">Extra for dado/skirting of any description </v>
          </cell>
        </row>
        <row r="479">
          <cell r="H479">
            <v>19.281375000000001</v>
          </cell>
        </row>
        <row r="491">
          <cell r="H491">
            <v>26.993925000000001</v>
          </cell>
        </row>
        <row r="503">
          <cell r="H503">
            <v>23.137650000000001</v>
          </cell>
        </row>
        <row r="507">
          <cell r="A507" t="str">
            <v>Providing and fixing 1/4" to 3/8" (6mm to 9mm) thick Emco/Master/Stile glazed/matt tiles (Medium quality)of any colour and size in dado/skirting in ground floor over 1/2" (13mm) thick base of cement mortar 1:3, setting of tiles in slurry of grey cement over mortar base including filling the joints and washing the tiles with white cement slurry of matching color, cleaning &amp; curing.</v>
          </cell>
        </row>
        <row r="517">
          <cell r="J517">
            <v>400.65367500000002</v>
          </cell>
        </row>
        <row r="531">
          <cell r="H531">
            <v>1725.7692900057748</v>
          </cell>
        </row>
        <row r="542">
          <cell r="H542">
            <v>15.4251</v>
          </cell>
        </row>
        <row r="553">
          <cell r="H553">
            <v>19.281375000000001</v>
          </cell>
        </row>
        <row r="564">
          <cell r="H564">
            <v>13.4969625</v>
          </cell>
        </row>
      </sheetData>
      <sheetData sheetId="21">
        <row r="4">
          <cell r="A4" t="str">
            <v>Cement plaster using Lawrencepur sand on soffits of ceiling, cantilever slabs, sides and soffits of beams, in basement and ground floor including making edges, corners and curing.</v>
          </cell>
        </row>
        <row r="15">
          <cell r="J15">
            <v>130.24901249999999</v>
          </cell>
        </row>
        <row r="26">
          <cell r="H26">
            <v>260.92315245780003</v>
          </cell>
        </row>
        <row r="30">
          <cell r="A30" t="str">
            <v>1/2 inch (13mm) thick cement plaster using Lawrencepur sand on walls and columns in basement, plinth and ground floor including making edges, corners and curing.</v>
          </cell>
        </row>
        <row r="37">
          <cell r="J37">
            <v>889.5</v>
          </cell>
        </row>
        <row r="40">
          <cell r="J40">
            <v>118.2812625</v>
          </cell>
        </row>
        <row r="46">
          <cell r="J46">
            <v>97.819704800000011</v>
          </cell>
        </row>
        <row r="50">
          <cell r="H50">
            <v>248.3570149578</v>
          </cell>
        </row>
        <row r="102">
          <cell r="A102" t="str">
            <v>3/4 inch (19mm) thick cement plaster using Lawrencepur sand on walls and columns in basement, plinth and ground floor including making edges, corners and curing.</v>
          </cell>
        </row>
        <row r="112">
          <cell r="J112">
            <v>122.13753750000001</v>
          </cell>
        </row>
        <row r="122">
          <cell r="H122">
            <v>285.13089297315003</v>
          </cell>
        </row>
        <row r="126">
          <cell r="A126" t="str">
            <v>Extra for plaster work of any description on first floor.Upto 1/2 inch (13 mm) thick</v>
          </cell>
        </row>
        <row r="141">
          <cell r="H141">
            <v>120.34902375</v>
          </cell>
        </row>
        <row r="145">
          <cell r="A145" t="str">
            <v>Extra for plaster work of any description on first floor.Above 1/2 inch (13 mm) and upto 1 inch (25 mm) thick</v>
          </cell>
        </row>
        <row r="161">
          <cell r="H161">
            <v>128.22446812499999</v>
          </cell>
        </row>
        <row r="165">
          <cell r="A165" t="str">
            <v>Extra for every additional floor above first floor for plaster work of any description.Upto 1/2 inch (13 mm) thick</v>
          </cell>
        </row>
        <row r="181">
          <cell r="H181">
            <v>104.598135</v>
          </cell>
        </row>
        <row r="185">
          <cell r="A185" t="str">
            <v>Extra for every additional floor above first floor for plaster work of any description.Above 1/2 inch (13 mm) and upto 1 inch (25 mm) thick</v>
          </cell>
        </row>
        <row r="201">
          <cell r="H201">
            <v>112.473579375</v>
          </cell>
        </row>
        <row r="205">
          <cell r="A205" t="str">
            <v>Distempering with Berger, ICI or equivalent synthetic polyvinyl emulsion finish of approved shade in two or more coats over and including the cost of priming coat including preparation of surface viz. dusting, sand papering or rubbing with pumice stone, filling cracks or holes, if any, removing blisters or other imperfections at any height and any floor.</v>
          </cell>
        </row>
        <row r="222">
          <cell r="J222">
            <v>87.497550000000004</v>
          </cell>
        </row>
        <row r="245">
          <cell r="H245">
            <v>181.55054268914063</v>
          </cell>
        </row>
        <row r="275">
          <cell r="A275" t="str">
            <v>Applying architectural coating such as Rockwall, Durock, Graphito or equivalent to interior or exterior walls including supplying all labour, materials, scaffoldings and removal of debris etc.</v>
          </cell>
        </row>
        <row r="284">
          <cell r="J284">
            <v>118.0818</v>
          </cell>
        </row>
        <row r="294">
          <cell r="H294">
            <v>263.60964000000001</v>
          </cell>
        </row>
      </sheetData>
      <sheetData sheetId="22">
        <row r="138">
          <cell r="A138" t="str">
            <v xml:space="preserve">Providing and fixing 1.5" (38mm)  thick pressed veneered door shutters fully flushed with First class wood veneering on all faces and sides fixed over deodar wood cavited core and frame work of not less than 4" (100mm) wide strips all round with approved brass hinges, tower bolts as required. </v>
          </cell>
        </row>
        <row r="139">
          <cell r="C139" t="str">
            <v xml:space="preserve">Commercial wood </v>
          </cell>
        </row>
        <row r="161">
          <cell r="J161">
            <v>2114.2187940364438</v>
          </cell>
        </row>
        <row r="174">
          <cell r="H174">
            <v>5906.4874372208415</v>
          </cell>
        </row>
        <row r="178">
          <cell r="A178" t="str">
            <v>Providing and fixing locks with brass or specially supplied screws of approved design including cutting wood to required shape and size with two operating keys.</v>
          </cell>
        </row>
        <row r="187">
          <cell r="J187">
            <v>316.48050000000001</v>
          </cell>
        </row>
        <row r="195">
          <cell r="H195">
            <v>3055.7655</v>
          </cell>
        </row>
        <row r="199">
          <cell r="A199" t="str">
            <v>Providing and fixing approved parliament hinges with screws.</v>
          </cell>
        </row>
        <row r="208">
          <cell r="J208">
            <v>118.0818</v>
          </cell>
        </row>
        <row r="216">
          <cell r="H216">
            <v>777.63780000000008</v>
          </cell>
        </row>
        <row r="220">
          <cell r="A220" t="str">
            <v>Providing and fixing approved tower bolts with screws of same metal</v>
          </cell>
        </row>
        <row r="229">
          <cell r="J229">
            <v>39.360599999999998</v>
          </cell>
        </row>
        <row r="237">
          <cell r="H237">
            <v>299.99159999999995</v>
          </cell>
        </row>
      </sheetData>
      <sheetData sheetId="23">
        <row r="52">
          <cell r="A52" t="str">
            <v>Painting by spray machine ICI/Berger or equivalent super gloss synthetic enamel paint in two or more coats as per manufacturer's instructions on steel and iron work over and including the cost of priming coat, surface preparation, removing rust, scales and dust with wire brush in ground floor or basement.</v>
          </cell>
        </row>
        <row r="67">
          <cell r="J67">
            <v>99.0158445</v>
          </cell>
        </row>
        <row r="91">
          <cell r="H91">
            <v>268.75685558137502</v>
          </cell>
        </row>
      </sheetData>
      <sheetData sheetId="24">
        <row r="33">
          <cell r="J33">
            <v>1634.2627500000001</v>
          </cell>
        </row>
      </sheetData>
      <sheetData sheetId="25">
        <row r="15">
          <cell r="J15">
            <v>23.137650000000001</v>
          </cell>
        </row>
      </sheetData>
      <sheetData sheetId="26">
        <row r="4">
          <cell r="A4" t="str">
            <v>Providing and fixing European type glazed earthenware water closet ICL Boch/Forte or approved equivalent make including cost of inlet pipe, lid cistern kit, stop cock deluxe and other accessories, fitting material such as brackets, PVC down pipe where required, rubber rings/washers, making requisite number of holes in walls, plinth and floor for pipe connection and making good with approved material.</v>
          </cell>
        </row>
        <row r="13">
          <cell r="J13">
            <v>787.23404255319144</v>
          </cell>
        </row>
        <row r="28">
          <cell r="H28">
            <v>11357.712765957447</v>
          </cell>
        </row>
        <row r="32">
          <cell r="A32" t="str">
            <v>Providing and fixing squatting type water closet with integral treads ICL Boch/Karam Cera or approved equivalent make including cost of inlet pipe cistern and lid cistern kit, stop cock deluxe type and other accessories, fittings, brackets, PVC down pipe, rubber rings/washers, making requisite number of holes in walls, plinth and floor for pipe connection and making good with approved material.</v>
          </cell>
        </row>
        <row r="41">
          <cell r="J41">
            <v>787.23404255319144</v>
          </cell>
        </row>
        <row r="57">
          <cell r="H57">
            <v>8344.1223404255306</v>
          </cell>
        </row>
        <row r="90">
          <cell r="A90" t="str">
            <v>Providing and fixing export quality glazed earthen ware wash basin manufactured by ICL Boch/Karam Cera or equivalent approved make with single hole chromium plated mixer tap 1/2" (15mm), pillar tap one way delux, stop cocks, C.I. or W.I. brackets 6" (150mm) built into walls 1.5" (40mm) C.P. brass waste with malleable iron or C.P. brass trap with malleable iron or brass union and making requisite number of holes in walls, plinth and floor for pipe connections and making good with approved material.</v>
          </cell>
        </row>
        <row r="91">
          <cell r="C91" t="str">
            <v>Wash basin 18" (450 mm) without pedestal</v>
          </cell>
        </row>
        <row r="115">
          <cell r="H115">
            <v>17644.946808510638</v>
          </cell>
        </row>
        <row r="178">
          <cell r="C178" t="str">
            <v>Extra over above for providing and fixing white glazed earthen ware pedestal manufactured by ICL/Karam Cera or approved equivalent make.</v>
          </cell>
        </row>
        <row r="192">
          <cell r="H192">
            <v>2112.3670212765956</v>
          </cell>
        </row>
        <row r="196">
          <cell r="A196" t="str">
            <v>Providing and fixing stainless steel sink Pakistan made with C.I. or W.I brackets 6" built in wall, 1.5" (40 mm) rubber plug,C.P. brass chain, C.P. brass waste, pillar tap 2 way delux, 1.5" dia malleable iron or C.P. brass trap and unions and making requisite number of holes in walls, plinth and floor for pipe connections and making good with approved material.</v>
          </cell>
        </row>
        <row r="220">
          <cell r="H220">
            <v>8496.010638297872</v>
          </cell>
        </row>
        <row r="224">
          <cell r="A224" t="str">
            <v>Providing and fixing approved quality chromium plated towel rail with bracket and screws.</v>
          </cell>
        </row>
        <row r="243">
          <cell r="A243" t="str">
            <v>Providing and fixing approved quality C.P. brass toilet paper holder Master /Sonex or equivalent make.</v>
          </cell>
        </row>
        <row r="258">
          <cell r="H258">
            <v>1228.7234042553191</v>
          </cell>
        </row>
        <row r="262">
          <cell r="A262" t="str">
            <v>Providing and fixing looking mirror of Belgium/ Malaysian/ Indonesian glass with chromium plated screws.</v>
          </cell>
        </row>
        <row r="271">
          <cell r="J271">
            <v>196.80851063829786</v>
          </cell>
        </row>
        <row r="277">
          <cell r="H277">
            <v>2058.5106382978724</v>
          </cell>
        </row>
        <row r="300">
          <cell r="A300" t="str">
            <v>Providing and fixing approved quality white glazed earthenware lavatory basin with 1/2" (15 mm) dia. single hole C.P. mixer tap, 2 way deluxe pillar tap, stop cocks, 6" C.I. or W.I. brackets built into walls, rubber plug, C.P. brass chain, C.P. brass waste, malleable iron or C.P. brass bottle trap with malleable iron or brass union and making requisite number of holes in walls, plinth and floor for pipe connection and making good with approved material.</v>
          </cell>
        </row>
        <row r="309">
          <cell r="J309">
            <v>590.42553191489355</v>
          </cell>
        </row>
        <row r="325">
          <cell r="H325">
            <v>20304.521276595744</v>
          </cell>
        </row>
        <row r="367">
          <cell r="A367" t="str">
            <v>Providing and fitting superior quality plastic accessories of approved make.</v>
          </cell>
        </row>
        <row r="382">
          <cell r="H382">
            <v>504.78723404255317</v>
          </cell>
        </row>
        <row r="386">
          <cell r="A386" t="str">
            <v>Providing and fixing superior quality C.P. bib cock of approved make.</v>
          </cell>
        </row>
        <row r="395">
          <cell r="J395">
            <v>39.361702127659576</v>
          </cell>
        </row>
        <row r="401">
          <cell r="H401">
            <v>1302.6595744680851</v>
          </cell>
        </row>
        <row r="405">
          <cell r="A405" t="str">
            <v xml:space="preserve">Providing and fixing superior quality 1/2" size C.P. tee stop cock of approved make. </v>
          </cell>
        </row>
        <row r="420">
          <cell r="H420">
            <v>1302.6595744680851</v>
          </cell>
        </row>
        <row r="424">
          <cell r="A424" t="str">
            <v>Providing and fixing 1/2" (12 mm) single hole superior quality C.P. mixer  of approved make for wash hand basin, sink or shower.</v>
          </cell>
        </row>
        <row r="439">
          <cell r="H439">
            <v>4984.0425531914889</v>
          </cell>
        </row>
        <row r="443">
          <cell r="A443" t="str">
            <v>Providing and fixing superior quality gun-metal peet/gate valve (Class150) of approved make.</v>
          </cell>
        </row>
        <row r="496">
          <cell r="H496">
            <v>1743.3510638297871</v>
          </cell>
        </row>
        <row r="515">
          <cell r="H515">
            <v>2357.7127659574467</v>
          </cell>
        </row>
        <row r="547">
          <cell r="J547">
            <v>688.82978723404256</v>
          </cell>
        </row>
        <row r="553">
          <cell r="H553">
            <v>5376.3297872340427</v>
          </cell>
        </row>
        <row r="566">
          <cell r="J566">
            <v>688.82978723404256</v>
          </cell>
        </row>
        <row r="572">
          <cell r="H572">
            <v>8188.8297872340427</v>
          </cell>
        </row>
        <row r="591">
          <cell r="H591">
            <v>14906.914893617022</v>
          </cell>
        </row>
        <row r="604">
          <cell r="J604">
            <v>984.04255319148933</v>
          </cell>
        </row>
        <row r="716">
          <cell r="A716" t="str">
            <v>Supplying and fitting C.I. manhole cover with frame weighing not less than 10.25 lbs/sq.ft (50 kg per sq.m.).</v>
          </cell>
        </row>
        <row r="744">
          <cell r="J744">
            <v>147.60638297872339</v>
          </cell>
        </row>
        <row r="750">
          <cell r="H750">
            <v>2215.9574468085107</v>
          </cell>
        </row>
        <row r="754">
          <cell r="A754" t="str">
            <v>Providing and fixing superior quality C.P. check valve of approved make for water supply or gas lines.</v>
          </cell>
        </row>
        <row r="782">
          <cell r="J782">
            <v>49.202127659574465</v>
          </cell>
        </row>
        <row r="788">
          <cell r="H788">
            <v>873.67021276595744</v>
          </cell>
        </row>
        <row r="868">
          <cell r="A868" t="str">
            <v>Providing and fixing C.P. waste coupling.</v>
          </cell>
        </row>
        <row r="883">
          <cell r="H883">
            <v>438.2978723404255</v>
          </cell>
        </row>
        <row r="887">
          <cell r="A887" t="str">
            <v>Providing and fixing C.P chain with rubber plug.</v>
          </cell>
        </row>
        <row r="902">
          <cell r="H902">
            <v>172.34042553191489</v>
          </cell>
        </row>
        <row r="906">
          <cell r="A906" t="str">
            <v>Providing and fixing angle iron brackets for wash hand basin, cistern and sinks.</v>
          </cell>
        </row>
        <row r="921">
          <cell r="H921">
            <v>248.67021276595744</v>
          </cell>
        </row>
        <row r="925">
          <cell r="A925" t="str">
            <v>Providing and fixing 1/2" (12 mm) dia. connection pipe including check nuts.</v>
          </cell>
        </row>
        <row r="940">
          <cell r="H940">
            <v>371.80851063829783</v>
          </cell>
        </row>
      </sheetData>
      <sheetData sheetId="27">
        <row r="27">
          <cell r="A27" t="str">
            <v>Providing and fixing  gulley trap with 4" (100mm) outlet, complete with 4" (100mm) thick 1:2:4 cement concrete using 3/4" (19mm) crushed aggregate for bed and kerb, 1/2" (13mm) thick cement plaster 1:3, 12"x12"x18" deep inside dimension chamber with C.I. grating 6"x6" cover and frame 12"x12".</v>
          </cell>
        </row>
        <row r="28">
          <cell r="B28" t="str">
            <v>Cement concrete gulley trap 6"x6"x4" (150x150x100 mm) with C.I. cover and frame weighing not less than 10 kg.</v>
          </cell>
        </row>
        <row r="40">
          <cell r="J40">
            <v>1706.6676375</v>
          </cell>
        </row>
        <row r="60">
          <cell r="H60">
            <v>5899.5940558726779</v>
          </cell>
        </row>
        <row r="111">
          <cell r="J111">
            <v>1217.6896344851602</v>
          </cell>
        </row>
        <row r="138">
          <cell r="J138">
            <v>13.133101216331136</v>
          </cell>
        </row>
        <row r="151">
          <cell r="A151" t="str">
            <v>Providing manhole type 'B' size 36" x 30" (inside dimensions) x 48" deep as per approved design and specifications complete for 4" to 12" dia. pipe 4ft to 7'-6" depth with 18" dia (inside) C.I. cover and frame (Wt. = 88.9 kg) fixed in 6" thick RCC 1:2:4 slab with 5 lbs. per Cu.ft steel and brick masonry walls set in 1:3 cement sand mortar, 6" thick 1:3:6 cement concrete foundation, 4" av. thick 1:2:4 cement concrete in benching and 1/2" (13mm) thick cement plaster in 1:3 cement sand mortar, to all inner wall surfaces, channels and benching including providing and making requisite number of main and branch channels but excluding the cost of excavation, back filling, disposal of excavated stuff.</v>
          </cell>
        </row>
        <row r="175">
          <cell r="H175">
            <v>42548.264109500502</v>
          </cell>
        </row>
        <row r="179">
          <cell r="C179" t="str">
            <v xml:space="preserve">Extra for depth beyond 4' (1.2 m) and upto 7'-6" (2.2 m) for 'B' type manholes including cost of cast iron foot rest at every 12" (300mm) of depth </v>
          </cell>
        </row>
        <row r="198">
          <cell r="H198">
            <v>127.07820873054769</v>
          </cell>
        </row>
        <row r="215">
          <cell r="A215" t="str">
            <v>Providing and fixing step iron or foot rest in manhole chambers including setting to correct lines and levels.</v>
          </cell>
        </row>
        <row r="225">
          <cell r="J225">
            <v>68.482124999999996</v>
          </cell>
        </row>
        <row r="233">
          <cell r="H233">
            <v>318.82750874999999</v>
          </cell>
        </row>
        <row r="247">
          <cell r="J247">
            <v>678.97035000000005</v>
          </cell>
        </row>
        <row r="256">
          <cell r="H256">
            <v>10730.120913654817</v>
          </cell>
        </row>
      </sheetData>
      <sheetData sheetId="28">
        <row r="18">
          <cell r="H18">
            <v>3336.7865540625003</v>
          </cell>
        </row>
        <row r="33">
          <cell r="J33">
            <v>1134.9416249999999</v>
          </cell>
        </row>
        <row r="48">
          <cell r="H48">
            <v>16062.102663426</v>
          </cell>
        </row>
        <row r="68">
          <cell r="J68">
            <v>1638.9168749999999</v>
          </cell>
        </row>
        <row r="79">
          <cell r="H79">
            <v>15325.157585699999</v>
          </cell>
        </row>
      </sheetData>
      <sheetData sheetId="29">
        <row r="67">
          <cell r="A67" t="str">
            <v xml:space="preserve">Providing, laying, cutting, jointing, testing and disinfecting G.I. pipe line IIL or equivalent make including the cost of specials and cost of painting 2 coats with bitumen to pipes and specials after cleaning and wrapping tightly hessian cloth soaked in Mexphalt composition around pipes. </v>
          </cell>
        </row>
        <row r="86">
          <cell r="H86">
            <v>1170.844875</v>
          </cell>
        </row>
        <row r="109">
          <cell r="H109">
            <v>1381.2778125</v>
          </cell>
        </row>
        <row r="154">
          <cell r="H154">
            <v>3801.7552499999997</v>
          </cell>
        </row>
        <row r="177">
          <cell r="H177">
            <v>5577.636375</v>
          </cell>
        </row>
        <row r="234">
          <cell r="J234">
            <v>231.37649999999999</v>
          </cell>
        </row>
        <row r="256">
          <cell r="J256">
            <v>231.37649999999999</v>
          </cell>
        </row>
        <row r="278">
          <cell r="J278">
            <v>231.37649999999999</v>
          </cell>
        </row>
      </sheetData>
      <sheetData sheetId="30">
        <row r="50">
          <cell r="A50" t="str">
            <v xml:space="preserve">Providing and fixing G.I. corrugated sheet shutters with 2" x 2" x 1/4"angle iron frame as diagonal braces, gun metal roller and pulleys, angle iron top guides fixed to T-iron bottom track fixed in cement concrete 1:2:4 with rag bolts including locking arrangement and handles as per design and instructions of the Engineer incharge. </v>
          </cell>
        </row>
        <row r="89">
          <cell r="J89">
            <v>1570.3384517647057</v>
          </cell>
        </row>
        <row r="110">
          <cell r="H110">
            <v>10056.26335243114</v>
          </cell>
        </row>
        <row r="161">
          <cell r="A161" t="str">
            <v>Providing and fixing fully glazed fixed aluminium windows, ventilators (Deluxe model - 1.6mm) of anodized Shampane or approved color of Alcop, Pakistan Cable or any approved section as approved by Engineer incharge including aluminium fittings, local tinted glass, lugs, cutting holes and making good the damages to walls.</v>
          </cell>
        </row>
        <row r="171">
          <cell r="J171">
            <v>750.1537671428573</v>
          </cell>
        </row>
        <row r="181">
          <cell r="H181">
            <v>6976.5225374985002</v>
          </cell>
        </row>
        <row r="185">
          <cell r="A185" t="str">
            <v>Providing and fixing fully glazed partly fixed and partly hung or sliding aluminium windows (Deluxe model - 1.6mm) of anodized Shampane or approved color of Alcop, Pakistan Cable or any approved section as approved by Engineer Incharge including aluminium fittings, local tinted glass, lugs, cutting holes and making good the damages to walls.</v>
          </cell>
        </row>
        <row r="195">
          <cell r="J195">
            <v>437.58969749999994</v>
          </cell>
        </row>
        <row r="205">
          <cell r="H205">
            <v>8350.1477218741256</v>
          </cell>
        </row>
        <row r="264">
          <cell r="A264" t="str">
            <v>Providing and fixing moulded steel door frame  of approved profile, manufactured from zinc-coated mild steel sheets 16 gauge made by Shahah Industries or equivalent standard conforming to B.S.S.1245, treated with special primer base paint all round, fitted with six fixing lugs, three steel hinges for fixing door shutters standard lock-strike plate, one sliding holt eye, and three rubber buffers, including cutting holes and making good damages to walls and filling the|door frame cavity with lean cement mortar 1:4 as directed by the Engineer Incharge.</v>
          </cell>
        </row>
        <row r="273">
          <cell r="J273">
            <v>71.723759999999999</v>
          </cell>
        </row>
        <row r="281">
          <cell r="H281">
            <v>804.73700006512809</v>
          </cell>
        </row>
        <row r="294">
          <cell r="J294">
            <v>107.58564</v>
          </cell>
        </row>
        <row r="302">
          <cell r="H302">
            <v>1118.4646734418802</v>
          </cell>
        </row>
        <row r="306">
          <cell r="A306" t="str">
            <v>Providing and fixing fully glazed Aluminium swing doors (Deluxe model- 1.6mm) of anodized Shampane or approved color Alcop, Pakistan Cable or any approved section  including Aluminium fittings, hungs, cutting holes and making good damages to walls.</v>
          </cell>
        </row>
        <row r="318">
          <cell r="J318">
            <v>993.39163714285712</v>
          </cell>
        </row>
        <row r="330">
          <cell r="H330">
            <v>10843.427344481737</v>
          </cell>
        </row>
        <row r="334">
          <cell r="A334" t="str">
            <v>Providing and fixing iron grating in opening with flat iron 2" x 3/8" frame and 3/4" M.S. square or round bars placed at 4" c/c including two coats of black Japan paint.</v>
          </cell>
        </row>
        <row r="346">
          <cell r="J346">
            <v>784.16391750000003</v>
          </cell>
        </row>
        <row r="358">
          <cell r="H358">
            <v>4991.2484038763714</v>
          </cell>
        </row>
        <row r="362">
          <cell r="A362" t="str">
            <v>Providing and fixing stair railing of 3" (75mm) size of all types and design of shesham wood or similar including bends and corners, screwed to 5/8" (16mm) square or round bars, 2.75 ft  (0.84m) high, 5.5" (140mm) c/c in steps  including welding of M.S. flat 1"x1/8" to bars and three coats of painting and polishing.</v>
          </cell>
        </row>
        <row r="379">
          <cell r="J379">
            <v>591.43024799999989</v>
          </cell>
        </row>
        <row r="399">
          <cell r="H399">
            <v>3209.6749171247975</v>
          </cell>
        </row>
        <row r="403">
          <cell r="A403" t="str">
            <v>Providing and fixing terrace railing of 2" (50mm) internal dia steel pipe welded with square or round bars 2.75 ft high at 5" c/c and embedded in reinforced cement concrete as per design and drawing including cost of cement mortar 1:4 and  two coats of paint.</v>
          </cell>
        </row>
        <row r="417">
          <cell r="J417">
            <v>272.68598159999999</v>
          </cell>
        </row>
        <row r="434">
          <cell r="H434">
            <v>3519.9946114533132</v>
          </cell>
        </row>
      </sheetData>
      <sheetData sheetId="31"/>
      <sheetData sheetId="32">
        <row r="4">
          <cell r="A4" t="str">
            <v>Light circuit concealed/open wiring with length upto 75 ft. (25m) from distribution board to point/switch with 3x2.5 Sq.mm PVC insulated single core copper conductor cables for offices/multi storeyed buildings.</v>
          </cell>
        </row>
        <row r="5">
          <cell r="C5" t="str">
            <v>Concealed wiring with 3/4" (20 mm) dia. PVC conduit  and accessories such as bends, elbows, junction boxes etc.</v>
          </cell>
        </row>
        <row r="13">
          <cell r="J13">
            <v>393.60599999999999</v>
          </cell>
        </row>
        <row r="21">
          <cell r="H21">
            <v>5804.0263125000001</v>
          </cell>
        </row>
        <row r="34">
          <cell r="J34">
            <v>590.40899999999999</v>
          </cell>
        </row>
        <row r="43">
          <cell r="H43">
            <v>2210.3769375000002</v>
          </cell>
        </row>
        <row r="47">
          <cell r="A47" t="str">
            <v>Concealed/open wiring from point to point with length upto 10 ft. (3m)  with 3x1.5 Sq.mm PVC insulated single core copper conductor cables.</v>
          </cell>
        </row>
        <row r="48">
          <cell r="C48" t="str">
            <v>Concealed wiring with 3/4" (20 mm) dia. PVC conduit  and accessories such as bends, elbows, junction boxes etc.</v>
          </cell>
        </row>
        <row r="51">
          <cell r="J51">
            <v>177.12269999999998</v>
          </cell>
        </row>
        <row r="53">
          <cell r="J53">
            <v>663.11308125000005</v>
          </cell>
        </row>
        <row r="67">
          <cell r="J67">
            <v>787.21199999999999</v>
          </cell>
        </row>
        <row r="80">
          <cell r="A80" t="str">
            <v xml:space="preserve">Supply and install 1-gang, 5 Amp, 250 Volt,. plate type moulded switch including appropriate size plastic box to be fixed recessed in wall. </v>
          </cell>
        </row>
        <row r="89">
          <cell r="J89">
            <v>49.200749999999999</v>
          </cell>
        </row>
        <row r="99">
          <cell r="H99">
            <v>376.11978750000003</v>
          </cell>
        </row>
        <row r="103">
          <cell r="A103" t="str">
            <v>Description same as in Item 30-11 but with 2 gang switch.</v>
          </cell>
        </row>
        <row r="112">
          <cell r="J112">
            <v>65.600999999999999</v>
          </cell>
        </row>
        <row r="122">
          <cell r="H122">
            <v>464.92492499999997</v>
          </cell>
        </row>
        <row r="126">
          <cell r="A126" t="str">
            <v>Description same as in Item 30-11 but with 3 gang switch.</v>
          </cell>
        </row>
        <row r="135">
          <cell r="J135">
            <v>82.001249999999999</v>
          </cell>
        </row>
        <row r="145">
          <cell r="H145">
            <v>529.5951</v>
          </cell>
        </row>
        <row r="149">
          <cell r="A149" t="str">
            <v>Description same as in Item 30-11 but with 4 gang switch.</v>
          </cell>
        </row>
        <row r="158">
          <cell r="J158">
            <v>98.401499999999999</v>
          </cell>
        </row>
        <row r="168">
          <cell r="H168">
            <v>614.74342500000012</v>
          </cell>
        </row>
        <row r="181">
          <cell r="J181">
            <v>82.001249999999999</v>
          </cell>
        </row>
        <row r="205">
          <cell r="J205">
            <v>393.60599999999999</v>
          </cell>
        </row>
        <row r="219">
          <cell r="A219" t="str">
            <v xml:space="preserve">Supply and install combined 2/3 pin 5 Amps, 250 Volt switch socket unit including plastic box to be fixed recessed in wall. </v>
          </cell>
        </row>
        <row r="228">
          <cell r="J228">
            <v>98.401499999999999</v>
          </cell>
        </row>
        <row r="238">
          <cell r="H238">
            <v>702.27421875000005</v>
          </cell>
        </row>
        <row r="242">
          <cell r="A242" t="str">
            <v>Description same as in item 30-19 but 3 pin 15 Amps. switch socket unit.</v>
          </cell>
        </row>
        <row r="251">
          <cell r="J251">
            <v>98.401499999999999</v>
          </cell>
        </row>
        <row r="261">
          <cell r="H261">
            <v>738.57639375000008</v>
          </cell>
        </row>
        <row r="265">
          <cell r="A265" t="str">
            <v>Supply and installation of 3/4" (20 mm) dia PVC concealed conduit  including all accessories such as bends, elbows etc.</v>
          </cell>
        </row>
        <row r="274">
          <cell r="J274">
            <v>23.61636</v>
          </cell>
        </row>
        <row r="284">
          <cell r="H284">
            <v>90.170347500000005</v>
          </cell>
        </row>
        <row r="297">
          <cell r="J297">
            <v>23.61636</v>
          </cell>
        </row>
        <row r="307">
          <cell r="H307">
            <v>112.98885749999999</v>
          </cell>
        </row>
        <row r="320">
          <cell r="J320">
            <v>27.552420000000001</v>
          </cell>
        </row>
        <row r="330">
          <cell r="H330">
            <v>200.59278750000001</v>
          </cell>
        </row>
        <row r="343">
          <cell r="J343">
            <v>39.360599999999998</v>
          </cell>
        </row>
        <row r="353">
          <cell r="H353">
            <v>282.75803999999999</v>
          </cell>
        </row>
        <row r="357">
          <cell r="A357" t="str">
            <v>Supply and install 2.5 sq.mm PVC insultated single core 600/1000V.cable with copper conductor  in already concealed PVC conduit.</v>
          </cell>
        </row>
        <row r="366">
          <cell r="J366">
            <v>7.8721199999999998</v>
          </cell>
        </row>
        <row r="376">
          <cell r="H376">
            <v>77.753806874999995</v>
          </cell>
        </row>
        <row r="380">
          <cell r="A380" t="str">
            <v>Description same as in item 30- 32 but 4.0 sq.mm cable.</v>
          </cell>
        </row>
        <row r="389">
          <cell r="J389">
            <v>7.8721199999999998</v>
          </cell>
        </row>
        <row r="399">
          <cell r="H399">
            <v>103.60747125000002</v>
          </cell>
        </row>
        <row r="412">
          <cell r="J412">
            <v>7.8721199999999998</v>
          </cell>
        </row>
        <row r="435">
          <cell r="J435">
            <v>11.80818</v>
          </cell>
        </row>
        <row r="495">
          <cell r="A495" t="str">
            <v>Supply and install 25 sq.mm, 4 core, PVC insulated and sheathed multicore, 600/1000V cable with copper conductor  directly clipped  on surface of wall, column, beam, ceiling, etc. for power wiring.</v>
          </cell>
        </row>
        <row r="514">
          <cell r="H514">
            <v>1989.2554694999999</v>
          </cell>
        </row>
        <row r="527">
          <cell r="J527">
            <v>65.742840000000001</v>
          </cell>
        </row>
        <row r="541">
          <cell r="A541" t="str">
            <v>Supply and install 70 sq.mm 4 core, PVC insulated and sheathed multicore, 600/1000V cable with copper conductor  directly clipped  on surface of wall, column, beam, ceiling, etc. for power wiring.</v>
          </cell>
        </row>
        <row r="550">
          <cell r="J550">
            <v>98.614260000000002</v>
          </cell>
        </row>
        <row r="560">
          <cell r="H560">
            <v>5198.4342270000006</v>
          </cell>
        </row>
        <row r="573">
          <cell r="J573">
            <v>98.614260000000002</v>
          </cell>
        </row>
        <row r="583">
          <cell r="H583">
            <v>7158.8806627500007</v>
          </cell>
        </row>
        <row r="587">
          <cell r="A587" t="str">
            <v>Supply and installation of 3/0 SWG (70 sq.mm) ECC solid bare hard drawn electrolytic copper wire as earth continuity conductor in already installed/laid conduit or underground pipe.</v>
          </cell>
        </row>
        <row r="596">
          <cell r="J596">
            <v>15.74424</v>
          </cell>
        </row>
        <row r="607">
          <cell r="H607">
            <v>1082.1107522446875</v>
          </cell>
        </row>
        <row r="611">
          <cell r="A611" t="str">
            <v>Supply and install surface mounted flourescent light fixture with a 40W.   Lamp TMS-140 Philips type or approved equivalent complete with ballast, power factor improvement capacitor, starter etc. and including all installation materials.</v>
          </cell>
        </row>
        <row r="620">
          <cell r="J620">
            <v>131.202</v>
          </cell>
        </row>
        <row r="629">
          <cell r="H629">
            <v>1339.9447500000001</v>
          </cell>
        </row>
        <row r="685">
          <cell r="J685">
            <v>164.0025</v>
          </cell>
        </row>
        <row r="694">
          <cell r="H694">
            <v>7181.4256875000001</v>
          </cell>
        </row>
        <row r="698">
          <cell r="A698" t="str">
            <v>Supply and install recessed mounting flourescent light fixture with with metal louvers and four Nos. 20W lamps - Philips type TBS 300 / 418 MI or approved equivalent, complete with ballast, power factor improvement capacitor, starter etc. including all installation material.</v>
          </cell>
        </row>
        <row r="715">
          <cell r="H715">
            <v>7181.4256875000001</v>
          </cell>
        </row>
        <row r="738">
          <cell r="A738" t="str">
            <v>Supply and install earth connecting point of 10"x 2"x 1/4" (255mm x 50mm x 6mm) size of tinned copper bar, including brass/tinned copper bolts, nuts and washers.</v>
          </cell>
        </row>
        <row r="747">
          <cell r="J747">
            <v>196.803</v>
          </cell>
        </row>
        <row r="753">
          <cell r="H753">
            <v>1034.5454999999999</v>
          </cell>
        </row>
        <row r="770">
          <cell r="J770">
            <v>4350.8642574959986</v>
          </cell>
        </row>
        <row r="787">
          <cell r="A787" t="str">
            <v>Supply and install 12" x 1/8" (25mm x 3mm) copper strip for lighting protection including all installation accessories such as copper clamps nuts, bolts, washers, testing terminal etc. on surface of roof, wall etc.</v>
          </cell>
        </row>
        <row r="796">
          <cell r="J796">
            <v>23.61636</v>
          </cell>
        </row>
        <row r="806">
          <cell r="H806">
            <v>1131.447042</v>
          </cell>
        </row>
        <row r="810">
          <cell r="A810" t="str">
            <v>Supply and install 8 ft (2.5 m) long 5/8" (16mm) dia hard-drawn copper rod earth electrode underground for lighting protection including all accessories such as nuts, bolts, fixing clamps etc. The earth electrode shall be installed such that its top is 14" (350mm) below finished ground level.</v>
          </cell>
        </row>
        <row r="819">
          <cell r="J819">
            <v>787.21199999999999</v>
          </cell>
        </row>
        <row r="830">
          <cell r="H830">
            <v>9377.0645624999997</v>
          </cell>
        </row>
        <row r="834">
          <cell r="A834" t="str">
            <v>Supply and install 6.5 ft (2 m) long 3/8" (10mm) dia vertical air termination hard-drawn copper rod vertically on building top, including all fixing accessories such as copper flanges, mild steel anchor bolts, copper clamps etc.</v>
          </cell>
        </row>
        <row r="843">
          <cell r="J843">
            <v>787.21199999999999</v>
          </cell>
        </row>
        <row r="854">
          <cell r="H854">
            <v>7235.1963450000003</v>
          </cell>
        </row>
        <row r="858">
          <cell r="A858" t="str">
            <v>Construction of 20" x 20" (500mm x 500 mm) square inspection chamber for earth electrodes including medium duty C.I. cover and all associated civil works.</v>
          </cell>
        </row>
        <row r="868">
          <cell r="J868">
            <v>865.93373190000011</v>
          </cell>
        </row>
        <row r="878">
          <cell r="H878">
            <v>7282.5188438478235</v>
          </cell>
        </row>
        <row r="908">
          <cell r="A908" t="str">
            <v>Supply and install 20" (500 mm) sweep revolving bracket fan with guard.</v>
          </cell>
        </row>
        <row r="917">
          <cell r="J917">
            <v>295.2045</v>
          </cell>
        </row>
        <row r="925">
          <cell r="H925">
            <v>3386.8732500000001</v>
          </cell>
        </row>
      </sheetData>
      <sheetData sheetId="33">
        <row r="4">
          <cell r="A4" t="str">
            <v>Providing and fixing plain PVC water stop in vertical or horizontal expansion joints including cutting or jointing.</v>
          </cell>
        </row>
        <row r="14">
          <cell r="J14">
            <v>65.600999999999999</v>
          </cell>
        </row>
        <row r="21">
          <cell r="H21">
            <v>2104.5509999999999</v>
          </cell>
        </row>
        <row r="25">
          <cell r="A25" t="str">
            <v xml:space="preserve">Spraying anti-termite chemical Biflex or equivalent mixed with water in the ratio of 1:40 </v>
          </cell>
        </row>
        <row r="34">
          <cell r="J34">
            <v>22.129876800000002</v>
          </cell>
        </row>
        <row r="41">
          <cell r="H41">
            <v>155.67223680000001</v>
          </cell>
        </row>
      </sheetData>
      <sheetData sheetId="34"/>
      <sheetData sheetId="35">
        <row r="66">
          <cell r="H66">
            <v>689.75196299999993</v>
          </cell>
        </row>
        <row r="110">
          <cell r="H110">
            <v>1572.3708660000002</v>
          </cell>
        </row>
        <row r="132">
          <cell r="H132">
            <v>2360.4631605</v>
          </cell>
        </row>
        <row r="154">
          <cell r="H154">
            <v>3574.7669249999999</v>
          </cell>
        </row>
        <row r="176">
          <cell r="H176">
            <v>7722.5922719999999</v>
          </cell>
        </row>
        <row r="199">
          <cell r="H199">
            <v>2581.04475</v>
          </cell>
        </row>
        <row r="265">
          <cell r="H265">
            <v>495.2627280000001</v>
          </cell>
        </row>
        <row r="287">
          <cell r="H287">
            <v>807.54121799999996</v>
          </cell>
        </row>
        <row r="331">
          <cell r="H331">
            <v>2450.2904325</v>
          </cell>
        </row>
        <row r="375">
          <cell r="H375">
            <v>4574.6059500000001</v>
          </cell>
        </row>
        <row r="397">
          <cell r="H397">
            <v>6533.1947250000003</v>
          </cell>
        </row>
        <row r="631">
          <cell r="H631">
            <v>2835.3594374999998</v>
          </cell>
        </row>
      </sheetData>
      <sheetData sheetId="36">
        <row r="35">
          <cell r="H35">
            <v>2102012.9505000003</v>
          </cell>
        </row>
        <row r="39">
          <cell r="A39" t="str">
            <v>Provision of concrete pad for transformer (630 KvA), comprising of 8" thick walls in blockwork and 2 ft thick concrete slab (1 : 2 : 4) including ducts and anchor bolts etc. complete in all respects.</v>
          </cell>
        </row>
        <row r="50">
          <cell r="H50">
            <v>47155.212344899744</v>
          </cell>
        </row>
        <row r="95">
          <cell r="H95">
            <v>1309691.88478125</v>
          </cell>
        </row>
        <row r="117">
          <cell r="H117">
            <v>997689.61710000015</v>
          </cell>
        </row>
        <row r="140">
          <cell r="H140">
            <v>658438.62437250011</v>
          </cell>
        </row>
        <row r="186">
          <cell r="H186">
            <v>685813.21025624988</v>
          </cell>
        </row>
        <row r="209">
          <cell r="H209">
            <v>567303.35708250001</v>
          </cell>
        </row>
        <row r="232">
          <cell r="H232">
            <v>559652.07531374996</v>
          </cell>
        </row>
        <row r="255">
          <cell r="H255">
            <v>586856.63271375</v>
          </cell>
        </row>
        <row r="278">
          <cell r="H278">
            <v>580565.5788149999</v>
          </cell>
        </row>
        <row r="301">
          <cell r="H301">
            <v>569003.64192000008</v>
          </cell>
        </row>
        <row r="324">
          <cell r="H324">
            <v>570703.92675749992</v>
          </cell>
        </row>
        <row r="347">
          <cell r="H347">
            <v>70605.988402499992</v>
          </cell>
        </row>
        <row r="370">
          <cell r="H370">
            <v>68565.646597500003</v>
          </cell>
        </row>
        <row r="393">
          <cell r="H393">
            <v>55813.510316250002</v>
          </cell>
        </row>
        <row r="416">
          <cell r="H416">
            <v>51562.798222500001</v>
          </cell>
        </row>
        <row r="439">
          <cell r="H439">
            <v>51562.798222500001</v>
          </cell>
        </row>
        <row r="462">
          <cell r="H462">
            <v>51562.798222500001</v>
          </cell>
        </row>
        <row r="485">
          <cell r="H485">
            <v>48162.228547500003</v>
          </cell>
        </row>
        <row r="508">
          <cell r="H508">
            <v>56493.62425125001</v>
          </cell>
        </row>
        <row r="531">
          <cell r="H531">
            <v>57853.852121249991</v>
          </cell>
        </row>
        <row r="554">
          <cell r="H554">
            <v>57853.852121249991</v>
          </cell>
        </row>
        <row r="577">
          <cell r="H577">
            <v>55813.510316250002</v>
          </cell>
        </row>
        <row r="600">
          <cell r="H600">
            <v>57853.852121249991</v>
          </cell>
        </row>
        <row r="623">
          <cell r="H623">
            <v>60404.279377500003</v>
          </cell>
        </row>
        <row r="646">
          <cell r="H646">
            <v>60404.279377500003</v>
          </cell>
        </row>
        <row r="669">
          <cell r="H669">
            <v>47822.171579999995</v>
          </cell>
        </row>
        <row r="692">
          <cell r="H692">
            <v>47822.171579999995</v>
          </cell>
        </row>
        <row r="715">
          <cell r="H715">
            <v>45781.829774999998</v>
          </cell>
        </row>
        <row r="738">
          <cell r="H738">
            <v>78937.38410625</v>
          </cell>
        </row>
        <row r="761">
          <cell r="H761">
            <v>60234.250893749995</v>
          </cell>
        </row>
        <row r="784">
          <cell r="H784">
            <v>386518.91120999993</v>
          </cell>
        </row>
        <row r="1006">
          <cell r="H1006">
            <v>2760.9878497499999</v>
          </cell>
        </row>
        <row r="1363">
          <cell r="H1363">
            <v>2379.0889687500003</v>
          </cell>
        </row>
        <row r="1384">
          <cell r="H1384">
            <v>3447.0810056250002</v>
          </cell>
        </row>
        <row r="1405">
          <cell r="H1405">
            <v>4147.8725531249993</v>
          </cell>
        </row>
        <row r="1429">
          <cell r="H1429">
            <v>558.82318229999998</v>
          </cell>
        </row>
        <row r="1475">
          <cell r="H1475">
            <v>4979.6477999999997</v>
          </cell>
        </row>
        <row r="1495">
          <cell r="H1495">
            <v>4020.7207500000004</v>
          </cell>
        </row>
        <row r="1515">
          <cell r="H1515">
            <v>28057.946625</v>
          </cell>
        </row>
        <row r="1534">
          <cell r="H1534">
            <v>217831.66649999999</v>
          </cell>
        </row>
        <row r="1554">
          <cell r="H1554">
            <v>6528.62925</v>
          </cell>
        </row>
        <row r="1597">
          <cell r="H1597">
            <v>8139.3997499999996</v>
          </cell>
        </row>
        <row r="1740">
          <cell r="H1740">
            <v>4691.8898999999992</v>
          </cell>
        </row>
        <row r="1917">
          <cell r="F1917">
            <v>3573053.8878599997</v>
          </cell>
        </row>
        <row r="1940">
          <cell r="H1940">
            <v>835505.86049999995</v>
          </cell>
        </row>
        <row r="1962">
          <cell r="H1962">
            <v>290063.68650000001</v>
          </cell>
        </row>
        <row r="1985">
          <cell r="H1985">
            <v>11010.3379785</v>
          </cell>
        </row>
        <row r="2009">
          <cell r="H2009">
            <v>765.47132624999995</v>
          </cell>
        </row>
      </sheetData>
      <sheetData sheetId="37">
        <row r="72">
          <cell r="J72">
            <v>12390.0231568</v>
          </cell>
        </row>
        <row r="113">
          <cell r="H113">
            <v>19835.905855680001</v>
          </cell>
        </row>
        <row r="138">
          <cell r="H138">
            <v>245.61097323209998</v>
          </cell>
        </row>
        <row r="156">
          <cell r="J156">
            <v>666.94432000000006</v>
          </cell>
        </row>
        <row r="173">
          <cell r="J173">
            <v>889.5</v>
          </cell>
        </row>
        <row r="180">
          <cell r="J180">
            <v>933.72204800000009</v>
          </cell>
        </row>
        <row r="198">
          <cell r="J198">
            <v>1122.5</v>
          </cell>
        </row>
        <row r="230">
          <cell r="J230">
            <v>7386.7575040000002</v>
          </cell>
        </row>
        <row r="247">
          <cell r="J247">
            <v>946</v>
          </cell>
        </row>
        <row r="259">
          <cell r="J259">
            <v>2362.4180999999994</v>
          </cell>
        </row>
      </sheetData>
      <sheetData sheetId="38">
        <row r="10">
          <cell r="B10" t="str">
            <v>M1.2</v>
          </cell>
          <cell r="C10" t="str">
            <v>Cement Sand Mortar 1 : 2</v>
          </cell>
          <cell r="D10">
            <v>0</v>
          </cell>
          <cell r="E10">
            <v>0</v>
          </cell>
          <cell r="F10" t="str">
            <v>Cu.m.</v>
          </cell>
          <cell r="G10" t="str">
            <v>@</v>
          </cell>
          <cell r="H10">
            <v>8642.32</v>
          </cell>
        </row>
        <row r="18">
          <cell r="B18" t="str">
            <v>M1.3</v>
          </cell>
          <cell r="C18" t="str">
            <v>Cement Sand Mortar 1 : 3</v>
          </cell>
          <cell r="D18">
            <v>0</v>
          </cell>
          <cell r="E18">
            <v>0</v>
          </cell>
          <cell r="F18" t="str">
            <v>Cu.m.</v>
          </cell>
          <cell r="G18" t="str">
            <v>@</v>
          </cell>
          <cell r="H18">
            <v>6570.88</v>
          </cell>
        </row>
        <row r="26">
          <cell r="B26" t="str">
            <v>M1.4</v>
          </cell>
          <cell r="C26" t="str">
            <v>Cement Sand Mortar 1 : 4</v>
          </cell>
          <cell r="D26">
            <v>0</v>
          </cell>
          <cell r="E26">
            <v>0</v>
          </cell>
          <cell r="F26" t="str">
            <v>Cu.m.</v>
          </cell>
          <cell r="G26" t="str">
            <v>@</v>
          </cell>
          <cell r="H26">
            <v>5535.16</v>
          </cell>
        </row>
        <row r="30">
          <cell r="B30" t="str">
            <v>M1.5</v>
          </cell>
          <cell r="C30" t="str">
            <v>Cement Sand Mortar 1 : 5</v>
          </cell>
          <cell r="D30">
            <v>0</v>
          </cell>
          <cell r="E30">
            <v>0</v>
          </cell>
          <cell r="F30" t="str">
            <v>Cu.m.</v>
          </cell>
          <cell r="G30" t="str">
            <v>@</v>
          </cell>
          <cell r="H30">
            <v>4930.99</v>
          </cell>
        </row>
        <row r="34">
          <cell r="B34" t="str">
            <v>M1.6</v>
          </cell>
          <cell r="C34" t="str">
            <v>Cement Sand Mortar 1 : 6</v>
          </cell>
          <cell r="D34">
            <v>0</v>
          </cell>
          <cell r="E34">
            <v>0</v>
          </cell>
          <cell r="F34" t="str">
            <v>Cu.m.</v>
          </cell>
          <cell r="G34" t="str">
            <v>@</v>
          </cell>
          <cell r="H34">
            <v>4499.4400000000005</v>
          </cell>
        </row>
      </sheetData>
      <sheetData sheetId="39">
        <row r="38">
          <cell r="K38">
            <v>553</v>
          </cell>
        </row>
        <row r="40">
          <cell r="K40">
            <v>51</v>
          </cell>
        </row>
        <row r="83">
          <cell r="K83">
            <v>7.8</v>
          </cell>
        </row>
      </sheetData>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Y Summary"/>
      <sheetName val="BOQ-Civil"/>
      <sheetName val="1-Excavation"/>
      <sheetName val="2-Granular Fill "/>
      <sheetName val="3-Back Filling "/>
      <sheetName val="4-Back Filling out side surce "/>
      <sheetName val="5-PCC 1-3-6"/>
      <sheetName val="6-PCC1-4-8 "/>
      <sheetName val="7-RCC Footing "/>
      <sheetName val="8-RCC (1 1.5 3) SLABS. BEAMS"/>
      <sheetName val="8- RCC  Columns G.F"/>
      <sheetName val="9 - RCC in Roof Beams"/>
      <sheetName val="10- RCC  Slabs G.F"/>
      <sheetName val="11- RCC in Parapet"/>
      <sheetName val="9-Reinforcement"/>
      <sheetName val="10-Brick Work in Footings"/>
      <sheetName val="11-Brick Work9 &amp; 13.5&quot; G.Flooor"/>
      <sheetName val="12-Brick Work 9 &amp; 13.5&quot; F.Floor"/>
      <sheetName val="13-Brick Work 9 &amp; 13.5&quot; Mumty"/>
      <sheetName val="14-Brick Work 4.5 &quot; Thick G.F"/>
      <sheetName val="15-Brick Work 4.5 &quot; Thick F.F"/>
      <sheetName val="16-Stone Ballast "/>
      <sheetName val="17-Sand Under Floor"/>
      <sheetName val="18-Plinth Area"/>
      <sheetName val="19-Bitumen Coating"/>
      <sheetName val="20-Termite Proofing"/>
      <sheetName val="21-Doors"/>
      <sheetName val="22-Windows &amp; Ventilators"/>
      <sheetName val="23-Khura"/>
      <sheetName val="24- Plaster Inner"/>
      <sheetName val="25-Ceiling Plaster "/>
      <sheetName val="HASNAIN-POINTING"/>
      <sheetName val="26-Mat Enamel Paint"/>
      <sheetName val="27-Plaster Outer Surface"/>
      <sheetName val="28-PCC Flooring"/>
      <sheetName val="29-Porceline Tiles Flooring "/>
      <sheetName val="30-Terrazzo Tiles Flooring"/>
      <sheetName val="31-Marble Slab Flooring"/>
      <sheetName val="32-Marble Tile  Flooring"/>
      <sheetName val="33-Ceramic Tiles "/>
      <sheetName val="34-Doors Painting"/>
      <sheetName val="35-Roof Treatment"/>
      <sheetName val="36- PCC (124) FLOORING ON RAMP "/>
      <sheetName val="37- Kitchen Floor"/>
      <sheetName val="38- Kitchen Wall Mounted"/>
      <sheetName val="39-CI Cover"/>
      <sheetName val="17- Brick Work In Ground Floor"/>
      <sheetName val="40-Vinyl Emulsion on Ceilings "/>
      <sheetName val="41-Ceiling Mineral "/>
      <sheetName val="42-Stair Railing"/>
      <sheetName val="43-Water Stopper"/>
      <sheetName val="21- Plaster Outer"/>
      <sheetName val="NS-1= SD-1 Substation"/>
      <sheetName val="SD-5 Pump Room"/>
      <sheetName val="chequered plate-1"/>
      <sheetName val="steel louver door"/>
      <sheetName val="MS Louver Window LV1"/>
      <sheetName val="MS Louver Window LV2"/>
      <sheetName val="MS Louver Window LV3"/>
      <sheetName val="plate form of fuel tank"/>
      <sheetName val="Cork Sheet and Bitumenus Seal R"/>
      <sheetName val="44-WEATHER SHIELD PAINT(B,D,E)"/>
      <sheetName val="45- Texture Coating"/>
      <sheetName val="46-EPOXY PAINT"/>
      <sheetName val="47- Columns Guards"/>
      <sheetName val="48-Groved Plaster Outer Surface"/>
      <sheetName val="49- CONC. PANEL CLADING (A)"/>
      <sheetName val="50- Type-1"/>
      <sheetName val="51- Type -2"/>
      <sheetName val="52- Type -3"/>
      <sheetName val="53- Type -4"/>
      <sheetName val="54- Thermopore sheets"/>
      <sheetName val="55-Expanded Metal"/>
      <sheetName val="56-1&quot;X 2&quot; MS. BOX SECTION"/>
      <sheetName val="57-ALUMINUM COMPOSITE PANEL"/>
      <sheetName val="58 SWG  G.I. Sheet"/>
      <sheetName val="59-BW Footings Under 4.5&quot; Walls"/>
      <sheetName val="60-DPC 2&quot; Thick"/>
      <sheetName val="MAtt Enamel"/>
      <sheetName val="Steel Sliding Door"/>
    </sheetNames>
    <sheetDataSet>
      <sheetData sheetId="0" refreshError="1"/>
      <sheetData sheetId="1"/>
      <sheetData sheetId="2"/>
      <sheetData sheetId="3"/>
      <sheetData sheetId="4"/>
      <sheetData sheetId="5"/>
      <sheetData sheetId="6"/>
      <sheetData sheetId="7"/>
      <sheetData sheetId="8"/>
      <sheetData sheetId="9">
        <row r="342">
          <cell r="D342">
            <v>12338.036</v>
          </cell>
        </row>
      </sheetData>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row r="27">
          <cell r="G27">
            <v>1610.9625000000001</v>
          </cell>
        </row>
      </sheetData>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row r="8">
          <cell r="B8" t="str">
            <v>COLUMNS GUARDS (2" X 2" X1/4") ANGLE IRON</v>
          </cell>
        </row>
      </sheetData>
      <sheetData sheetId="65"/>
      <sheetData sheetId="66">
        <row r="5">
          <cell r="A5" t="str">
            <v xml:space="preserve"> 24"X 4'-0" CONC. PANEL CLADING (LIGHT WEIGHT) ( A In Elevation )</v>
          </cell>
        </row>
      </sheetData>
      <sheetData sheetId="67"/>
      <sheetData sheetId="68"/>
      <sheetData sheetId="69"/>
      <sheetData sheetId="70"/>
      <sheetData sheetId="71"/>
      <sheetData sheetId="72"/>
      <sheetData sheetId="73">
        <row r="5">
          <cell r="A5" t="str">
            <v>1"X 2" MS. BOX SECTION COATED WITH RED POWDER</v>
          </cell>
        </row>
      </sheetData>
      <sheetData sheetId="74">
        <row r="5">
          <cell r="A5" t="str">
            <v>ALUMINUM COMPOSITE PANEL</v>
          </cell>
        </row>
      </sheetData>
      <sheetData sheetId="75"/>
      <sheetData sheetId="76"/>
      <sheetData sheetId="77"/>
      <sheetData sheetId="78">
        <row r="40">
          <cell r="H40">
            <v>25.654572635920079</v>
          </cell>
        </row>
      </sheetData>
      <sheetData sheetId="79">
        <row r="31">
          <cell r="H31">
            <v>687.41486970457083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E-NS"/>
      <sheetName val="30"/>
      <sheetName val="GEN"/>
      <sheetName val="WORKING"/>
      <sheetName val="ANALYSIS"/>
      <sheetName val="C-NS"/>
      <sheetName val="P-N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1"/>
      <sheetName val="Ref"/>
      <sheetName val="MORTAR"/>
      <sheetName val="Shutt"/>
      <sheetName val="M. MAT"/>
      <sheetName val="COMP"/>
    </sheetNames>
    <sheetDataSet>
      <sheetData sheetId="0"/>
      <sheetData sheetId="1"/>
      <sheetData sheetId="2"/>
      <sheetData sheetId="3"/>
      <sheetData sheetId="4">
        <row r="1671">
          <cell r="H1671">
            <v>2252.4369299999998</v>
          </cell>
        </row>
        <row r="1692">
          <cell r="H1692">
            <v>3715.1619300000002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E-NS"/>
      <sheetName val="30"/>
      <sheetName val="GN"/>
      <sheetName val="ITEM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s21"/>
      <sheetName val="23"/>
      <sheetName val="25"/>
      <sheetName val="26"/>
      <sheetName val="27"/>
      <sheetName val="28"/>
      <sheetName val="29"/>
      <sheetName val="31"/>
      <sheetName val="C-NS"/>
      <sheetName val="P-NS"/>
      <sheetName val="Ref"/>
      <sheetName val="MORTAR"/>
      <sheetName val="Shutt-2"/>
      <sheetName val="Shu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4">
          <cell r="B134" t="str">
            <v>CR.LP</v>
          </cell>
          <cell r="C134" t="str">
            <v>Crush Local (Pan)</v>
          </cell>
          <cell r="F134" t="str">
            <v>Cu.m.</v>
          </cell>
          <cell r="G134" t="str">
            <v>@</v>
          </cell>
          <cell r="H134">
            <v>840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R-1999"/>
      <sheetName val="Title"/>
      <sheetName val="Civil Judge Flats-I"/>
      <sheetName val="Abstract (Cat-II)"/>
      <sheetName val="Category-II"/>
      <sheetName val="C - Wall (Cat-II)"/>
      <sheetName val="Cat-II (W-S)"/>
      <sheetName val="Cat-II Int Electn"/>
      <sheetName val="Abstract (Cat-III)"/>
      <sheetName val="Category-III (No.3)"/>
      <sheetName val="C - Wall (Cat-III)"/>
      <sheetName val="Cat-III (W-S)"/>
      <sheetName val="Cat-III (No.3) Int Electn"/>
      <sheetName val="Abstract (Cat-III) (No.2)"/>
      <sheetName val="Category-III (No.2)"/>
      <sheetName val="C - Wall (Cat-III) (No.2)"/>
      <sheetName val="Cat-III (W-S) (No.2)"/>
      <sheetName val="Int Electn Cat-III (No.2)"/>
      <sheetName val="20000 OHT"/>
      <sheetName val="Staff Flats (No.2)"/>
      <sheetName val="Abstract (Cat-III) (No.1)"/>
      <sheetName val="Category-III (No.1)"/>
      <sheetName val="C - Wall (Cat-III) (No.1)"/>
      <sheetName val="Cat-III (W-S) (No.1)"/>
      <sheetName val="Cat-III (No.1) Int Electn"/>
      <sheetName val="Abstract Bachelor Hostel)"/>
      <sheetName val="Bachelor Hostel"/>
      <sheetName val="Bachelor Hostel (W-S)"/>
      <sheetName val="Bechelor Hostel Int Electn"/>
      <sheetName val="Abstract (Cat-III) (No.4)"/>
      <sheetName val="Category-III (No.4)"/>
      <sheetName val="C - Wall (Cat-III) (No.4)"/>
      <sheetName val="Int Electn (Cat-III) (No.4)"/>
      <sheetName val="Cat-III (04 Nos) GA"/>
      <sheetName val="Abstract (Lock-Ups)"/>
      <sheetName val="Lock-Ups"/>
      <sheetName val="GA of CJ Flats (B 1 &amp; 2)"/>
      <sheetName val="Abstract Civil Judge Flats "/>
      <sheetName val="Civil Judge Flats (Block # 2)"/>
      <sheetName val="Civil Judge Flat (W-S) Block II"/>
      <sheetName val="Abstract Leveling &amp; Dressing"/>
      <sheetName val="Leveling &amp; Dressing"/>
      <sheetName val="Abstract Staff Flats (No.1)"/>
      <sheetName val="Staff Flats (No.1)"/>
      <sheetName val="Abstract Guard Room"/>
      <sheetName val="Guard Room"/>
      <sheetName val="Guard Room (W-S)"/>
      <sheetName val="Abstract Letigent Shed"/>
      <sheetName val="Letigent Sheds"/>
      <sheetName val="Abstract Public Latrine"/>
      <sheetName val="Public Latrine"/>
      <sheetName val="Public Latrine (W-S)"/>
      <sheetName val="Abstract C-Wall with Gate"/>
      <sheetName val="C-Wall with Gate"/>
      <sheetName val="Abstract Staff Flats (No.3)"/>
      <sheetName val="Staff Flats (No.3)"/>
      <sheetName val="Staff Flats No.3 (W-S)"/>
      <sheetName val="GA of Staff Flats (I, II &amp; III)"/>
    </sheetNames>
    <sheetDataSet>
      <sheetData sheetId="0">
        <row r="1">
          <cell r="A1" t="str">
            <v>item</v>
          </cell>
          <cell r="B1" t="str">
            <v>Description</v>
          </cell>
          <cell r="C1" t="str">
            <v>unit</v>
          </cell>
          <cell r="D1" t="str">
            <v>Com2</v>
          </cell>
        </row>
        <row r="2">
          <cell r="A2" t="str">
            <v>01-01-a</v>
          </cell>
          <cell r="B2" t="str">
            <v>Carriage of 100 cft / 5 tonne of all materials by truck or other means : 1st 50 meter</v>
          </cell>
          <cell r="C2" t="str">
            <v>50 m</v>
          </cell>
          <cell r="D2">
            <v>40.04</v>
          </cell>
        </row>
        <row r="3">
          <cell r="A3" t="str">
            <v>01-01-b</v>
          </cell>
          <cell r="B3" t="str">
            <v>Carriage of 100 cft / 5 tonne of all materials by truck or other means : 2nd 50 meter</v>
          </cell>
          <cell r="C3" t="str">
            <v>50 m</v>
          </cell>
          <cell r="D3">
            <v>6</v>
          </cell>
        </row>
        <row r="4">
          <cell r="A4" t="str">
            <v>01-01-c</v>
          </cell>
          <cell r="B4" t="str">
            <v>Carriage of 100 cft / 5 tonne of all materials by truck or other means : 3rd to 5th 50 meter</v>
          </cell>
          <cell r="C4" t="str">
            <v>50 m</v>
          </cell>
          <cell r="D4">
            <v>4.4000000000000004</v>
          </cell>
        </row>
        <row r="5">
          <cell r="A5" t="str">
            <v>01-01-d</v>
          </cell>
          <cell r="B5" t="str">
            <v>Carriage of 100 cft / 5 tonne of all materials by truck or other means : 250 to 1000 meter</v>
          </cell>
          <cell r="C5" t="str">
            <v>250 m</v>
          </cell>
          <cell r="D5">
            <v>26.44</v>
          </cell>
        </row>
        <row r="6">
          <cell r="A6" t="str">
            <v>01-01-e</v>
          </cell>
          <cell r="B6" t="str">
            <v>Carriage of 100 cft / 5 tonne of all materials by truck or other means : 1st kilometer</v>
          </cell>
          <cell r="C6" t="str">
            <v>km</v>
          </cell>
          <cell r="D6">
            <v>61.21</v>
          </cell>
        </row>
        <row r="7">
          <cell r="A7" t="str">
            <v>01-01-f</v>
          </cell>
          <cell r="B7" t="str">
            <v>Carriage of 100 cft / 5 tonne of all materials by truck or other means : 2nd - 5th kilometer</v>
          </cell>
          <cell r="C7" t="str">
            <v>km</v>
          </cell>
          <cell r="D7">
            <v>15.28</v>
          </cell>
        </row>
        <row r="8">
          <cell r="A8" t="str">
            <v>01-01-g</v>
          </cell>
          <cell r="B8" t="str">
            <v>Carriage of 100 cft / 5 tonne of all materials by truck or other means : 6th to 10th kilometer</v>
          </cell>
          <cell r="C8" t="str">
            <v>km</v>
          </cell>
          <cell r="D8">
            <v>13.95</v>
          </cell>
        </row>
        <row r="9">
          <cell r="A9" t="str">
            <v>01-01-h</v>
          </cell>
          <cell r="B9" t="str">
            <v>Carriage of 100 cft / 5 tonne of all materials by truck or other means : 11th &amp; subsequent kilometer</v>
          </cell>
          <cell r="C9" t="str">
            <v>km</v>
          </cell>
          <cell r="D9">
            <v>6.97</v>
          </cell>
        </row>
        <row r="10">
          <cell r="A10" t="str">
            <v>01-02-a</v>
          </cell>
          <cell r="B10" t="str">
            <v>Carriage of 1000 Nos. bricks or load upto 3 tonne by truck etc : 1st 50 meter</v>
          </cell>
          <cell r="C10" t="str">
            <v>50 m</v>
          </cell>
          <cell r="D10">
            <v>25.23</v>
          </cell>
        </row>
        <row r="11">
          <cell r="A11" t="str">
            <v>01-02-b</v>
          </cell>
          <cell r="B11" t="str">
            <v>Carriage of 1000 Nos. bricks or load upto 3 tonne by truck etc : 2nd 50 meter</v>
          </cell>
          <cell r="C11" t="str">
            <v>50 m</v>
          </cell>
          <cell r="D11">
            <v>3.78</v>
          </cell>
        </row>
        <row r="12">
          <cell r="A12" t="str">
            <v>01-02-c</v>
          </cell>
          <cell r="B12" t="str">
            <v>Carriage of 1000 Nos. bricks or load upto 3 tonne by truck etc : 3rd to 5th 50 meter</v>
          </cell>
          <cell r="C12" t="str">
            <v>50 m</v>
          </cell>
          <cell r="D12">
            <v>2.77</v>
          </cell>
        </row>
        <row r="13">
          <cell r="A13" t="str">
            <v>01-02-d</v>
          </cell>
          <cell r="B13" t="str">
            <v>Carriage of 1000 Nos. bricks or load upto 3 tonne by truck etc : 250 - 1000 meter</v>
          </cell>
          <cell r="C13" t="str">
            <v>250 m</v>
          </cell>
          <cell r="D13">
            <v>16.66</v>
          </cell>
        </row>
        <row r="14">
          <cell r="A14" t="str">
            <v>01-02-e</v>
          </cell>
          <cell r="B14" t="str">
            <v>Carriage of 1000 Nos. bricks or load upto 3 tonne by truck etc : 1st kilometer</v>
          </cell>
          <cell r="C14" t="str">
            <v>km</v>
          </cell>
          <cell r="D14">
            <v>38.57</v>
          </cell>
        </row>
        <row r="15">
          <cell r="A15" t="str">
            <v>01-02-f</v>
          </cell>
          <cell r="B15" t="str">
            <v>Carriage of 1000 Nos. bricks or load upto 3 tonne by truck etc : 2nd - 5th kilometer</v>
          </cell>
          <cell r="C15" t="str">
            <v>km</v>
          </cell>
          <cell r="D15">
            <v>9.6300000000000008</v>
          </cell>
        </row>
        <row r="16">
          <cell r="A16" t="str">
            <v>01-02-g</v>
          </cell>
          <cell r="B16" t="str">
            <v>Carriage of 1000 Nos. bricks or load upto 3 tonne by truck etc : 6th - 10th kilometer</v>
          </cell>
          <cell r="C16" t="str">
            <v>km</v>
          </cell>
          <cell r="D16">
            <v>8.7899999999999991</v>
          </cell>
        </row>
        <row r="17">
          <cell r="A17" t="str">
            <v>01-02-h</v>
          </cell>
          <cell r="B17" t="str">
            <v>Carriage of 1000 Nos. bricks or load upto 3 tonne by truck etc : 11th &amp; subsequent kilometer</v>
          </cell>
          <cell r="C17" t="str">
            <v>km</v>
          </cell>
          <cell r="D17">
            <v>4.3899999999999997</v>
          </cell>
        </row>
        <row r="18">
          <cell r="A18" t="str">
            <v>01-03-a</v>
          </cell>
          <cell r="B18" t="str">
            <v>Carriage of cement(bag), bitumen/lubricants (drum) by truck or other means : 1st 50 meter</v>
          </cell>
          <cell r="C18" t="str">
            <v>tonne/50m</v>
          </cell>
          <cell r="D18">
            <v>8.01</v>
          </cell>
        </row>
        <row r="19">
          <cell r="A19" t="str">
            <v>01-03-b</v>
          </cell>
          <cell r="B19" t="str">
            <v>Carriage of cement (bag) bitumen/lubricant (drum) by truck or other means : 2nd 50 meter</v>
          </cell>
          <cell r="C19" t="str">
            <v>tonne/50m</v>
          </cell>
          <cell r="D19">
            <v>1.2</v>
          </cell>
        </row>
        <row r="20">
          <cell r="A20" t="str">
            <v>01-03-c</v>
          </cell>
          <cell r="B20" t="str">
            <v>Carriage of cement (bag), bitumen/lubricant (drum) by truck or other means : 3rd to 5th 50 meter</v>
          </cell>
          <cell r="C20" t="str">
            <v>tonne/50m</v>
          </cell>
          <cell r="D20">
            <v>0.88</v>
          </cell>
        </row>
        <row r="21">
          <cell r="A21" t="str">
            <v>01-03-d</v>
          </cell>
          <cell r="B21" t="str">
            <v>Carriage of cement(bag), bitumen/lubricant (drum) by truck or other means : 250 to 1000 meter</v>
          </cell>
          <cell r="C21" t="str">
            <v>t/250m</v>
          </cell>
          <cell r="D21">
            <v>5.29</v>
          </cell>
        </row>
        <row r="22">
          <cell r="A22" t="str">
            <v>01-03-e</v>
          </cell>
          <cell r="B22" t="str">
            <v>Carriage of cement(bags), bitumen/lubricant (drum) by truck or other means : 1st kilometer</v>
          </cell>
          <cell r="C22" t="str">
            <v>tonne/km</v>
          </cell>
          <cell r="D22">
            <v>12.24</v>
          </cell>
        </row>
        <row r="23">
          <cell r="A23" t="str">
            <v>01-03-f</v>
          </cell>
          <cell r="B23" t="str">
            <v>Carriage of cement(bag), bitumen/lubricant (drum) by truck or other means : 2nd - 5th kilometer</v>
          </cell>
          <cell r="C23" t="str">
            <v>tonne/km</v>
          </cell>
          <cell r="D23">
            <v>3.06</v>
          </cell>
        </row>
        <row r="24">
          <cell r="A24" t="str">
            <v>01-03-g</v>
          </cell>
          <cell r="B24" t="str">
            <v>Carriage of cement(bag), bitumen/lubricant (drum) by truck or other means : 6th - 10th kilometer</v>
          </cell>
          <cell r="C24" t="str">
            <v>tonne/km</v>
          </cell>
          <cell r="D24">
            <v>2.79</v>
          </cell>
        </row>
        <row r="25">
          <cell r="A25" t="str">
            <v>01-03-h</v>
          </cell>
          <cell r="B25" t="str">
            <v>Carriage of cement(bag), bitumen/lubricant (drum) by truck or other means : 11th &amp; subsequent km</v>
          </cell>
          <cell r="C25" t="str">
            <v>tonne/km</v>
          </cell>
          <cell r="D25">
            <v>1.39</v>
          </cell>
        </row>
        <row r="26">
          <cell r="A26" t="str">
            <v>01-04-a</v>
          </cell>
          <cell r="B26" t="str">
            <v>Carriage of 100cft of sarkanda, pilchi, frash etc by road or boat : 1st 50 meter</v>
          </cell>
          <cell r="C26" t="str">
            <v>50 m</v>
          </cell>
          <cell r="D26">
            <v>24.03</v>
          </cell>
        </row>
        <row r="27">
          <cell r="A27" t="str">
            <v>01-04-b</v>
          </cell>
          <cell r="B27" t="str">
            <v>Carriage of 100cft of sarkanda, pilchi, frash etc by road or boat : 2nd 50 meter</v>
          </cell>
          <cell r="C27" t="str">
            <v>50 m</v>
          </cell>
          <cell r="D27">
            <v>3.6</v>
          </cell>
        </row>
        <row r="28">
          <cell r="A28" t="str">
            <v>01-04-c</v>
          </cell>
          <cell r="B28" t="str">
            <v>Carriage of 100cft of sarkanda, pichi, frash etc by road or boat : 3rd to 5th kilometer</v>
          </cell>
          <cell r="C28" t="str">
            <v>50 m</v>
          </cell>
          <cell r="D28">
            <v>2.64</v>
          </cell>
        </row>
        <row r="29">
          <cell r="A29" t="str">
            <v>01-04-d</v>
          </cell>
          <cell r="B29" t="str">
            <v>Carriage of 100cft of sarkanda, pilchi, frash etc by road or boat : 250 to 1000 meter</v>
          </cell>
          <cell r="C29" t="str">
            <v>250 m</v>
          </cell>
          <cell r="D29">
            <v>15.86</v>
          </cell>
        </row>
        <row r="30">
          <cell r="A30" t="str">
            <v>01-04-e</v>
          </cell>
          <cell r="B30" t="str">
            <v>Carriage of 100cft of sarkanda, pichi, frash etc by road or boat : 1st kilometer</v>
          </cell>
          <cell r="C30" t="str">
            <v>km</v>
          </cell>
          <cell r="D30">
            <v>36.729999999999997</v>
          </cell>
        </row>
        <row r="31">
          <cell r="A31" t="str">
            <v>01-04-f</v>
          </cell>
          <cell r="B31" t="str">
            <v>Carriage of 100cft of sarkanda, pilchi, frash etc by road or boat : 2nd - 5th kilometer</v>
          </cell>
          <cell r="C31" t="str">
            <v>km</v>
          </cell>
          <cell r="D31">
            <v>9.17</v>
          </cell>
        </row>
        <row r="32">
          <cell r="A32" t="str">
            <v>01-04-g</v>
          </cell>
          <cell r="B32" t="str">
            <v>Carriage of 100cft of sarkanda, pilchi, frash etc by road or boat : 6th - 10th kilometer</v>
          </cell>
          <cell r="C32" t="str">
            <v>km</v>
          </cell>
          <cell r="D32">
            <v>8.3699999999999992</v>
          </cell>
        </row>
        <row r="33">
          <cell r="A33" t="str">
            <v>01-04-h</v>
          </cell>
          <cell r="B33" t="str">
            <v>Carriage of 100cft of sarkanda, pilchi, frash etc by road or boat : 11th &amp; subsequent kilometer</v>
          </cell>
          <cell r="C33" t="str">
            <v>km</v>
          </cell>
          <cell r="D33">
            <v>4.18</v>
          </cell>
        </row>
        <row r="34">
          <cell r="A34" t="str">
            <v>01-05-a</v>
          </cell>
          <cell r="B34" t="str">
            <v>Carriage of small consignments upto 250kg 1st 50 meter</v>
          </cell>
          <cell r="C34" t="str">
            <v>50 m</v>
          </cell>
          <cell r="D34">
            <v>2</v>
          </cell>
        </row>
        <row r="35">
          <cell r="A35" t="str">
            <v>01-05-b</v>
          </cell>
          <cell r="B35" t="str">
            <v>Carriage of small consigmnments upto 250 kg 2nd 50 meter</v>
          </cell>
          <cell r="C35" t="str">
            <v>50 m</v>
          </cell>
          <cell r="D35">
            <v>0.3</v>
          </cell>
        </row>
        <row r="36">
          <cell r="A36" t="str">
            <v>01-05-c</v>
          </cell>
          <cell r="B36" t="str">
            <v>Carriage of small consignments upto 250 kg 3rd to 5th 50 meters</v>
          </cell>
          <cell r="C36" t="str">
            <v>50 m</v>
          </cell>
          <cell r="D36">
            <v>0.22</v>
          </cell>
        </row>
        <row r="37">
          <cell r="A37" t="str">
            <v>01-05-d</v>
          </cell>
          <cell r="B37" t="str">
            <v>Carriage of small consignments upto 250 kg 250 - 1000 meter</v>
          </cell>
          <cell r="C37" t="str">
            <v>250 m</v>
          </cell>
          <cell r="D37">
            <v>1.32</v>
          </cell>
        </row>
        <row r="38">
          <cell r="A38" t="str">
            <v>01-05-e</v>
          </cell>
          <cell r="B38" t="str">
            <v>Carriage of small consignments upto 250 kg 1st kilometer</v>
          </cell>
          <cell r="C38" t="str">
            <v>km</v>
          </cell>
          <cell r="D38">
            <v>3.06</v>
          </cell>
        </row>
        <row r="39">
          <cell r="A39" t="str">
            <v>01-05-f</v>
          </cell>
          <cell r="B39" t="str">
            <v>Carriage of small consignments upto 250 kg 2nd to 5th kilometer</v>
          </cell>
          <cell r="C39" t="str">
            <v>km</v>
          </cell>
          <cell r="D39">
            <v>0.76</v>
          </cell>
        </row>
        <row r="40">
          <cell r="A40" t="str">
            <v>01-05-g</v>
          </cell>
          <cell r="B40" t="str">
            <v>Carriage of small consignments upto 250 kg 6th to 10th kilometer</v>
          </cell>
          <cell r="C40" t="str">
            <v>km</v>
          </cell>
          <cell r="D40">
            <v>0.7</v>
          </cell>
        </row>
        <row r="41">
          <cell r="A41" t="str">
            <v>01-05-h</v>
          </cell>
          <cell r="B41" t="str">
            <v>Carriage of small consignments upto 250 kg 11th &amp; subsequent kilometer</v>
          </cell>
          <cell r="C41" t="str">
            <v>km</v>
          </cell>
          <cell r="D41">
            <v>0.35</v>
          </cell>
        </row>
        <row r="42">
          <cell r="A42" t="str">
            <v>01-06-a</v>
          </cell>
          <cell r="B42" t="str">
            <v>Carriage of consignments (odd job) Coolie load</v>
          </cell>
          <cell r="C42" t="str">
            <v>km</v>
          </cell>
          <cell r="D42">
            <v>8.6300000000000008</v>
          </cell>
        </row>
        <row r="43">
          <cell r="A43" t="str">
            <v>01-06-b</v>
          </cell>
          <cell r="B43" t="str">
            <v>Carriage of consignments (odd job) Donkey load</v>
          </cell>
          <cell r="C43" t="str">
            <v>km</v>
          </cell>
          <cell r="D43">
            <v>8.6300000000000008</v>
          </cell>
        </row>
        <row r="44">
          <cell r="A44" t="str">
            <v>01-06-c</v>
          </cell>
          <cell r="B44" t="str">
            <v>Carriage of consignments (odd job) Cart Load</v>
          </cell>
          <cell r="C44" t="str">
            <v>km</v>
          </cell>
          <cell r="D44">
            <v>7.76</v>
          </cell>
        </row>
        <row r="45">
          <cell r="A45" t="str">
            <v>01-06-d</v>
          </cell>
          <cell r="B45" t="str">
            <v>Carriage of consignments (odd job) Camel load</v>
          </cell>
          <cell r="C45" t="str">
            <v>km</v>
          </cell>
          <cell r="D45">
            <v>10.35</v>
          </cell>
        </row>
        <row r="46">
          <cell r="A46" t="str">
            <v>01-07-a</v>
          </cell>
          <cell r="B46" t="str">
            <v xml:space="preserve">Hire Charges of Truck </v>
          </cell>
          <cell r="C46" t="str">
            <v>Day</v>
          </cell>
          <cell r="D46">
            <v>2000</v>
          </cell>
        </row>
        <row r="47">
          <cell r="A47" t="str">
            <v>01-07-b</v>
          </cell>
          <cell r="B47" t="str">
            <v xml:space="preserve">Hire charges of Tractor with trolley </v>
          </cell>
          <cell r="C47" t="str">
            <v>Day</v>
          </cell>
          <cell r="D47">
            <v>1000</v>
          </cell>
        </row>
        <row r="48">
          <cell r="A48" t="str">
            <v>01-07-c</v>
          </cell>
          <cell r="B48" t="str">
            <v xml:space="preserve">Hire charges of Tractor without trolley </v>
          </cell>
          <cell r="C48" t="str">
            <v>Day</v>
          </cell>
          <cell r="D48">
            <v>800</v>
          </cell>
        </row>
        <row r="49">
          <cell r="A49" t="str">
            <v>01-08-a</v>
          </cell>
          <cell r="B49" t="str">
            <v>Hand shunting loaded railway wagons Upto 500 meter</v>
          </cell>
          <cell r="C49" t="str">
            <v>Each</v>
          </cell>
          <cell r="D49">
            <v>129.38</v>
          </cell>
        </row>
        <row r="50">
          <cell r="A50" t="str">
            <v>01-08-b</v>
          </cell>
          <cell r="B50" t="str">
            <v>Hand shunting loaded railway wagons Upto 1 kilometer</v>
          </cell>
          <cell r="C50" t="str">
            <v>Each</v>
          </cell>
          <cell r="D50">
            <v>194.06</v>
          </cell>
        </row>
        <row r="51">
          <cell r="A51" t="str">
            <v>01-08-c</v>
          </cell>
          <cell r="B51" t="str">
            <v>Hand shunting loaded railway wagons Upto 2 kilometer</v>
          </cell>
          <cell r="C51" t="str">
            <v>Each</v>
          </cell>
          <cell r="D51">
            <v>237.19</v>
          </cell>
        </row>
        <row r="52">
          <cell r="A52" t="str">
            <v>01-08-d</v>
          </cell>
          <cell r="B52" t="str">
            <v>Hand shunting loaded railway wagons 3rd &amp; subsequent kilometer</v>
          </cell>
          <cell r="C52" t="str">
            <v>Each</v>
          </cell>
          <cell r="D52">
            <v>107.81</v>
          </cell>
        </row>
        <row r="53">
          <cell r="A53" t="str">
            <v>01-09-a</v>
          </cell>
          <cell r="B53" t="str">
            <v>Hand shunting empty railway wagons Upto 500 meter</v>
          </cell>
          <cell r="C53" t="str">
            <v>Each</v>
          </cell>
          <cell r="D53">
            <v>64.69</v>
          </cell>
        </row>
        <row r="54">
          <cell r="A54" t="str">
            <v>01-09-b</v>
          </cell>
          <cell r="B54" t="str">
            <v>Hand shunting empty railway wagons Upto 1 kilometer</v>
          </cell>
          <cell r="C54" t="str">
            <v>Each</v>
          </cell>
          <cell r="D54">
            <v>97.03</v>
          </cell>
        </row>
        <row r="55">
          <cell r="A55" t="str">
            <v>01-09-c</v>
          </cell>
          <cell r="B55" t="str">
            <v>Hand shunting empty railway wagons Upto 2 kilometer</v>
          </cell>
          <cell r="C55" t="str">
            <v>Each</v>
          </cell>
          <cell r="D55">
            <v>118.59</v>
          </cell>
        </row>
        <row r="56">
          <cell r="A56" t="str">
            <v>01-09-d</v>
          </cell>
          <cell r="B56" t="str">
            <v>Hand shunting empty railway wagons 3rd &amp; subsequent kilometer</v>
          </cell>
          <cell r="C56" t="str">
            <v>Each</v>
          </cell>
          <cell r="D56">
            <v>53.91</v>
          </cell>
        </row>
        <row r="57">
          <cell r="A57">
            <v>55</v>
          </cell>
          <cell r="B57" t="str">
            <v>CARRIAGE</v>
          </cell>
        </row>
        <row r="58">
          <cell r="A58" t="str">
            <v>02-01</v>
          </cell>
          <cell r="B58" t="str">
            <v>Load into or unload from railway wagons within 50m shingle, sand, ballast, tiles, etc, laid &amp; stacked</v>
          </cell>
          <cell r="C58" t="str">
            <v>m3</v>
          </cell>
          <cell r="D58">
            <v>30.49</v>
          </cell>
        </row>
        <row r="59">
          <cell r="A59" t="str">
            <v>02-02-a</v>
          </cell>
          <cell r="B59" t="str">
            <v>Load into or unload from railway wagons within 50m laid &amp; stacked : Bricks 10" size</v>
          </cell>
          <cell r="C59" t="str">
            <v>1000 No.</v>
          </cell>
          <cell r="D59">
            <v>107.81</v>
          </cell>
        </row>
        <row r="60">
          <cell r="A60" t="str">
            <v>02-02-b</v>
          </cell>
          <cell r="B60" t="str">
            <v>Load into or unload from railway wagons within 50m laid &amp; stacked : Bricks 9" or smaller size</v>
          </cell>
          <cell r="C60" t="str">
            <v>1000 No.</v>
          </cell>
          <cell r="D60">
            <v>86.25</v>
          </cell>
        </row>
        <row r="61">
          <cell r="A61" t="str">
            <v>02-03</v>
          </cell>
          <cell r="B61" t="str">
            <v>Load into or unload from railway wagons, cement in bags and stacking within 50m.</v>
          </cell>
          <cell r="C61" t="str">
            <v>100 No.</v>
          </cell>
          <cell r="D61">
            <v>107.81</v>
          </cell>
        </row>
        <row r="62">
          <cell r="A62" t="str">
            <v>02-04</v>
          </cell>
          <cell r="B62" t="str">
            <v>Load into or unload from railway wagons, empty cement bags and stacking</v>
          </cell>
          <cell r="C62" t="str">
            <v>1000 No.</v>
          </cell>
          <cell r="D62">
            <v>96.6</v>
          </cell>
        </row>
        <row r="63">
          <cell r="A63" t="str">
            <v>02-05</v>
          </cell>
          <cell r="B63" t="str">
            <v>Load into or unload from railway wagons and stacking white lime in bags</v>
          </cell>
          <cell r="C63" t="str">
            <v>tonne</v>
          </cell>
          <cell r="D63">
            <v>21.56</v>
          </cell>
        </row>
        <row r="64">
          <cell r="A64" t="str">
            <v>02-06</v>
          </cell>
          <cell r="B64" t="str">
            <v>Load into or unload from railway wagons structural steel, RS joists, rails, rail fastenings etc</v>
          </cell>
          <cell r="C64" t="str">
            <v>tonne</v>
          </cell>
          <cell r="D64">
            <v>51.75</v>
          </cell>
        </row>
        <row r="65">
          <cell r="A65" t="str">
            <v>02-07</v>
          </cell>
          <cell r="B65" t="str">
            <v>Load into or unload from 45 gallon drums full, into or from railway wagons,lead upto 50m</v>
          </cell>
          <cell r="C65" t="str">
            <v>Each</v>
          </cell>
          <cell r="D65">
            <v>6.9</v>
          </cell>
        </row>
        <row r="66">
          <cell r="A66" t="str">
            <v>02-08</v>
          </cell>
          <cell r="B66" t="str">
            <v>Loading or unloading packages of all sorts upto 50 kg.</v>
          </cell>
          <cell r="C66" t="str">
            <v>Each</v>
          </cell>
          <cell r="D66">
            <v>6.04</v>
          </cell>
        </row>
        <row r="67">
          <cell r="A67" t="str">
            <v>02-09-a</v>
          </cell>
          <cell r="B67" t="str">
            <v>Load or unload sleepers other than wooden, incl stacking, lead upto 50 m : Broad gauge</v>
          </cell>
          <cell r="C67" t="str">
            <v>100 No.</v>
          </cell>
          <cell r="D67">
            <v>215.63</v>
          </cell>
        </row>
        <row r="68">
          <cell r="A68" t="str">
            <v>02-09-b</v>
          </cell>
          <cell r="B68" t="str">
            <v>Load or unload sleepers other than wooden, incl. stacking, lead upto 50 m : Metre gauge &amp;</v>
          </cell>
          <cell r="C68" t="str">
            <v>100 No.</v>
          </cell>
          <cell r="D68">
            <v>107.81</v>
          </cell>
        </row>
        <row r="69">
          <cell r="A69" t="str">
            <v>02-10</v>
          </cell>
          <cell r="B69" t="str">
            <v>Load or unload timber logs or shuttering nto or from railway wagons, incl. stacking within 50m</v>
          </cell>
          <cell r="C69" t="str">
            <v>tonne</v>
          </cell>
          <cell r="D69">
            <v>28.46</v>
          </cell>
        </row>
        <row r="70">
          <cell r="A70" t="str">
            <v>02-11</v>
          </cell>
          <cell r="B70" t="str">
            <v>Loading or unloading bhoosa in railway wagons lead upto 50 m.</v>
          </cell>
          <cell r="C70" t="str">
            <v>tonne</v>
          </cell>
          <cell r="D70">
            <v>64.69</v>
          </cell>
        </row>
        <row r="71">
          <cell r="A71" t="str">
            <v>02-12</v>
          </cell>
          <cell r="B71" t="str">
            <v>Load or unload timber scrap or wooden plugs into or from railway wagons &amp; stacking within 50m</v>
          </cell>
          <cell r="C71" t="str">
            <v>tonne</v>
          </cell>
          <cell r="D71">
            <v>43.13</v>
          </cell>
        </row>
        <row r="72">
          <cell r="A72" t="str">
            <v>02-13</v>
          </cell>
          <cell r="B72" t="str">
            <v>Load or unload pitching stone/spawl from railway wagons of any guage incl. clearing 1.5m away</v>
          </cell>
          <cell r="C72" t="str">
            <v>m3</v>
          </cell>
          <cell r="D72">
            <v>11.28</v>
          </cell>
        </row>
        <row r="73">
          <cell r="A73" t="str">
            <v>02-14</v>
          </cell>
          <cell r="B73" t="str">
            <v>Loading or unloading building stone including clearing away 1.5m from rails</v>
          </cell>
          <cell r="C73" t="str">
            <v>m3</v>
          </cell>
          <cell r="D73">
            <v>14.64</v>
          </cell>
        </row>
        <row r="74">
          <cell r="A74" t="str">
            <v>02-15-a</v>
          </cell>
          <cell r="B74" t="str">
            <v>Unloading oil,bitumen or tar etc : Crude Oil (to be pumped from tank wagon into tank)</v>
          </cell>
          <cell r="C74" t="str">
            <v>1000 ltr</v>
          </cell>
          <cell r="D74">
            <v>25.88</v>
          </cell>
        </row>
        <row r="75">
          <cell r="A75" t="str">
            <v>02-15-b</v>
          </cell>
          <cell r="B75" t="str">
            <v>Unloading oil,bitumen or tar etc Crude oil (drained by gravity)</v>
          </cell>
          <cell r="C75" t="str">
            <v>1000 ltr</v>
          </cell>
          <cell r="D75">
            <v>25.88</v>
          </cell>
        </row>
        <row r="76">
          <cell r="A76" t="str">
            <v>02-15-c</v>
          </cell>
          <cell r="B76" t="str">
            <v>Unloading oil,bitumen or tar etc Crude oil materials from railway wagons</v>
          </cell>
          <cell r="C76" t="str">
            <v>m3</v>
          </cell>
          <cell r="D76">
            <v>4.88</v>
          </cell>
        </row>
        <row r="77">
          <cell r="A77" t="str">
            <v>02-15-d</v>
          </cell>
          <cell r="B77" t="str">
            <v>Unloading oil, bitumen or tar etc : Fuel Oil from tank into empty drums incl. stacking within 50 m</v>
          </cell>
          <cell r="C77" t="str">
            <v>tonne</v>
          </cell>
          <cell r="D77">
            <v>43.13</v>
          </cell>
        </row>
        <row r="78">
          <cell r="A78" t="str">
            <v>02-15-e</v>
          </cell>
          <cell r="B78" t="str">
            <v>Unloading oil,bitumen or tar etc Petrol (2 gallon tin)</v>
          </cell>
          <cell r="C78" t="str">
            <v>100 No.</v>
          </cell>
          <cell r="D78">
            <v>54.34</v>
          </cell>
        </row>
        <row r="79">
          <cell r="A79" t="str">
            <v>02-15-f</v>
          </cell>
          <cell r="B79" t="str">
            <v>Unloading oil, bitumen or tar etc Kerosine oil (4 gallon tin)</v>
          </cell>
          <cell r="C79" t="str">
            <v>100 No.</v>
          </cell>
          <cell r="D79">
            <v>107.81</v>
          </cell>
        </row>
        <row r="80">
          <cell r="A80" t="str">
            <v>02-15-g</v>
          </cell>
          <cell r="B80" t="str">
            <v>Unloading oil,bitumen or tar etc Tar &amp; Bitumen in drums with carriage upto 1 km</v>
          </cell>
          <cell r="C80" t="str">
            <v>100 No.</v>
          </cell>
          <cell r="D80">
            <v>51.75</v>
          </cell>
        </row>
        <row r="81">
          <cell r="A81" t="str">
            <v>02-16-a</v>
          </cell>
          <cell r="B81" t="str">
            <v>Removing and stacking within 50m. lead Stone, spawl, brick bats, shingle, sand, lime etc</v>
          </cell>
          <cell r="C81" t="str">
            <v>m3</v>
          </cell>
          <cell r="D81">
            <v>15.25</v>
          </cell>
        </row>
        <row r="82">
          <cell r="A82" t="str">
            <v>02-16-b</v>
          </cell>
          <cell r="B82" t="str">
            <v>Removing and stacking within 50m. lead Bricks</v>
          </cell>
          <cell r="C82" t="str">
            <v>1000 No.</v>
          </cell>
          <cell r="D82">
            <v>125.06</v>
          </cell>
        </row>
        <row r="83">
          <cell r="A83" t="str">
            <v>02-16-c</v>
          </cell>
          <cell r="B83" t="str">
            <v>Removing and stacking within 50m. lead Broad gauge wooden sleepers</v>
          </cell>
          <cell r="C83" t="str">
            <v>100 No.</v>
          </cell>
          <cell r="D83">
            <v>69</v>
          </cell>
        </row>
        <row r="84">
          <cell r="A84" t="str">
            <v>02-16-d</v>
          </cell>
          <cell r="B84" t="str">
            <v>Removing and stacking within 50m. lead Metre gauge or narrow guage wooden sleepers</v>
          </cell>
          <cell r="C84" t="str">
            <v>100 No.</v>
          </cell>
          <cell r="D84">
            <v>39.42</v>
          </cell>
        </row>
        <row r="85">
          <cell r="A85" t="str">
            <v>02-16-e</v>
          </cell>
          <cell r="B85" t="str">
            <v>Removing and stacking within 50m. lead Rails, girders, pipes, cement etc.</v>
          </cell>
          <cell r="C85" t="str">
            <v>tonne</v>
          </cell>
          <cell r="D85">
            <v>19.84</v>
          </cell>
        </row>
        <row r="86">
          <cell r="A86" t="str">
            <v>02-16-f</v>
          </cell>
          <cell r="B86" t="str">
            <v>Removing and stacking within 50m. lead Bridge and crossing timbers, etc.</v>
          </cell>
          <cell r="C86" t="str">
            <v>100 No.</v>
          </cell>
          <cell r="D86">
            <v>230.29</v>
          </cell>
        </row>
        <row r="87">
          <cell r="A87" t="str">
            <v>02-17</v>
          </cell>
          <cell r="B87" t="str">
            <v>Load into wagons girders, rails, MS bars, pipes etc. incl. 50m lead &amp; stacking inside wagons</v>
          </cell>
          <cell r="C87" t="str">
            <v>tonne</v>
          </cell>
          <cell r="D87">
            <v>55.2</v>
          </cell>
        </row>
        <row r="88">
          <cell r="A88" t="str">
            <v>02-18</v>
          </cell>
          <cell r="B88" t="str">
            <v>Unload from wagons girders, rails, MS bars, girder etc. incl. 50m lead but excluding stacking</v>
          </cell>
          <cell r="C88" t="str">
            <v>tonne</v>
          </cell>
          <cell r="D88">
            <v>21.56</v>
          </cell>
        </row>
        <row r="89">
          <cell r="A89" t="str">
            <v>02-19</v>
          </cell>
          <cell r="B89" t="str">
            <v>Load into wagons wooden baord guage sleepers incl. 50m lead &amp; stacking</v>
          </cell>
          <cell r="C89" t="str">
            <v>100 No.</v>
          </cell>
          <cell r="D89">
            <v>172.5</v>
          </cell>
        </row>
        <row r="90">
          <cell r="A90" t="str">
            <v>02-20</v>
          </cell>
          <cell r="B90" t="str">
            <v>Unload wooden broad gauge sleepers from wagons incl. 50m lead and stacking</v>
          </cell>
          <cell r="C90" t="str">
            <v>100 No.</v>
          </cell>
          <cell r="D90">
            <v>86.25</v>
          </cell>
        </row>
        <row r="91">
          <cell r="A91" t="str">
            <v>02-21</v>
          </cell>
          <cell r="B91" t="str">
            <v>Loading metre gauge or narrow guage wooden sleepers incl. 50m lead &amp; stack inside wagons</v>
          </cell>
          <cell r="C91" t="str">
            <v>100 No.</v>
          </cell>
          <cell r="D91">
            <v>94.88</v>
          </cell>
        </row>
        <row r="92">
          <cell r="A92" t="str">
            <v>02-22</v>
          </cell>
          <cell r="B92" t="str">
            <v>Unloading metre gauge or narrow guage wooden sleepers incl. 50m lead but excluding stacking</v>
          </cell>
          <cell r="C92" t="str">
            <v>100 No.</v>
          </cell>
          <cell r="D92">
            <v>45.71</v>
          </cell>
        </row>
        <row r="93">
          <cell r="A93" t="str">
            <v>02-23</v>
          </cell>
          <cell r="B93" t="str">
            <v>Loading bridge and crossing timber including 50m lead &amp; stacking</v>
          </cell>
          <cell r="C93" t="str">
            <v>100 No.</v>
          </cell>
          <cell r="D93">
            <v>86.25</v>
          </cell>
        </row>
        <row r="94">
          <cell r="A94" t="str">
            <v>02-24</v>
          </cell>
          <cell r="B94" t="str">
            <v>Unloading bridge and crossing timbers including 50m lead but excluding stacking</v>
          </cell>
          <cell r="C94" t="str">
            <v>100 No.</v>
          </cell>
          <cell r="D94">
            <v>86.25</v>
          </cell>
        </row>
        <row r="95">
          <cell r="A95" t="str">
            <v>02-25</v>
          </cell>
          <cell r="B95" t="str">
            <v>Load  or unload bitumen, asphalt, tar in drums, into or from railway wagons, lead upto 50m</v>
          </cell>
          <cell r="C95" t="str">
            <v>tonne</v>
          </cell>
          <cell r="D95">
            <v>40.54</v>
          </cell>
        </row>
        <row r="96">
          <cell r="A96">
            <v>38</v>
          </cell>
          <cell r="B96" t="str">
            <v>LOADING, UNLOADING &amp; STACKING</v>
          </cell>
        </row>
        <row r="97">
          <cell r="A97" t="str">
            <v>03-01-a</v>
          </cell>
          <cell r="B97" t="str">
            <v>LOADING, UNLOADING &amp; STACKING</v>
          </cell>
          <cell r="C97" t="str">
            <v>m3</v>
          </cell>
          <cell r="D97">
            <v>11.42</v>
          </cell>
        </row>
        <row r="98">
          <cell r="A98" t="str">
            <v>03-01-b</v>
          </cell>
          <cell r="B98" t="str">
            <v>LOADING, UNLOADING &amp; STACKING</v>
          </cell>
          <cell r="C98" t="str">
            <v>m3</v>
          </cell>
          <cell r="D98">
            <v>13.71</v>
          </cell>
        </row>
        <row r="99">
          <cell r="A99" t="str">
            <v>03-02</v>
          </cell>
          <cell r="B99" t="str">
            <v>Earth excavation in ashes, sand &amp; soft soil or silt clearance, undressed lead upto 25m.</v>
          </cell>
          <cell r="C99" t="str">
            <v>m3</v>
          </cell>
          <cell r="D99">
            <v>16.75</v>
          </cell>
        </row>
        <row r="100">
          <cell r="A100" t="str">
            <v>03-03-a</v>
          </cell>
          <cell r="B100" t="str">
            <v>Bed clearance and dressing slopes of drains Excavated material undressed within 25m</v>
          </cell>
          <cell r="C100" t="str">
            <v>m3</v>
          </cell>
          <cell r="D100">
            <v>21.32</v>
          </cell>
        </row>
        <row r="101">
          <cell r="A101" t="str">
            <v>03-03-b</v>
          </cell>
          <cell r="B101" t="str">
            <v>Bed clearance and dressing slopes of drains Excavated material dressed within 25m lead</v>
          </cell>
          <cell r="C101" t="str">
            <v>m3</v>
          </cell>
          <cell r="D101">
            <v>23.6</v>
          </cell>
        </row>
        <row r="102">
          <cell r="A102" t="str">
            <v>03-04-a</v>
          </cell>
          <cell r="B102" t="str">
            <v>Borrowpit excavation undressed lead upto 50m In Ordinary soil</v>
          </cell>
          <cell r="C102" t="str">
            <v>m3</v>
          </cell>
          <cell r="D102">
            <v>21.32</v>
          </cell>
        </row>
        <row r="103">
          <cell r="A103" t="str">
            <v>03-04-b</v>
          </cell>
          <cell r="B103" t="str">
            <v>Borrowpit excavation undressed lead upto 50m In Hard soil</v>
          </cell>
          <cell r="C103" t="str">
            <v>m3</v>
          </cell>
          <cell r="D103">
            <v>26.19</v>
          </cell>
        </row>
        <row r="104">
          <cell r="A104" t="str">
            <v>03-04-c</v>
          </cell>
          <cell r="B104" t="str">
            <v>### Borrowpit excavation undressed lead upto 50m In shingle/gravel formation</v>
          </cell>
          <cell r="C104" t="str">
            <v>m3</v>
          </cell>
          <cell r="D104">
            <v>51.78</v>
          </cell>
        </row>
        <row r="105">
          <cell r="A105" t="str">
            <v>03-05-a</v>
          </cell>
          <cell r="B105" t="str">
            <v>Embankment formation in ordinary soil &amp; compaction to 95% to 100% max. mod. AASHTO dry density</v>
          </cell>
          <cell r="C105" t="str">
            <v>m3</v>
          </cell>
          <cell r="D105">
            <v>70.28</v>
          </cell>
        </row>
        <row r="106">
          <cell r="A106" t="str">
            <v>03-05-b</v>
          </cell>
          <cell r="B106" t="str">
            <v>Embankment formation in ordinary soil &amp; compaction to 90% max. modified AASHTO dry density</v>
          </cell>
          <cell r="C106" t="str">
            <v>m3</v>
          </cell>
          <cell r="D106">
            <v>66.44</v>
          </cell>
        </row>
        <row r="107">
          <cell r="A107" t="str">
            <v>03-05-c</v>
          </cell>
          <cell r="B107" t="str">
            <v>### Embankment formation in ordinary soil &amp; compaction to 85% max. modified AASHTO dry density</v>
          </cell>
          <cell r="C107" t="str">
            <v>m3</v>
          </cell>
          <cell r="D107">
            <v>64.61</v>
          </cell>
        </row>
        <row r="108">
          <cell r="A108" t="str">
            <v>03-06-a</v>
          </cell>
          <cell r="B108" t="str">
            <v>### Earth fill in lawns i/c dressing &amp; compaction With earth available from cutting/excavation</v>
          </cell>
          <cell r="C108" t="str">
            <v>m3</v>
          </cell>
          <cell r="D108">
            <v>13.4</v>
          </cell>
        </row>
        <row r="109">
          <cell r="A109" t="str">
            <v>03-06-b</v>
          </cell>
          <cell r="B109" t="str">
            <v>### Earth fill in lawns i/c dressing &amp; compaction With suitable earth borrowed from within 5 kms</v>
          </cell>
          <cell r="C109" t="str">
            <v>m3</v>
          </cell>
          <cell r="D109">
            <v>40.81</v>
          </cell>
        </row>
        <row r="110">
          <cell r="A110" t="str">
            <v>03-07-a</v>
          </cell>
          <cell r="B110" t="str">
            <v>Earth excavation in open cut upto 1.5m depth for drains etc &amp; disposal : In Ordinary Soil</v>
          </cell>
          <cell r="C110" t="str">
            <v>m3</v>
          </cell>
          <cell r="D110">
            <v>28.68</v>
          </cell>
        </row>
        <row r="111">
          <cell r="A111" t="str">
            <v>03-07-b</v>
          </cell>
          <cell r="B111" t="str">
            <v>Earth excavation in open cut upto 1.5m depth for drains etc &amp; disposal : In Hard Soil</v>
          </cell>
          <cell r="C111" t="str">
            <v>m3</v>
          </cell>
          <cell r="D111">
            <v>33.25</v>
          </cell>
        </row>
        <row r="112">
          <cell r="A112" t="str">
            <v>03-07-c</v>
          </cell>
          <cell r="B112" t="str">
            <v>Earth excavation in open cut upto 1.5m depth for drains etc &amp; disposal : In Very hard Soil</v>
          </cell>
          <cell r="C112" t="str">
            <v>m3</v>
          </cell>
          <cell r="D112">
            <v>38.58</v>
          </cell>
        </row>
        <row r="113">
          <cell r="A113" t="str">
            <v>03-07-d</v>
          </cell>
          <cell r="B113" t="str">
            <v>Earth excavation in open cut upto 1.5m depth for drains etc &amp; disposal : In Gravel &amp; shingle</v>
          </cell>
          <cell r="C113" t="str">
            <v>m3</v>
          </cell>
          <cell r="D113">
            <v>64.23</v>
          </cell>
        </row>
        <row r="114">
          <cell r="A114" t="str">
            <v>03-08-a</v>
          </cell>
          <cell r="B114" t="str">
            <v>Earth excavation in open cut 1.5m  - 3m depth for S.W.Drains etc &amp; disposal : In Ordinary Soil</v>
          </cell>
          <cell r="C114" t="str">
            <v>m3</v>
          </cell>
          <cell r="D114">
            <v>31.23</v>
          </cell>
        </row>
        <row r="115">
          <cell r="A115" t="str">
            <v>03-08-b</v>
          </cell>
          <cell r="B115" t="str">
            <v>Earth excavation in open cut 1.5m  - 3m depth for S.W.Drains etc &amp; disposal : In Hard Soil</v>
          </cell>
          <cell r="C115" t="str">
            <v>m3</v>
          </cell>
          <cell r="D115">
            <v>36.11</v>
          </cell>
        </row>
        <row r="116">
          <cell r="A116" t="str">
            <v>03-08-c</v>
          </cell>
          <cell r="B116" t="str">
            <v>Earth excavation in open cut 1.5m  - 3m depth for S.W.Drains etc &amp; disposal : In Very Hard Soil</v>
          </cell>
          <cell r="C116" t="str">
            <v>m3</v>
          </cell>
          <cell r="D116">
            <v>41.29</v>
          </cell>
        </row>
        <row r="117">
          <cell r="A117" t="str">
            <v>03-08-d</v>
          </cell>
          <cell r="B117" t="str">
            <v>Earth excavation in open cut 1.5m - 3m depth for drains etc &amp; disposal : In Gravel &amp; shingle</v>
          </cell>
          <cell r="C117" t="str">
            <v>m3</v>
          </cell>
          <cell r="D117">
            <v>69.92</v>
          </cell>
        </row>
        <row r="118">
          <cell r="A118" t="str">
            <v>03-09-a</v>
          </cell>
          <cell r="B118" t="str">
            <v>Excavation in shingle or gravel formation &amp; rock not requiring blast, undressed, 50m lead : Dry</v>
          </cell>
          <cell r="C118" t="str">
            <v>m3</v>
          </cell>
          <cell r="D118">
            <v>57.87</v>
          </cell>
        </row>
        <row r="119">
          <cell r="A119" t="str">
            <v>03-09-b</v>
          </cell>
          <cell r="B119" t="str">
            <v>Excavation in shingle or gravel formation &amp; rock not requiring blast, undressed, 50m lead : Wet</v>
          </cell>
          <cell r="C119" t="str">
            <v>m3</v>
          </cell>
          <cell r="D119">
            <v>67.010000000000005</v>
          </cell>
        </row>
        <row r="120">
          <cell r="A120" t="str">
            <v>03-09-c</v>
          </cell>
          <cell r="B120" t="str">
            <v>Excav. in shingle or gravel formation &amp; rock not req. blast, undressed, 50m lead : In Flowing Water</v>
          </cell>
          <cell r="C120" t="str">
            <v>m3</v>
          </cell>
          <cell r="D120">
            <v>85.28</v>
          </cell>
        </row>
        <row r="121">
          <cell r="A121" t="str">
            <v>03-10-a</v>
          </cell>
          <cell r="B121" t="str">
            <v>Earth excavation in irrigation channels/drains &amp; disposal upto 25m. &amp; dressing : In Ordinary Soil</v>
          </cell>
          <cell r="C121" t="str">
            <v>m3</v>
          </cell>
          <cell r="D121">
            <v>25.58</v>
          </cell>
        </row>
        <row r="122">
          <cell r="A122" t="str">
            <v>03-10-b</v>
          </cell>
          <cell r="B122" t="str">
            <v>Earth excavation in irrigation channels/drains &amp; disposal upto 25m. &amp; dressing : In Hard Soil</v>
          </cell>
          <cell r="C122" t="str">
            <v>m3</v>
          </cell>
          <cell r="D122">
            <v>30.46</v>
          </cell>
        </row>
        <row r="123">
          <cell r="A123" t="str">
            <v>03-10-c</v>
          </cell>
          <cell r="B123" t="str">
            <v>Earth excavation in irrigation channels/drains &amp; disposal upto 25m. &amp; dressing : In Very Hard Soil</v>
          </cell>
          <cell r="C123" t="str">
            <v>m3</v>
          </cell>
          <cell r="D123">
            <v>35.64</v>
          </cell>
        </row>
        <row r="124">
          <cell r="A124" t="str">
            <v>03-10-d</v>
          </cell>
          <cell r="B124" t="str">
            <v>Earth excavation in irrigation channels/drains &amp; disposal upto 25m. &amp; dressing : In Shingle/Gravel</v>
          </cell>
          <cell r="C124" t="str">
            <v>m3</v>
          </cell>
          <cell r="D124">
            <v>66.400000000000006</v>
          </cell>
        </row>
        <row r="125">
          <cell r="A125" t="str">
            <v>03-11-a</v>
          </cell>
          <cell r="B125" t="str">
            <v>Rock Excavation, dressing &amp; disposal up to 50m Soft Rock, slate, shale, schist or lateriate</v>
          </cell>
          <cell r="C125" t="str">
            <v>m3</v>
          </cell>
          <cell r="D125">
            <v>83.5</v>
          </cell>
        </row>
        <row r="126">
          <cell r="A126" t="str">
            <v>03-11-b</v>
          </cell>
          <cell r="B126" t="str">
            <v>Rock Excavation, dressing &amp; disposal up to 50m Medium hard rock, requiring occasional blasting</v>
          </cell>
          <cell r="C126" t="str">
            <v>m3</v>
          </cell>
          <cell r="D126">
            <v>120.27</v>
          </cell>
        </row>
        <row r="127">
          <cell r="A127" t="str">
            <v>03-12-a</v>
          </cell>
          <cell r="B127" t="str">
            <v>Excavation in hard rock requiring blasting and disposal upto 25m &amp; dressing : Grade I</v>
          </cell>
          <cell r="C127" t="str">
            <v>m3</v>
          </cell>
          <cell r="D127">
            <v>79.56</v>
          </cell>
        </row>
        <row r="128">
          <cell r="A128" t="str">
            <v>03-12-b</v>
          </cell>
          <cell r="B128" t="str">
            <v>Excavation in hard rock requiring blasting and disposal upto 25m &amp; dressing : Grade II</v>
          </cell>
          <cell r="C128" t="str">
            <v>m3</v>
          </cell>
          <cell r="D128">
            <v>99.24</v>
          </cell>
        </row>
        <row r="129">
          <cell r="A129" t="str">
            <v>03-12-c</v>
          </cell>
          <cell r="B129" t="str">
            <v>Excavation in hard rock requiring blasting and disposal upto 25m &amp; dressing : Grade III</v>
          </cell>
          <cell r="C129" t="str">
            <v>m3</v>
          </cell>
          <cell r="D129">
            <v>120.53</v>
          </cell>
        </row>
        <row r="130">
          <cell r="A130" t="str">
            <v>03-12-d</v>
          </cell>
          <cell r="B130" t="str">
            <v>Excavation in hard rock requiring blasting and disposal upto 25m &amp; dressing : Grade IV</v>
          </cell>
          <cell r="C130" t="str">
            <v>m3</v>
          </cell>
          <cell r="D130">
            <v>137.91999999999999</v>
          </cell>
        </row>
        <row r="131">
          <cell r="A131" t="str">
            <v>03-12-e</v>
          </cell>
          <cell r="B131" t="str">
            <v>Excavation in hard rock requiring blasting and disposal upto 25m &amp; dressing : Grade V</v>
          </cell>
          <cell r="C131" t="str">
            <v>m3</v>
          </cell>
          <cell r="D131">
            <v>154.66999999999999</v>
          </cell>
        </row>
        <row r="132">
          <cell r="A132" t="str">
            <v>03-12-f</v>
          </cell>
          <cell r="B132" t="str">
            <v>Excavation in hard rock requiring blasting and disposal upto 25m &amp; dressing : Grade VI</v>
          </cell>
          <cell r="C132" t="str">
            <v>m3</v>
          </cell>
          <cell r="D132">
            <v>170.57</v>
          </cell>
        </row>
        <row r="133">
          <cell r="A133" t="str">
            <v>03-13-a</v>
          </cell>
          <cell r="B133" t="str">
            <v>Excavation in hard rock requiring blasting where blasting prohibited, dispose &amp; dress : Grade I</v>
          </cell>
          <cell r="C133" t="str">
            <v>m3</v>
          </cell>
          <cell r="D133">
            <v>118.99</v>
          </cell>
        </row>
        <row r="134">
          <cell r="A134" t="str">
            <v>03-13-b</v>
          </cell>
          <cell r="B134" t="str">
            <v>Excavation in hard rock requiring blasting where blasting prohibited, dispose &amp; dress : Grade II</v>
          </cell>
          <cell r="C134" t="str">
            <v>m3</v>
          </cell>
          <cell r="D134">
            <v>130.97</v>
          </cell>
        </row>
        <row r="135">
          <cell r="A135" t="str">
            <v>03-13-c</v>
          </cell>
          <cell r="B135" t="str">
            <v>Excavation in hard rock requiring blasting where blasting prohibited, dispose &amp; dress : Grade III</v>
          </cell>
          <cell r="C135" t="str">
            <v>m3</v>
          </cell>
          <cell r="D135">
            <v>152.63999999999999</v>
          </cell>
        </row>
        <row r="136">
          <cell r="A136" t="str">
            <v>03-13-d</v>
          </cell>
          <cell r="B136" t="str">
            <v>Excavation in hard rock requiring blasting where blasting prohibited, dispose &amp; dress : Grade IV</v>
          </cell>
          <cell r="C136" t="str">
            <v>m3</v>
          </cell>
          <cell r="D136">
            <v>181.33</v>
          </cell>
        </row>
        <row r="137">
          <cell r="A137" t="str">
            <v>03-13-e</v>
          </cell>
          <cell r="B137" t="str">
            <v>Excavation in hard rock requiring blasting where blasting prohibited, dispose &amp; dress : Grade V</v>
          </cell>
          <cell r="C137" t="str">
            <v>m3</v>
          </cell>
          <cell r="D137">
            <v>201.25</v>
          </cell>
        </row>
        <row r="138">
          <cell r="A138" t="str">
            <v>03-13-f</v>
          </cell>
          <cell r="B138" t="str">
            <v>Excavation in hard rock requiring blasting where blasting prohibited, dispose &amp; dress : Grade VI</v>
          </cell>
          <cell r="C138" t="str">
            <v>m3</v>
          </cell>
          <cell r="D138">
            <v>219.51</v>
          </cell>
        </row>
        <row r="139">
          <cell r="A139" t="str">
            <v>03-14-a</v>
          </cell>
          <cell r="B139" t="str">
            <v>Rehandling of earthwork Lead upto a single throw of kassi, shovel, phaorah</v>
          </cell>
          <cell r="C139" t="str">
            <v>m3</v>
          </cell>
          <cell r="D139">
            <v>7.62</v>
          </cell>
        </row>
        <row r="140">
          <cell r="A140" t="str">
            <v>03-14-b</v>
          </cell>
          <cell r="B140" t="str">
            <v>Rehandling of earthwork Upto a lead of 25 m.</v>
          </cell>
          <cell r="C140" t="str">
            <v>m3</v>
          </cell>
          <cell r="D140">
            <v>10.66</v>
          </cell>
        </row>
        <row r="141">
          <cell r="A141" t="str">
            <v>03-15</v>
          </cell>
          <cell r="B141" t="str">
            <v>Rehandling of gravel work or excavated rock, lead upo 25m.</v>
          </cell>
          <cell r="C141" t="str">
            <v>m3</v>
          </cell>
          <cell r="D141">
            <v>30.46</v>
          </cell>
        </row>
        <row r="142">
          <cell r="A142" t="str">
            <v>03-16-a</v>
          </cell>
          <cell r="B142" t="str">
            <v>Filling, watering and ramming earth under floor with surplus earth from foundation, etc</v>
          </cell>
          <cell r="C142" t="str">
            <v>m3</v>
          </cell>
          <cell r="D142">
            <v>16.45</v>
          </cell>
        </row>
        <row r="143">
          <cell r="A143" t="str">
            <v>03-16-b</v>
          </cell>
          <cell r="B143" t="str">
            <v>Filling, watering and ramming earth under floor with earth excavated from outside lead upto 50m</v>
          </cell>
          <cell r="C143" t="str">
            <v>m3</v>
          </cell>
          <cell r="D143">
            <v>40.81</v>
          </cell>
        </row>
        <row r="144">
          <cell r="A144" t="str">
            <v>03-17-a</v>
          </cell>
          <cell r="B144" t="str">
            <v>Extra for every 25 m extra lead or part thereof for earthwork soft, ordinary, hard &amp; very hard</v>
          </cell>
          <cell r="C144" t="str">
            <v>m3</v>
          </cell>
          <cell r="D144">
            <v>0.91</v>
          </cell>
        </row>
        <row r="145">
          <cell r="A145" t="str">
            <v>03-17-b</v>
          </cell>
          <cell r="B145" t="str">
            <v>Extra for every 25 m extra lead or part thereof for gravel, shingle or rock.</v>
          </cell>
          <cell r="C145" t="str">
            <v>m3</v>
          </cell>
          <cell r="D145">
            <v>1.22</v>
          </cell>
        </row>
        <row r="146">
          <cell r="A146" t="str">
            <v>03-18-a</v>
          </cell>
          <cell r="B146" t="str">
            <v>Transportation of earth all types beyond 250 m and upto 500 m.</v>
          </cell>
          <cell r="C146" t="str">
            <v>m3</v>
          </cell>
          <cell r="D146">
            <v>21.63</v>
          </cell>
        </row>
        <row r="147">
          <cell r="A147" t="str">
            <v>03-18-b</v>
          </cell>
          <cell r="B147" t="str">
            <v>Transportation of earth all types for every 100m extra lead beyond 500m upto 1.5 km.</v>
          </cell>
          <cell r="C147" t="str">
            <v>m3</v>
          </cell>
          <cell r="D147">
            <v>3.44</v>
          </cell>
        </row>
        <row r="148">
          <cell r="A148" t="str">
            <v>03-18-c</v>
          </cell>
          <cell r="B148" t="str">
            <v>Transportation of earth all types for every 500m extra lead beyond 1.5 km. upto 8 km.</v>
          </cell>
          <cell r="C148" t="str">
            <v>m3</v>
          </cell>
          <cell r="D148">
            <v>3.05</v>
          </cell>
        </row>
        <row r="149">
          <cell r="A149" t="str">
            <v>03-18-d</v>
          </cell>
          <cell r="B149" t="str">
            <v>Transportation of earth all types for every 1 km extra lead or part thereof beyond 8 km.</v>
          </cell>
          <cell r="C149" t="str">
            <v>m3</v>
          </cell>
          <cell r="D149">
            <v>2.13</v>
          </cell>
        </row>
        <row r="150">
          <cell r="A150" t="str">
            <v>03-19-a</v>
          </cell>
          <cell r="B150" t="str">
            <v>Dressing &amp; levelling earth to designed sections Ashes, sand, silt or soft soil</v>
          </cell>
          <cell r="C150" t="str">
            <v>m3</v>
          </cell>
          <cell r="D150">
            <v>1.41</v>
          </cell>
        </row>
        <row r="151">
          <cell r="A151" t="str">
            <v>03-19-b</v>
          </cell>
          <cell r="B151" t="str">
            <v>Dressing &amp; levelling earth to designed sections Ordinary or hard soil</v>
          </cell>
          <cell r="C151" t="str">
            <v>m3</v>
          </cell>
          <cell r="D151">
            <v>2.81</v>
          </cell>
        </row>
        <row r="152">
          <cell r="A152" t="str">
            <v>03-19-c</v>
          </cell>
          <cell r="B152" t="str">
            <v>Dressing &amp; levelling earth to designed section Gravel work or soft rock not requiring blasting</v>
          </cell>
          <cell r="C152" t="str">
            <v>m3</v>
          </cell>
          <cell r="D152">
            <v>4.57</v>
          </cell>
        </row>
        <row r="153">
          <cell r="A153" t="str">
            <v>03-20</v>
          </cell>
          <cell r="B153" t="str">
            <v xml:space="preserve">Dowel dressing </v>
          </cell>
          <cell r="C153" t="str">
            <v>m</v>
          </cell>
          <cell r="D153">
            <v>1.27</v>
          </cell>
        </row>
        <row r="154">
          <cell r="A154" t="str">
            <v>03-21</v>
          </cell>
          <cell r="B154" t="str">
            <v xml:space="preserve">Dressing slopes of banks or ground surface </v>
          </cell>
          <cell r="C154" t="str">
            <v>m2</v>
          </cell>
          <cell r="D154">
            <v>1.63</v>
          </cell>
        </row>
        <row r="155">
          <cell r="A155" t="str">
            <v>03-22</v>
          </cell>
          <cell r="B155" t="str">
            <v>Dressing of earthwork (done by machinery or otherwise &amp; left undressed) to designed section</v>
          </cell>
          <cell r="C155" t="str">
            <v>m2</v>
          </cell>
          <cell r="D155">
            <v>2.34</v>
          </cell>
        </row>
        <row r="156">
          <cell r="A156" t="str">
            <v>03-23-a</v>
          </cell>
          <cell r="B156" t="str">
            <v>Excavation in foundation of building, bridges etc complete : In sand, ashes or loose soil</v>
          </cell>
          <cell r="C156" t="str">
            <v>m3</v>
          </cell>
          <cell r="D156">
            <v>28.63</v>
          </cell>
        </row>
        <row r="157">
          <cell r="A157" t="str">
            <v>03-23-b</v>
          </cell>
          <cell r="B157" t="str">
            <v>Excavation in foundation of building, bridges etc complete : In ordinary soil</v>
          </cell>
          <cell r="C157" t="str">
            <v>m3</v>
          </cell>
          <cell r="D157">
            <v>33.81</v>
          </cell>
        </row>
        <row r="158">
          <cell r="A158" t="str">
            <v>03-23-c</v>
          </cell>
          <cell r="B158" t="str">
            <v>Excavation in foundation of building, bridges etc complete : In hard soil or soft murum</v>
          </cell>
          <cell r="C158" t="str">
            <v>m3</v>
          </cell>
          <cell r="D158">
            <v>37.92</v>
          </cell>
        </row>
        <row r="159">
          <cell r="A159" t="str">
            <v>03-23-d</v>
          </cell>
          <cell r="B159" t="str">
            <v>### Excavation in foundation of building, bridges etc complete : In shingle/gravel</v>
          </cell>
          <cell r="C159" t="str">
            <v>m3</v>
          </cell>
          <cell r="D159">
            <v>43.1</v>
          </cell>
        </row>
        <row r="160">
          <cell r="A160" t="str">
            <v>03-24</v>
          </cell>
          <cell r="B160" t="str">
            <v>Cutting hard rock such as granite, ballast, hard lime etc with chisels/hammers for small foundation</v>
          </cell>
          <cell r="C160" t="str">
            <v>m3</v>
          </cell>
          <cell r="D160">
            <v>295.54000000000002</v>
          </cell>
        </row>
        <row r="161">
          <cell r="A161" t="str">
            <v>03-25</v>
          </cell>
          <cell r="B161" t="str">
            <v xml:space="preserve">Extra for excavaton requiring shoring </v>
          </cell>
          <cell r="C161" t="str">
            <v>m3</v>
          </cell>
          <cell r="D161">
            <v>6.13</v>
          </cell>
        </row>
        <row r="162">
          <cell r="A162" t="str">
            <v>03-26-a</v>
          </cell>
          <cell r="B162" t="str">
            <v>Mixing &amp; moistening of earthwork to OMC in layers for compaction etc complete</v>
          </cell>
          <cell r="C162" t="str">
            <v>m3</v>
          </cell>
          <cell r="D162">
            <v>4.0199999999999996</v>
          </cell>
        </row>
        <row r="163">
          <cell r="A163" t="str">
            <v>03-26-b-01</v>
          </cell>
          <cell r="B163" t="str">
            <v>Compaction by rolling with animal driven roller or hand rammed : Soft or sandy soil</v>
          </cell>
          <cell r="C163" t="str">
            <v>m3</v>
          </cell>
          <cell r="D163">
            <v>7.82</v>
          </cell>
        </row>
        <row r="164">
          <cell r="A164" t="str">
            <v>03-26-b-02</v>
          </cell>
          <cell r="B164" t="str">
            <v>Compaction by rolling with animal driven roller or hand rammed : Ordinary soil</v>
          </cell>
          <cell r="C164" t="str">
            <v>m3</v>
          </cell>
          <cell r="D164">
            <v>9.39</v>
          </cell>
        </row>
        <row r="165">
          <cell r="A165" t="str">
            <v>03-26-b-03</v>
          </cell>
          <cell r="B165" t="str">
            <v>Compaction by rolling with animal driven roller or hand rammed : Hard soil</v>
          </cell>
          <cell r="C165" t="str">
            <v>m3</v>
          </cell>
          <cell r="D165">
            <v>13.2</v>
          </cell>
        </row>
        <row r="166">
          <cell r="A166" t="str">
            <v>03-26-b-04</v>
          </cell>
          <cell r="B166" t="str">
            <v>Compaction by rolling with animal driven roller or hand rammed : Admixture of shingle</v>
          </cell>
          <cell r="C166" t="str">
            <v>m3</v>
          </cell>
          <cell r="D166">
            <v>23.2</v>
          </cell>
        </row>
        <row r="167">
          <cell r="A167" t="str">
            <v>03-26-c</v>
          </cell>
          <cell r="B167" t="str">
            <v xml:space="preserve">Ramming earthwork (all types of soil) </v>
          </cell>
          <cell r="C167" t="str">
            <v>m3</v>
          </cell>
          <cell r="D167">
            <v>4.57</v>
          </cell>
        </row>
        <row r="168">
          <cell r="A168" t="str">
            <v>03-26-d</v>
          </cell>
          <cell r="B168" t="str">
            <v xml:space="preserve">Ramming earthwork behind retaining wall </v>
          </cell>
          <cell r="C168" t="str">
            <v>m3</v>
          </cell>
          <cell r="D168">
            <v>6.09</v>
          </cell>
        </row>
        <row r="169">
          <cell r="A169" t="str">
            <v>03-27-a</v>
          </cell>
          <cell r="B169" t="str">
            <v>Compaction of earth with power road roller 95% to 100% max. mod. AASHTO dry densi</v>
          </cell>
          <cell r="C169" t="str">
            <v>m3</v>
          </cell>
          <cell r="D169">
            <v>39.01</v>
          </cell>
        </row>
        <row r="170">
          <cell r="A170" t="str">
            <v>03-27-b</v>
          </cell>
          <cell r="B170" t="str">
            <v>Compaction of earth with power road roller 90% max. mod. AASHTO dry density</v>
          </cell>
          <cell r="C170" t="str">
            <v>m3</v>
          </cell>
          <cell r="D170">
            <v>31.19</v>
          </cell>
        </row>
        <row r="171">
          <cell r="A171" t="str">
            <v>03-27-c</v>
          </cell>
          <cell r="B171" t="str">
            <v>Compaction of earth with power road roller 85% max. mod. AASHTO dry density</v>
          </cell>
          <cell r="C171" t="str">
            <v>m3</v>
          </cell>
          <cell r="D171">
            <v>25.5</v>
          </cell>
        </row>
        <row r="172">
          <cell r="A172" t="str">
            <v>03-28</v>
          </cell>
          <cell r="B172" t="str">
            <v xml:space="preserve">Extra for wet earthwork </v>
          </cell>
          <cell r="C172" t="str">
            <v>m3</v>
          </cell>
          <cell r="D172">
            <v>10.66</v>
          </cell>
        </row>
        <row r="173">
          <cell r="A173" t="str">
            <v>03-29</v>
          </cell>
          <cell r="B173" t="str">
            <v xml:space="preserve">Extra for slush or daldal including dewatering </v>
          </cell>
          <cell r="C173" t="str">
            <v>m3</v>
          </cell>
          <cell r="D173">
            <v>24.98</v>
          </cell>
        </row>
        <row r="174">
          <cell r="A174" t="str">
            <v>03-30</v>
          </cell>
          <cell r="B174" t="str">
            <v xml:space="preserve">Extra for puddling. </v>
          </cell>
          <cell r="C174" t="str">
            <v>m3</v>
          </cell>
          <cell r="D174">
            <v>19.04</v>
          </cell>
        </row>
        <row r="175">
          <cell r="A175" t="str">
            <v>03-31</v>
          </cell>
          <cell r="B175" t="str">
            <v>Earthwork on small rain water drains, along canal banks, roads, drains, etc complete</v>
          </cell>
          <cell r="C175" t="str">
            <v>m</v>
          </cell>
          <cell r="D175">
            <v>3.05</v>
          </cell>
        </row>
        <row r="176">
          <cell r="A176" t="str">
            <v>03-32</v>
          </cell>
          <cell r="B176" t="str">
            <v>Filling and compacting soil, earth &amp; boulders behind retaining walls</v>
          </cell>
          <cell r="C176" t="str">
            <v>m3</v>
          </cell>
          <cell r="D176">
            <v>27.41</v>
          </cell>
        </row>
        <row r="177">
          <cell r="A177" t="str">
            <v>03-33</v>
          </cell>
          <cell r="B177" t="str">
            <v xml:space="preserve">Dag belling 75 mm deep. </v>
          </cell>
          <cell r="C177" t="str">
            <v>km</v>
          </cell>
          <cell r="D177">
            <v>202.13</v>
          </cell>
        </row>
        <row r="178">
          <cell r="A178" t="str">
            <v>03-34</v>
          </cell>
          <cell r="B178" t="str">
            <v>Turfing slopes of banks or lawns with grass sods including ploughing, laying, setting &amp; watering</v>
          </cell>
          <cell r="C178" t="str">
            <v>m2</v>
          </cell>
          <cell r="D178">
            <v>37.14</v>
          </cell>
        </row>
        <row r="179">
          <cell r="A179" t="str">
            <v>03-35-a</v>
          </cell>
          <cell r="B179" t="str">
            <v>Berm cutting : Lead upto single throw of phaorah or shovel, without dressing</v>
          </cell>
          <cell r="C179" t="str">
            <v>m3</v>
          </cell>
          <cell r="D179">
            <v>13.71</v>
          </cell>
        </row>
        <row r="180">
          <cell r="A180" t="str">
            <v>03-35-b</v>
          </cell>
          <cell r="B180" t="str">
            <v xml:space="preserve">Berm cutting : Upto 25 m lead (including dressing) </v>
          </cell>
          <cell r="C180" t="str">
            <v>m3</v>
          </cell>
          <cell r="D180">
            <v>26.8</v>
          </cell>
        </row>
        <row r="181">
          <cell r="A181" t="str">
            <v>03-36-a</v>
          </cell>
          <cell r="B181" t="str">
            <v>Berm trimming both sides of channels Upto 1 m depth</v>
          </cell>
          <cell r="C181" t="str">
            <v>km</v>
          </cell>
          <cell r="D181">
            <v>868.21</v>
          </cell>
        </row>
        <row r="182">
          <cell r="A182" t="str">
            <v>03-36-b</v>
          </cell>
          <cell r="B182" t="str">
            <v>Berm trimming both sides of channels Over 1m to 1.5m depth</v>
          </cell>
          <cell r="C182" t="str">
            <v>km</v>
          </cell>
          <cell r="D182">
            <v>1130.82</v>
          </cell>
        </row>
        <row r="183">
          <cell r="A183" t="str">
            <v>03-36-c</v>
          </cell>
          <cell r="B183" t="str">
            <v>Berm trimming both sides of channels Over 1.5m to 2.5m depth</v>
          </cell>
          <cell r="C183" t="str">
            <v>km</v>
          </cell>
          <cell r="D183">
            <v>1741.78</v>
          </cell>
        </row>
        <row r="184">
          <cell r="A184" t="str">
            <v>03-37-a</v>
          </cell>
          <cell r="B184" t="str">
            <v>Ploughing and levelling borrow pits Upto 1m depth</v>
          </cell>
          <cell r="C184" t="str">
            <v>ha</v>
          </cell>
          <cell r="D184">
            <v>1306.6300000000001</v>
          </cell>
        </row>
        <row r="185">
          <cell r="A185" t="str">
            <v>03-37-b</v>
          </cell>
          <cell r="B185" t="str">
            <v>Ploughing and levelling borrow pits Exceeding 1m depth</v>
          </cell>
          <cell r="C185" t="str">
            <v>ha</v>
          </cell>
          <cell r="D185">
            <v>1952.84</v>
          </cell>
        </row>
        <row r="186">
          <cell r="A186" t="str">
            <v>03-38-a-01</v>
          </cell>
          <cell r="B186" t="str">
            <v>Making boundary or service roads complete In unploughed land : From 3 m to 6 m wide</v>
          </cell>
          <cell r="C186" t="str">
            <v>50 m</v>
          </cell>
          <cell r="D186">
            <v>254.61</v>
          </cell>
        </row>
        <row r="187">
          <cell r="A187" t="str">
            <v>03-38-a-02</v>
          </cell>
          <cell r="B187" t="str">
            <v>Making boundary or service roads complete In unploughed land : Over 6 m to 12 m wide</v>
          </cell>
          <cell r="C187" t="str">
            <v>50 m</v>
          </cell>
          <cell r="D187">
            <v>341.9</v>
          </cell>
        </row>
        <row r="188">
          <cell r="A188" t="str">
            <v>03-38-b-01</v>
          </cell>
          <cell r="B188" t="str">
            <v>Making boundary or service roads complete In ploughed land : From 3 m to 6m wide</v>
          </cell>
          <cell r="C188" t="str">
            <v>50 m</v>
          </cell>
          <cell r="D188">
            <v>281.18</v>
          </cell>
        </row>
        <row r="189">
          <cell r="A189" t="str">
            <v>03-38-b-02</v>
          </cell>
          <cell r="B189" t="str">
            <v>Making boundary or service roads complete In ploughed land : Over 6 m to 12 m wide</v>
          </cell>
          <cell r="C189" t="str">
            <v>50 m</v>
          </cell>
          <cell r="D189">
            <v>408.83</v>
          </cell>
        </row>
        <row r="190">
          <cell r="A190" t="str">
            <v>03-39-a</v>
          </cell>
          <cell r="B190" t="str">
            <v>Earthwork by boats, including hire of boats Digging and loading into boats, upto 25m lead</v>
          </cell>
          <cell r="C190" t="str">
            <v>m3</v>
          </cell>
          <cell r="D190">
            <v>21.32</v>
          </cell>
        </row>
        <row r="191">
          <cell r="A191" t="str">
            <v>03-39-b</v>
          </cell>
          <cell r="B191" t="str">
            <v>Earthwork by boats, including hire of boats Carriage by boats upto 250m.</v>
          </cell>
          <cell r="C191" t="str">
            <v>m3</v>
          </cell>
          <cell r="D191">
            <v>20.100000000000001</v>
          </cell>
        </row>
        <row r="192">
          <cell r="A192" t="str">
            <v>03-39-c</v>
          </cell>
          <cell r="B192" t="str">
            <v>Earthwork by boats, including hiring of boats Extra for every additional 50m beyond 250m</v>
          </cell>
          <cell r="C192" t="str">
            <v>m3</v>
          </cell>
          <cell r="D192">
            <v>1.34</v>
          </cell>
        </row>
        <row r="193">
          <cell r="A193" t="str">
            <v>03-39-d</v>
          </cell>
          <cell r="B193" t="str">
            <v>Earthwork by boats, including hire of boats Unloading earth from boats</v>
          </cell>
          <cell r="C193" t="str">
            <v>m3</v>
          </cell>
          <cell r="D193">
            <v>10.66</v>
          </cell>
        </row>
        <row r="194">
          <cell r="A194" t="str">
            <v>03-40</v>
          </cell>
          <cell r="B194" t="str">
            <v>Unloading earth from BG trucks and clearing 1.5m from rail</v>
          </cell>
          <cell r="C194" t="str">
            <v>m3</v>
          </cell>
          <cell r="D194">
            <v>9.14</v>
          </cell>
        </row>
        <row r="195">
          <cell r="A195" t="str">
            <v>03-41</v>
          </cell>
          <cell r="B195" t="str">
            <v>Earthwork by trainway, digging and loading in trucks, upto 25m lead</v>
          </cell>
          <cell r="C195" t="str">
            <v>m3</v>
          </cell>
          <cell r="D195">
            <v>21.32</v>
          </cell>
        </row>
        <row r="196">
          <cell r="A196" t="str">
            <v>03-42</v>
          </cell>
          <cell r="B196" t="str">
            <v>Unloading earth from BG trucks and spreading upto 5m from rail</v>
          </cell>
          <cell r="C196" t="str">
            <v>m3</v>
          </cell>
          <cell r="D196">
            <v>13.71</v>
          </cell>
        </row>
        <row r="197">
          <cell r="A197" t="str">
            <v>03-43</v>
          </cell>
          <cell r="B197" t="str">
            <v>Supplying clean and screened river or pit sand within 150m</v>
          </cell>
          <cell r="C197" t="str">
            <v>m3</v>
          </cell>
          <cell r="D197">
            <v>145.81</v>
          </cell>
        </row>
        <row r="198">
          <cell r="A198" t="str">
            <v>03-44-a</v>
          </cell>
          <cell r="B198" t="str">
            <v>Excavation in open cut for sewers &amp; manhole except shingle, gravel &amp; rock : Upto 2m</v>
          </cell>
          <cell r="C198" t="str">
            <v>m3</v>
          </cell>
          <cell r="D198">
            <v>31.55</v>
          </cell>
        </row>
        <row r="199">
          <cell r="A199" t="str">
            <v>03-44-b</v>
          </cell>
          <cell r="B199" t="str">
            <v>Excavation in open cut for sewers &amp; manholes except shingle, gravel &amp; rock : 2m to 5m</v>
          </cell>
          <cell r="C199" t="str">
            <v>m3</v>
          </cell>
          <cell r="D199">
            <v>48.56</v>
          </cell>
        </row>
        <row r="200">
          <cell r="A200" t="str">
            <v>03-44-c</v>
          </cell>
          <cell r="B200" t="str">
            <v>Excavation in open cut for sewers &amp; manholes except shingle, gravel &amp; rock : Over 5m</v>
          </cell>
          <cell r="C200" t="str">
            <v>m3</v>
          </cell>
          <cell r="D200">
            <v>60</v>
          </cell>
        </row>
        <row r="201">
          <cell r="A201" t="str">
            <v>03-45-a</v>
          </cell>
          <cell r="B201" t="str">
            <v>Trech Excavation in open cutting below water level for sewers &amp; manholes : Upto 1.25m depth</v>
          </cell>
          <cell r="C201" t="str">
            <v>m3</v>
          </cell>
          <cell r="D201">
            <v>73.349999999999994</v>
          </cell>
        </row>
        <row r="202">
          <cell r="A202" t="str">
            <v>03-45-b</v>
          </cell>
          <cell r="B202" t="str">
            <v>Trech Excavation in open cutting below water level for sewers &amp; manholes : 1.25m to 2.5m depth</v>
          </cell>
          <cell r="C202" t="str">
            <v>m3</v>
          </cell>
          <cell r="D202">
            <v>95.84</v>
          </cell>
        </row>
        <row r="203">
          <cell r="A203" t="str">
            <v>03-45-c</v>
          </cell>
          <cell r="B203" t="str">
            <v>Trech Excavation in open cutting below water level for sewers &amp; manholes : Exceeding 2.5m depth</v>
          </cell>
          <cell r="C203" t="str">
            <v>m3</v>
          </cell>
          <cell r="D203">
            <v>162.69</v>
          </cell>
        </row>
        <row r="204">
          <cell r="A204" t="str">
            <v>03-46</v>
          </cell>
          <cell r="B204" t="str">
            <v>Excavation of trench in all kinds of soils except cutting in rock for pilelines upto 1.5m depth</v>
          </cell>
          <cell r="C204" t="str">
            <v>m3</v>
          </cell>
          <cell r="D204">
            <v>23.76</v>
          </cell>
        </row>
        <row r="205">
          <cell r="A205" t="str">
            <v>03-48</v>
          </cell>
          <cell r="B205" t="str">
            <v>Uprooting stump and removing within 50 m from 1 m to 2 m girth</v>
          </cell>
          <cell r="C205" t="str">
            <v>Each</v>
          </cell>
          <cell r="D205">
            <v>215.63</v>
          </cell>
        </row>
        <row r="206">
          <cell r="A206" t="str">
            <v>03-49-a</v>
          </cell>
          <cell r="B206" t="str">
            <v>Jungle clearance and removing within 50m Light Jungle</v>
          </cell>
          <cell r="C206" t="str">
            <v>da</v>
          </cell>
          <cell r="D206">
            <v>464.03</v>
          </cell>
        </row>
        <row r="207">
          <cell r="A207" t="str">
            <v>03-49-b</v>
          </cell>
          <cell r="B207" t="str">
            <v>Jungle clearance and removing within 50m Thick Jungle</v>
          </cell>
          <cell r="C207" t="str">
            <v>da</v>
          </cell>
          <cell r="D207">
            <v>928.05</v>
          </cell>
        </row>
        <row r="208">
          <cell r="A208" t="str">
            <v>03-50</v>
          </cell>
          <cell r="B208" t="str">
            <v xml:space="preserve">Uprooting sarkanda growth &amp; disposal within 50m </v>
          </cell>
          <cell r="C208" t="str">
            <v>m2</v>
          </cell>
          <cell r="D208">
            <v>1.21</v>
          </cell>
        </row>
        <row r="209">
          <cell r="A209" t="str">
            <v>03-51</v>
          </cell>
          <cell r="B209" t="str">
            <v xml:space="preserve">Ploughing 3 times </v>
          </cell>
          <cell r="C209" t="str">
            <v>ha</v>
          </cell>
          <cell r="D209">
            <v>1540.97</v>
          </cell>
        </row>
        <row r="210">
          <cell r="A210" t="str">
            <v>03-52</v>
          </cell>
          <cell r="B210" t="str">
            <v xml:space="preserve">Levelling, dressing and making lawns </v>
          </cell>
          <cell r="C210" t="str">
            <v>m2</v>
          </cell>
          <cell r="D210">
            <v>11.14</v>
          </cell>
        </row>
        <row r="211">
          <cell r="A211" t="str">
            <v>03-53</v>
          </cell>
          <cell r="B211" t="str">
            <v xml:space="preserve">### Turfing of lawn with Dacca Grass </v>
          </cell>
          <cell r="C211" t="str">
            <v>m2</v>
          </cell>
          <cell r="D211">
            <v>49.35</v>
          </cell>
        </row>
        <row r="212">
          <cell r="A212" t="str">
            <v>03-54</v>
          </cell>
          <cell r="B212" t="str">
            <v>Clearance of shingle, gravel including sand, soft soil and silt deposits in channel bed upto 25m</v>
          </cell>
          <cell r="C212" t="str">
            <v>m3</v>
          </cell>
          <cell r="D212">
            <v>15.23</v>
          </cell>
        </row>
        <row r="213">
          <cell r="A213" t="str">
            <v>03-55-a</v>
          </cell>
          <cell r="B213" t="str">
            <v>Clearance of choked up syphon incl. dewatering Upto 1.25m dia</v>
          </cell>
          <cell r="C213" t="str">
            <v>m</v>
          </cell>
          <cell r="D213">
            <v>141.47999999999999</v>
          </cell>
        </row>
        <row r="214">
          <cell r="A214" t="str">
            <v>03-55-b</v>
          </cell>
          <cell r="B214" t="str">
            <v>Clearance of choked up syphon incl. dewatering Exceeding 1.25m dia</v>
          </cell>
          <cell r="C214" t="str">
            <v>m</v>
          </cell>
          <cell r="D214">
            <v>254.68</v>
          </cell>
        </row>
        <row r="215">
          <cell r="A215" t="str">
            <v>03-56</v>
          </cell>
          <cell r="B215" t="str">
            <v xml:space="preserve">### Clearing &amp; Grubbing </v>
          </cell>
          <cell r="C215" t="str">
            <v>m2</v>
          </cell>
          <cell r="D215">
            <v>4.26</v>
          </cell>
        </row>
        <row r="216">
          <cell r="A216" t="str">
            <v>03-57-a</v>
          </cell>
          <cell r="B216" t="str">
            <v>### Removal of Tree : Girth 150mm - 300mm i/c removal of stump &amp; backfilling with sand</v>
          </cell>
          <cell r="C216" t="str">
            <v>No</v>
          </cell>
          <cell r="D216">
            <v>100.25</v>
          </cell>
        </row>
        <row r="217">
          <cell r="A217" t="str">
            <v>03-57-b</v>
          </cell>
          <cell r="B217" t="str">
            <v>### Removal of Tree : Girth 300mm - 600mm i/c removal of stump &amp; backfilling with sand</v>
          </cell>
          <cell r="C217" t="str">
            <v>No</v>
          </cell>
          <cell r="D217">
            <v>200.49</v>
          </cell>
        </row>
        <row r="218">
          <cell r="A218" t="str">
            <v>03-57-c</v>
          </cell>
          <cell r="B218" t="str">
            <v>### Removal of Tree : Girth over 600mm i/c removal of stump &amp; backfilling with sand</v>
          </cell>
          <cell r="C218" t="str">
            <v>No</v>
          </cell>
          <cell r="D218">
            <v>479.51</v>
          </cell>
        </row>
        <row r="219">
          <cell r="A219" t="str">
            <v>03-58</v>
          </cell>
          <cell r="B219" t="str">
            <v xml:space="preserve">### Compaction of Natural Ground </v>
          </cell>
          <cell r="C219" t="str">
            <v>m2</v>
          </cell>
          <cell r="D219">
            <v>4.68</v>
          </cell>
        </row>
        <row r="220">
          <cell r="A220" t="str">
            <v>03-59-a</v>
          </cell>
          <cell r="B220" t="str">
            <v>### Roadway Excavation in Surplus / Unsuitable Common Material</v>
          </cell>
          <cell r="C220" t="str">
            <v>m3</v>
          </cell>
          <cell r="D220">
            <v>55.09</v>
          </cell>
        </row>
        <row r="221">
          <cell r="A221" t="str">
            <v>03-59-b</v>
          </cell>
          <cell r="B221" t="str">
            <v>### Roadway Excavation in Surplus / Unsuitable Rock Material</v>
          </cell>
          <cell r="C221" t="str">
            <v>m3</v>
          </cell>
          <cell r="D221">
            <v>284.39999999999998</v>
          </cell>
        </row>
        <row r="222">
          <cell r="A222" t="str">
            <v>03-60-a</v>
          </cell>
          <cell r="B222" t="str">
            <v xml:space="preserve">### Structural Excavation in Common Material </v>
          </cell>
          <cell r="C222" t="str">
            <v>m3</v>
          </cell>
          <cell r="D222">
            <v>45.71</v>
          </cell>
        </row>
        <row r="223">
          <cell r="A223" t="str">
            <v>03-60-b</v>
          </cell>
          <cell r="B223" t="str">
            <v xml:space="preserve">### Structural Excavation in Rock Material </v>
          </cell>
          <cell r="C223" t="str">
            <v>m3</v>
          </cell>
          <cell r="D223">
            <v>334.54</v>
          </cell>
        </row>
        <row r="224">
          <cell r="A224" t="str">
            <v>03-60-c</v>
          </cell>
          <cell r="B224" t="str">
            <v xml:space="preserve">### Structural backfill using Common Material </v>
          </cell>
          <cell r="C224" t="str">
            <v>m3</v>
          </cell>
          <cell r="D224">
            <v>65.900000000000006</v>
          </cell>
        </row>
        <row r="225">
          <cell r="A225" t="str">
            <v>03-60-d</v>
          </cell>
          <cell r="B225" t="str">
            <v xml:space="preserve">### Structural Backfill using Granular Material </v>
          </cell>
          <cell r="C225" t="str">
            <v>m3</v>
          </cell>
          <cell r="D225">
            <v>226.41</v>
          </cell>
        </row>
        <row r="226">
          <cell r="A226" t="str">
            <v>03-61-a</v>
          </cell>
          <cell r="B226" t="str">
            <v>### Formation of Embankment from Roadway Excavation in Common Material</v>
          </cell>
          <cell r="C226" t="str">
            <v>m3</v>
          </cell>
          <cell r="D226">
            <v>68.89</v>
          </cell>
        </row>
        <row r="227">
          <cell r="A227" t="str">
            <v>03-61-b</v>
          </cell>
          <cell r="B227" t="str">
            <v>### Formation of Embankment from Roadway Excavation in Rock Material</v>
          </cell>
          <cell r="C227" t="str">
            <v>m3</v>
          </cell>
          <cell r="D227">
            <v>310.62</v>
          </cell>
        </row>
        <row r="228">
          <cell r="A228" t="str">
            <v>03-61-c</v>
          </cell>
          <cell r="B228" t="str">
            <v>### Formation of Embankment from Borrow Excavation in Common Material</v>
          </cell>
          <cell r="C228" t="str">
            <v>m3</v>
          </cell>
          <cell r="D228">
            <v>146.83000000000001</v>
          </cell>
        </row>
        <row r="229">
          <cell r="A229" t="str">
            <v>03-62-a</v>
          </cell>
          <cell r="B229" t="str">
            <v xml:space="preserve">### Subgrade Preparation in Earth Cut </v>
          </cell>
          <cell r="C229" t="str">
            <v>m2</v>
          </cell>
          <cell r="D229">
            <v>8.65</v>
          </cell>
        </row>
        <row r="230">
          <cell r="A230" t="str">
            <v>03-62-b</v>
          </cell>
          <cell r="B230" t="str">
            <v xml:space="preserve">### Subgrade Preparation in Rock Cut </v>
          </cell>
          <cell r="C230" t="str">
            <v>m2</v>
          </cell>
          <cell r="D230">
            <v>19.7</v>
          </cell>
        </row>
        <row r="231">
          <cell r="A231" t="str">
            <v>03-62-c</v>
          </cell>
          <cell r="B231" t="str">
            <v xml:space="preserve">### Subgrade Preparation on Existing Road </v>
          </cell>
          <cell r="C231" t="str">
            <v>m2</v>
          </cell>
          <cell r="D231">
            <v>11.67</v>
          </cell>
        </row>
        <row r="232">
          <cell r="A232">
            <v>135</v>
          </cell>
          <cell r="B232" t="str">
            <v>EARTHWORK</v>
          </cell>
        </row>
        <row r="233">
          <cell r="A233" t="str">
            <v>04-01</v>
          </cell>
          <cell r="B233" t="str">
            <v xml:space="preserve">Dismantling dry stone masonry </v>
          </cell>
          <cell r="C233" t="str">
            <v>m3</v>
          </cell>
          <cell r="D233">
            <v>25.89</v>
          </cell>
        </row>
        <row r="234">
          <cell r="A234" t="str">
            <v>04-02</v>
          </cell>
          <cell r="B234" t="str">
            <v xml:space="preserve">Dismaltling stone masonry in mud mortar </v>
          </cell>
          <cell r="C234" t="str">
            <v>m3</v>
          </cell>
          <cell r="D234">
            <v>38.07</v>
          </cell>
        </row>
        <row r="235">
          <cell r="A235" t="str">
            <v>04-03</v>
          </cell>
          <cell r="B235" t="str">
            <v>Dismantling stone masonry in lime or cement mortar</v>
          </cell>
          <cell r="C235" t="str">
            <v>m3</v>
          </cell>
          <cell r="D235">
            <v>91.38</v>
          </cell>
        </row>
        <row r="236">
          <cell r="A236" t="str">
            <v>04-04-a</v>
          </cell>
          <cell r="B236" t="str">
            <v>Dismantling: Dry stone or spawl pitching</v>
          </cell>
          <cell r="C236" t="str">
            <v>m3</v>
          </cell>
          <cell r="D236">
            <v>45.69</v>
          </cell>
        </row>
        <row r="237">
          <cell r="A237" t="str">
            <v>04-04-b</v>
          </cell>
          <cell r="B237" t="str">
            <v>Dismantling: Stone or spawl pitching (mud grouted)</v>
          </cell>
          <cell r="C237" t="str">
            <v>m3</v>
          </cell>
          <cell r="D237">
            <v>60.92</v>
          </cell>
        </row>
        <row r="238">
          <cell r="A238" t="str">
            <v>04-05</v>
          </cell>
          <cell r="B238" t="str">
            <v>Dismantling stone or spawl pitching and apron in silted condition</v>
          </cell>
          <cell r="C238" t="str">
            <v>m3</v>
          </cell>
          <cell r="D238">
            <v>76.150000000000006</v>
          </cell>
        </row>
        <row r="239">
          <cell r="A239" t="str">
            <v>04-06</v>
          </cell>
          <cell r="B239" t="str">
            <v xml:space="preserve">Dismantling stone pitching, cement or lime grouted </v>
          </cell>
          <cell r="C239" t="str">
            <v>m3</v>
          </cell>
          <cell r="D239">
            <v>91.38</v>
          </cell>
        </row>
        <row r="240">
          <cell r="A240" t="str">
            <v>04-07-a</v>
          </cell>
          <cell r="B240" t="str">
            <v xml:space="preserve">Dismantling stone in Wooden crates </v>
          </cell>
          <cell r="C240" t="str">
            <v>m3</v>
          </cell>
          <cell r="D240">
            <v>60.92</v>
          </cell>
        </row>
        <row r="241">
          <cell r="A241" t="str">
            <v>04-07-b</v>
          </cell>
          <cell r="B241" t="str">
            <v xml:space="preserve">Dismantling stone in Wire crates </v>
          </cell>
          <cell r="C241" t="str">
            <v>m3</v>
          </cell>
          <cell r="D241">
            <v>76.150000000000006</v>
          </cell>
        </row>
        <row r="242">
          <cell r="A242" t="str">
            <v>04-08</v>
          </cell>
          <cell r="B242" t="str">
            <v xml:space="preserve">Dismantling stone ware drain incl. base concrete </v>
          </cell>
          <cell r="C242" t="str">
            <v>m3</v>
          </cell>
          <cell r="D242">
            <v>63.96</v>
          </cell>
        </row>
        <row r="243">
          <cell r="A243" t="str">
            <v>04-09</v>
          </cell>
          <cell r="B243" t="str">
            <v xml:space="preserve">Dismantling mud/pise walling </v>
          </cell>
          <cell r="C243" t="str">
            <v>m3</v>
          </cell>
          <cell r="D243">
            <v>15.23</v>
          </cell>
        </row>
        <row r="244">
          <cell r="A244" t="str">
            <v>04-10</v>
          </cell>
          <cell r="B244" t="str">
            <v xml:space="preserve">Dismantling sun dried brick masonry </v>
          </cell>
          <cell r="C244" t="str">
            <v>m3</v>
          </cell>
          <cell r="D244">
            <v>38.07</v>
          </cell>
        </row>
        <row r="245">
          <cell r="A245" t="str">
            <v>04-11</v>
          </cell>
          <cell r="B245" t="str">
            <v xml:space="preserve">Dismantling dry brick masonry </v>
          </cell>
          <cell r="C245" t="str">
            <v>m3</v>
          </cell>
          <cell r="D245">
            <v>25.89</v>
          </cell>
        </row>
        <row r="246">
          <cell r="A246" t="str">
            <v>04-12</v>
          </cell>
          <cell r="B246" t="str">
            <v xml:space="preserve">Dismantling brick work in mud mortar </v>
          </cell>
          <cell r="C246" t="str">
            <v>m3</v>
          </cell>
          <cell r="D246">
            <v>53.3</v>
          </cell>
        </row>
        <row r="247">
          <cell r="A247" t="str">
            <v>04-13</v>
          </cell>
          <cell r="B247" t="str">
            <v xml:space="preserve">Dismantling brick work in lime or cement mortar </v>
          </cell>
          <cell r="C247" t="str">
            <v>m3</v>
          </cell>
          <cell r="D247">
            <v>129.44999999999999</v>
          </cell>
        </row>
        <row r="248">
          <cell r="A248" t="str">
            <v>04-14</v>
          </cell>
          <cell r="B248" t="str">
            <v xml:space="preserve">Dismantling cement block masonry </v>
          </cell>
          <cell r="C248" t="str">
            <v>m3</v>
          </cell>
          <cell r="D248">
            <v>114.22</v>
          </cell>
        </row>
        <row r="249">
          <cell r="A249" t="str">
            <v>04-15</v>
          </cell>
          <cell r="B249" t="str">
            <v xml:space="preserve">Dismantling Dhajji walling </v>
          </cell>
          <cell r="C249" t="str">
            <v>m3</v>
          </cell>
          <cell r="D249">
            <v>30.46</v>
          </cell>
        </row>
        <row r="250">
          <cell r="A250" t="str">
            <v>04-16</v>
          </cell>
          <cell r="B250" t="str">
            <v xml:space="preserve">Dismantling mud concrete </v>
          </cell>
          <cell r="C250" t="str">
            <v>m3</v>
          </cell>
          <cell r="D250">
            <v>60.92</v>
          </cell>
        </row>
        <row r="251">
          <cell r="A251" t="str">
            <v>04-17</v>
          </cell>
          <cell r="B251" t="str">
            <v xml:space="preserve">Dismantling lime concrete </v>
          </cell>
          <cell r="C251" t="str">
            <v>m3</v>
          </cell>
          <cell r="D251">
            <v>83.76</v>
          </cell>
        </row>
        <row r="252">
          <cell r="A252" t="str">
            <v>04-18</v>
          </cell>
          <cell r="B252" t="str">
            <v xml:space="preserve">Dismantling lime or cement concrete, under water </v>
          </cell>
          <cell r="C252" t="str">
            <v>m3</v>
          </cell>
          <cell r="D252">
            <v>319.82</v>
          </cell>
        </row>
        <row r="253">
          <cell r="A253" t="str">
            <v>04-19-a</v>
          </cell>
          <cell r="B253" t="str">
            <v xml:space="preserve">Dismantling : Plain Cement Concrete 1:4:8 </v>
          </cell>
          <cell r="C253" t="str">
            <v>m3</v>
          </cell>
          <cell r="D253">
            <v>167.52</v>
          </cell>
        </row>
        <row r="254">
          <cell r="A254" t="str">
            <v>04-19-b</v>
          </cell>
          <cell r="B254" t="str">
            <v xml:space="preserve">Dismantling : Plain Cement Concrete 1:3:6 </v>
          </cell>
          <cell r="C254" t="str">
            <v>m3</v>
          </cell>
          <cell r="D254">
            <v>274.13</v>
          </cell>
        </row>
        <row r="255">
          <cell r="A255" t="str">
            <v>04-19-c</v>
          </cell>
          <cell r="B255" t="str">
            <v xml:space="preserve">Dismantling : Plain Cement Concrete 1:2:4 </v>
          </cell>
          <cell r="C255" t="str">
            <v>m3</v>
          </cell>
          <cell r="D255">
            <v>335.05</v>
          </cell>
        </row>
        <row r="256">
          <cell r="A256" t="str">
            <v>04-19-d</v>
          </cell>
          <cell r="B256" t="str">
            <v xml:space="preserve">Dismantling : Cement Concrete with brick aggregate </v>
          </cell>
          <cell r="C256" t="str">
            <v>m3</v>
          </cell>
          <cell r="D256">
            <v>91.38</v>
          </cell>
        </row>
        <row r="257">
          <cell r="A257" t="str">
            <v>04-19-e</v>
          </cell>
          <cell r="B257" t="str">
            <v>Dismantling : DPC of cement concrete 1.5" thick and clearing the site</v>
          </cell>
          <cell r="C257" t="str">
            <v>m2</v>
          </cell>
          <cell r="D257">
            <v>41.4</v>
          </cell>
        </row>
        <row r="258">
          <cell r="A258" t="str">
            <v>04-20</v>
          </cell>
          <cell r="B258" t="str">
            <v>Dismantling RCC, separating reinforcement, cleaning &amp; straightening the same</v>
          </cell>
          <cell r="C258" t="str">
            <v>m3</v>
          </cell>
          <cell r="D258">
            <v>548.82000000000005</v>
          </cell>
        </row>
        <row r="259">
          <cell r="A259" t="str">
            <v>04-21</v>
          </cell>
          <cell r="B259" t="str">
            <v>Dismantling sirki sarkanda or thached roofing supported on battens or ballies</v>
          </cell>
          <cell r="C259" t="str">
            <v>m2</v>
          </cell>
          <cell r="D259">
            <v>5.55</v>
          </cell>
        </row>
        <row r="260">
          <cell r="A260" t="str">
            <v>04-22-a</v>
          </cell>
          <cell r="B260" t="str">
            <v xml:space="preserve">Dismantling 1st class tile roofing </v>
          </cell>
          <cell r="C260" t="str">
            <v>m2</v>
          </cell>
          <cell r="D260">
            <v>13.93</v>
          </cell>
        </row>
        <row r="261">
          <cell r="A261" t="str">
            <v>04-22-b</v>
          </cell>
          <cell r="B261" t="str">
            <v xml:space="preserve">Dismantling 2nd class tile roofing </v>
          </cell>
          <cell r="C261" t="str">
            <v>m2</v>
          </cell>
          <cell r="D261">
            <v>11.55</v>
          </cell>
        </row>
        <row r="262">
          <cell r="A262" t="str">
            <v>04-23</v>
          </cell>
          <cell r="B262" t="str">
            <v>Dismantling from any height, asbestos sheets &amp; ridge coping</v>
          </cell>
          <cell r="C262" t="str">
            <v>m2</v>
          </cell>
          <cell r="D262">
            <v>11.3</v>
          </cell>
        </row>
        <row r="263">
          <cell r="A263" t="str">
            <v>04-24</v>
          </cell>
          <cell r="B263" t="str">
            <v>Dismantling roof of wooden planks &amp; battens from any height</v>
          </cell>
          <cell r="C263" t="str">
            <v>m2</v>
          </cell>
          <cell r="D263">
            <v>8.5399999999999991</v>
          </cell>
        </row>
        <row r="264">
          <cell r="A264" t="str">
            <v>04-25</v>
          </cell>
          <cell r="B264" t="str">
            <v>Dismantling wooden ceiling above 20' height in difficult position i/c lifting along live wire</v>
          </cell>
          <cell r="C264" t="str">
            <v>m2</v>
          </cell>
          <cell r="D264">
            <v>31.06</v>
          </cell>
        </row>
        <row r="265">
          <cell r="A265" t="str">
            <v>04-26</v>
          </cell>
          <cell r="B265" t="str">
            <v xml:space="preserve">Dismantling jack arch roofing, i/c removing joists </v>
          </cell>
          <cell r="C265" t="str">
            <v>m2</v>
          </cell>
          <cell r="D265">
            <v>18.57</v>
          </cell>
        </row>
        <row r="266">
          <cell r="A266" t="str">
            <v>04-27</v>
          </cell>
          <cell r="B266" t="str">
            <v>Dismantling RB roof complete with mud and mud plaster incl. reinforcement complete</v>
          </cell>
          <cell r="C266" t="str">
            <v>m2</v>
          </cell>
          <cell r="D266">
            <v>23.21</v>
          </cell>
        </row>
        <row r="267">
          <cell r="A267" t="str">
            <v>04-28-a</v>
          </cell>
          <cell r="B267" t="str">
            <v>Stripping and stacking: Slate or tiles from the truss roofing</v>
          </cell>
          <cell r="C267" t="str">
            <v>m2</v>
          </cell>
          <cell r="D267">
            <v>10.87</v>
          </cell>
        </row>
        <row r="268">
          <cell r="A268" t="str">
            <v>04-28-b</v>
          </cell>
          <cell r="B268" t="str">
            <v>Stripping and stacking: GI sheet roofing</v>
          </cell>
          <cell r="C268" t="str">
            <v>m2</v>
          </cell>
          <cell r="D268">
            <v>12.48</v>
          </cell>
        </row>
        <row r="269">
          <cell r="A269" t="str">
            <v>04-29</v>
          </cell>
          <cell r="B269" t="str">
            <v>Extra for dismantling CI sheet roof above 20 ft. in dificult position i/c lifting along live wire</v>
          </cell>
          <cell r="C269" t="str">
            <v>m2</v>
          </cell>
          <cell r="D269">
            <v>28.93</v>
          </cell>
        </row>
        <row r="270">
          <cell r="A270" t="str">
            <v>04-30</v>
          </cell>
          <cell r="B270" t="str">
            <v>Dismantling slates or tiles i/c battens, purlins and planking</v>
          </cell>
          <cell r="C270" t="str">
            <v>m2</v>
          </cell>
          <cell r="D270">
            <v>18.57</v>
          </cell>
        </row>
        <row r="271">
          <cell r="A271" t="str">
            <v>04-31</v>
          </cell>
          <cell r="B271" t="str">
            <v>Dismantling brick or flagged flooring without concrete foundation</v>
          </cell>
          <cell r="C271" t="str">
            <v>m2</v>
          </cell>
          <cell r="D271">
            <v>7.89</v>
          </cell>
        </row>
        <row r="272">
          <cell r="A272" t="str">
            <v>04-32</v>
          </cell>
          <cell r="B272" t="str">
            <v xml:space="preserve">Dismantling plank or wooden block flooring etc </v>
          </cell>
          <cell r="C272" t="str">
            <v>m2</v>
          </cell>
          <cell r="D272">
            <v>11.6</v>
          </cell>
        </row>
        <row r="273">
          <cell r="A273" t="str">
            <v>04-33-a</v>
          </cell>
          <cell r="B273" t="str">
            <v>Disjointing RCC pipes inside trench &amp; removing pipes &amp; stacking outside : 6" to 12" diameter</v>
          </cell>
          <cell r="C273" t="str">
            <v>m</v>
          </cell>
          <cell r="D273">
            <v>35.369999999999997</v>
          </cell>
        </row>
        <row r="274">
          <cell r="A274" t="str">
            <v>04-33-b</v>
          </cell>
          <cell r="B274" t="str">
            <v>Disjointing RCC pipes inside trench &amp; removing pipes &amp; stacking outside : 13" to 24" diameter</v>
          </cell>
          <cell r="C274" t="str">
            <v>m</v>
          </cell>
          <cell r="D274">
            <v>49.52</v>
          </cell>
        </row>
        <row r="275">
          <cell r="A275" t="str">
            <v>04-33-c</v>
          </cell>
          <cell r="B275" t="str">
            <v>Disjointing RCC pipes inside trench &amp; removing pipes &amp; stacking outside : 25" to 36" diameter</v>
          </cell>
          <cell r="C275" t="str">
            <v>m</v>
          </cell>
          <cell r="D275">
            <v>63.67</v>
          </cell>
        </row>
        <row r="276">
          <cell r="A276" t="str">
            <v>04-33-d</v>
          </cell>
          <cell r="B276" t="str">
            <v>Disjointing RCC pipes inside trench &amp; removing pipes &amp; stacking outside : Over 36" diameter</v>
          </cell>
          <cell r="C276" t="str">
            <v>m</v>
          </cell>
          <cell r="D276">
            <v>84.9</v>
          </cell>
        </row>
        <row r="277">
          <cell r="A277" t="str">
            <v>04-34</v>
          </cell>
          <cell r="B277" t="str">
            <v xml:space="preserve">Removing door with chowkat </v>
          </cell>
          <cell r="C277" t="str">
            <v>Each</v>
          </cell>
          <cell r="D277">
            <v>58.65</v>
          </cell>
        </row>
        <row r="278">
          <cell r="A278" t="str">
            <v>04-35</v>
          </cell>
          <cell r="B278" t="str">
            <v xml:space="preserve">Removing windows and sky lights with chowkat </v>
          </cell>
          <cell r="C278" t="str">
            <v>Each</v>
          </cell>
          <cell r="D278">
            <v>42.84</v>
          </cell>
        </row>
        <row r="279">
          <cell r="A279" t="str">
            <v>04-36</v>
          </cell>
          <cell r="B279" t="str">
            <v xml:space="preserve">Removing ventilators and wooden sunshades </v>
          </cell>
          <cell r="C279" t="str">
            <v>Each</v>
          </cell>
          <cell r="D279">
            <v>21.42</v>
          </cell>
        </row>
        <row r="280">
          <cell r="A280" t="str">
            <v>04-37-a</v>
          </cell>
          <cell r="B280" t="str">
            <v xml:space="preserve">Dismantling: Woden beams up to 12' in length </v>
          </cell>
          <cell r="C280" t="str">
            <v>Each</v>
          </cell>
          <cell r="D280">
            <v>21.56</v>
          </cell>
        </row>
        <row r="281">
          <cell r="A281" t="str">
            <v>04-37-b</v>
          </cell>
          <cell r="B281" t="str">
            <v xml:space="preserve">Dismantling: Wooden beams from 12.1' to 23' length </v>
          </cell>
          <cell r="C281" t="str">
            <v>Each</v>
          </cell>
          <cell r="D281">
            <v>43.13</v>
          </cell>
        </row>
        <row r="282">
          <cell r="A282" t="str">
            <v>04-37-c</v>
          </cell>
          <cell r="B282" t="str">
            <v xml:space="preserve">Dismantling: Wooden partiton Jaffry Work etc </v>
          </cell>
          <cell r="C282" t="str">
            <v>m2</v>
          </cell>
          <cell r="D282">
            <v>7.09</v>
          </cell>
        </row>
        <row r="283">
          <cell r="A283" t="str">
            <v>04-37-d</v>
          </cell>
          <cell r="B283" t="str">
            <v xml:space="preserve">Dismantling: Wooden trusses </v>
          </cell>
          <cell r="C283" t="str">
            <v>100 kg</v>
          </cell>
          <cell r="D283">
            <v>76.36</v>
          </cell>
        </row>
        <row r="284">
          <cell r="A284" t="str">
            <v>04-37-e</v>
          </cell>
          <cell r="B284" t="str">
            <v xml:space="preserve">Dismantling: Wooden palisade fencing </v>
          </cell>
          <cell r="C284" t="str">
            <v>m</v>
          </cell>
          <cell r="D284">
            <v>20.38</v>
          </cell>
        </row>
        <row r="285">
          <cell r="A285" t="str">
            <v>04-38</v>
          </cell>
          <cell r="B285" t="str">
            <v>Dismantling iron work of trusses, sheds, water tanks, etc excluding cutting of rivets</v>
          </cell>
          <cell r="C285" t="str">
            <v>100 kg</v>
          </cell>
          <cell r="D285">
            <v>199.21</v>
          </cell>
        </row>
        <row r="286">
          <cell r="A286" t="str">
            <v>04-39</v>
          </cell>
          <cell r="B286" t="str">
            <v xml:space="preserve">Dismantling rolled steel beams or iron rails etc. </v>
          </cell>
          <cell r="C286" t="str">
            <v>100 kg</v>
          </cell>
          <cell r="D286">
            <v>71.87</v>
          </cell>
        </row>
        <row r="287">
          <cell r="A287" t="str">
            <v>04-40</v>
          </cell>
          <cell r="B287" t="str">
            <v xml:space="preserve">Dismantling iron latrine </v>
          </cell>
          <cell r="C287" t="str">
            <v>Each</v>
          </cell>
          <cell r="D287">
            <v>231.44</v>
          </cell>
        </row>
        <row r="288">
          <cell r="A288" t="str">
            <v>04-41</v>
          </cell>
          <cell r="B288" t="str">
            <v>Dismantling tees, bends or sluice valves upto 12" i/d</v>
          </cell>
          <cell r="C288" t="str">
            <v>Ea/25mm D</v>
          </cell>
          <cell r="D288">
            <v>3.34</v>
          </cell>
        </row>
        <row r="289">
          <cell r="A289" t="str">
            <v>04-42-a</v>
          </cell>
          <cell r="B289" t="str">
            <v xml:space="preserve">Dismantling water column : BG </v>
          </cell>
          <cell r="C289" t="str">
            <v>Each</v>
          </cell>
          <cell r="D289">
            <v>1339.75</v>
          </cell>
        </row>
        <row r="290">
          <cell r="A290" t="str">
            <v>04-42-b</v>
          </cell>
          <cell r="B290" t="str">
            <v xml:space="preserve">Dismantling water column : MG or NG </v>
          </cell>
          <cell r="C290" t="str">
            <v>Each</v>
          </cell>
          <cell r="D290">
            <v>922.88</v>
          </cell>
        </row>
        <row r="291">
          <cell r="A291" t="str">
            <v>04-43</v>
          </cell>
          <cell r="B291" t="str">
            <v>Dismantling all type of wire fencing, i/c rolling wire into bundles and collecting material</v>
          </cell>
          <cell r="C291" t="str">
            <v>m</v>
          </cell>
          <cell r="D291">
            <v>2.46</v>
          </cell>
        </row>
        <row r="292">
          <cell r="A292" t="str">
            <v>04-44</v>
          </cell>
          <cell r="B292" t="str">
            <v>Dismantling wire netting of tennis courts and frame work</v>
          </cell>
          <cell r="C292" t="str">
            <v>m2</v>
          </cell>
          <cell r="D292">
            <v>3.7</v>
          </cell>
        </row>
        <row r="293">
          <cell r="A293" t="str">
            <v>04-45</v>
          </cell>
          <cell r="B293" t="str">
            <v xml:space="preserve">Dismantling cloth ceiling and supporting timber </v>
          </cell>
          <cell r="C293" t="str">
            <v>m2</v>
          </cell>
          <cell r="D293">
            <v>6.96</v>
          </cell>
        </row>
        <row r="294">
          <cell r="A294" t="str">
            <v>04-46</v>
          </cell>
          <cell r="B294" t="str">
            <v xml:space="preserve">Dismantling and removing road metalling </v>
          </cell>
          <cell r="C294" t="str">
            <v>m3</v>
          </cell>
          <cell r="D294">
            <v>60.92</v>
          </cell>
        </row>
        <row r="295">
          <cell r="A295" t="str">
            <v>04-47</v>
          </cell>
          <cell r="B295" t="str">
            <v>Dismantling &amp; removing road pavement etc incl. screening &amp; stacking of by-products upto 50m.</v>
          </cell>
          <cell r="C295" t="str">
            <v>m2</v>
          </cell>
          <cell r="D295">
            <v>121.84</v>
          </cell>
        </row>
        <row r="296">
          <cell r="A296" t="str">
            <v>04-48-a</v>
          </cell>
          <cell r="B296" t="str">
            <v xml:space="preserve">Removing from walls: Mud plaster </v>
          </cell>
          <cell r="C296" t="str">
            <v>m2</v>
          </cell>
          <cell r="D296">
            <v>1.86</v>
          </cell>
        </row>
        <row r="297">
          <cell r="A297" t="str">
            <v>04-48-b</v>
          </cell>
          <cell r="B297" t="str">
            <v xml:space="preserve">Removing from walls: Cement or lime plaster </v>
          </cell>
          <cell r="C297" t="str">
            <v>m2</v>
          </cell>
          <cell r="D297">
            <v>3.71</v>
          </cell>
        </row>
        <row r="298">
          <cell r="A298" t="str">
            <v>04-49-a</v>
          </cell>
          <cell r="B298" t="str">
            <v xml:space="preserve">Scraping : White wash or colour wash </v>
          </cell>
          <cell r="C298" t="str">
            <v>m2</v>
          </cell>
          <cell r="D298">
            <v>2.3199999999999998</v>
          </cell>
        </row>
        <row r="299">
          <cell r="A299" t="str">
            <v>04-49-b</v>
          </cell>
          <cell r="B299" t="str">
            <v>Scraping : Ordinary distemper, oil bound distemper or paint off wall</v>
          </cell>
          <cell r="C299" t="str">
            <v>m2</v>
          </cell>
          <cell r="D299">
            <v>6.96</v>
          </cell>
        </row>
        <row r="300">
          <cell r="A300" t="str">
            <v>04-50</v>
          </cell>
          <cell r="B300" t="str">
            <v xml:space="preserve">Dismantling glazed or accoustics tiles etc </v>
          </cell>
          <cell r="C300" t="str">
            <v>m2</v>
          </cell>
          <cell r="D300">
            <v>34.04</v>
          </cell>
        </row>
        <row r="301">
          <cell r="A301" t="str">
            <v>04-51</v>
          </cell>
          <cell r="B301" t="str">
            <v xml:space="preserve">Scraping boulders. </v>
          </cell>
          <cell r="C301" t="str">
            <v>m3</v>
          </cell>
          <cell r="D301">
            <v>103.56</v>
          </cell>
        </row>
        <row r="302">
          <cell r="A302" t="str">
            <v>04-52</v>
          </cell>
          <cell r="B302" t="str">
            <v>Cleaning mortar of old stones to be used in masonry</v>
          </cell>
          <cell r="C302" t="str">
            <v>m3</v>
          </cell>
          <cell r="D302">
            <v>106.61</v>
          </cell>
        </row>
        <row r="303">
          <cell r="A303" t="str">
            <v>04-53</v>
          </cell>
          <cell r="B303" t="str">
            <v>Dismantling light, fan and call bell point incl. casing, capping/strip open type complete</v>
          </cell>
          <cell r="C303" t="str">
            <v>Point</v>
          </cell>
          <cell r="D303">
            <v>14.66</v>
          </cell>
        </row>
        <row r="304">
          <cell r="A304" t="str">
            <v>04-54</v>
          </cell>
          <cell r="B304" t="str">
            <v>Dismantling plug point &amp; making good damaged surface (building portion)</v>
          </cell>
          <cell r="C304" t="str">
            <v>Point</v>
          </cell>
          <cell r="D304">
            <v>12.19</v>
          </cell>
        </row>
        <row r="305">
          <cell r="A305" t="str">
            <v>04-55-a</v>
          </cell>
          <cell r="B305" t="str">
            <v>Dismantle GI/MS conduit/GI flexible/PVC pipes or conduit wiring of all sizes : On surface</v>
          </cell>
          <cell r="C305" t="str">
            <v>m</v>
          </cell>
          <cell r="D305">
            <v>9.14</v>
          </cell>
        </row>
        <row r="306">
          <cell r="A306" t="str">
            <v>04-55-b</v>
          </cell>
          <cell r="B306" t="str">
            <v>Dismantle GI/MS conduit/GI flexible/PVC pipes or conduit wiring of all sizes : Recessed in wall</v>
          </cell>
          <cell r="C306" t="str">
            <v>m</v>
          </cell>
          <cell r="D306">
            <v>14.49</v>
          </cell>
        </row>
        <row r="307">
          <cell r="A307">
            <v>74</v>
          </cell>
          <cell r="B307" t="str">
            <v>DISMANTLING (DEMOLITION)</v>
          </cell>
        </row>
        <row r="308">
          <cell r="B308" t="str">
            <v>Mortar</v>
          </cell>
        </row>
        <row r="309">
          <cell r="A309">
            <v>0</v>
          </cell>
          <cell r="B309" t="str">
            <v>MORTAR</v>
          </cell>
        </row>
        <row r="310">
          <cell r="A310" t="str">
            <v>06-01</v>
          </cell>
          <cell r="B310" t="str">
            <v>Mud concrete in foundation using shingle or stone ballast 1.5" gauge</v>
          </cell>
          <cell r="C310" t="str">
            <v>m3</v>
          </cell>
          <cell r="D310">
            <v>328.17</v>
          </cell>
        </row>
        <row r="311">
          <cell r="A311" t="str">
            <v>06-02</v>
          </cell>
          <cell r="B311" t="str">
            <v>Dry rammed shingle or stone ballast 1.5" to 2" guage</v>
          </cell>
          <cell r="C311" t="str">
            <v>m3</v>
          </cell>
          <cell r="D311">
            <v>268.48</v>
          </cell>
        </row>
        <row r="312">
          <cell r="A312" t="str">
            <v>06-03-a</v>
          </cell>
          <cell r="B312" t="str">
            <v>Cement Concrete (brick/stone ballast, 1.5" to 2") in foundation &amp; plinth (Ratio 1:3:6)</v>
          </cell>
          <cell r="C312" t="str">
            <v>m3</v>
          </cell>
          <cell r="D312">
            <v>1545.51</v>
          </cell>
        </row>
        <row r="313">
          <cell r="A313" t="str">
            <v>06-03-b</v>
          </cell>
          <cell r="B313" t="str">
            <v>Cement Concrete (brick/stone ballast, 1.5" to 2") in foundation &amp; plinth (Ratio 1:4:8)</v>
          </cell>
          <cell r="C313" t="str">
            <v>m3</v>
          </cell>
          <cell r="D313">
            <v>1286.0999999999999</v>
          </cell>
        </row>
        <row r="314">
          <cell r="A314" t="str">
            <v>06-03-c</v>
          </cell>
          <cell r="B314" t="str">
            <v>Cement Concrete (brick/stone ballast, 1.5" to 2") in foundation &amp; plinth (Ratio 1:5:10)</v>
          </cell>
          <cell r="C314" t="str">
            <v>m3</v>
          </cell>
          <cell r="D314">
            <v>1119.97</v>
          </cell>
        </row>
        <row r="315">
          <cell r="A315" t="str">
            <v>06-03-d</v>
          </cell>
          <cell r="B315" t="str">
            <v>Cement Concrete (brick/stone ballast, 1.5" to 2") in foundation &amp; plinth (Ratio 1:6:12)</v>
          </cell>
          <cell r="C315" t="str">
            <v>m3</v>
          </cell>
          <cell r="D315">
            <v>1011.04</v>
          </cell>
        </row>
        <row r="316">
          <cell r="A316" t="str">
            <v>06-03-e</v>
          </cell>
          <cell r="B316" t="str">
            <v>Cement Concrete (brick/stone ballast, 1.5" to 2") in foundation &amp; plinth (Ratio 1:6:18)</v>
          </cell>
          <cell r="C316" t="str">
            <v>m3</v>
          </cell>
          <cell r="D316">
            <v>878.11</v>
          </cell>
        </row>
        <row r="317">
          <cell r="A317" t="str">
            <v>06-03-f</v>
          </cell>
          <cell r="B317" t="str">
            <v>Cement Concrete (brick/stone ballast, 1.5" to 2") in foundation &amp; plinth (Ratio 1:7:20)</v>
          </cell>
          <cell r="C317" t="str">
            <v>m3</v>
          </cell>
          <cell r="D317">
            <v>828.57</v>
          </cell>
        </row>
        <row r="318">
          <cell r="A318" t="str">
            <v>06-04-a</v>
          </cell>
          <cell r="B318" t="str">
            <v>Extra on Item 3 above, for sedmentation tank or filter beds in PHE works (In bed)</v>
          </cell>
          <cell r="C318" t="str">
            <v>m3</v>
          </cell>
          <cell r="D318">
            <v>91.38</v>
          </cell>
        </row>
        <row r="319">
          <cell r="A319" t="str">
            <v>06-04-b</v>
          </cell>
          <cell r="B319" t="str">
            <v>Extra on Item 3 above, for sedmentation tank or filter beds in PHE works (On slope)</v>
          </cell>
          <cell r="C319" t="str">
            <v>m3</v>
          </cell>
          <cell r="D319">
            <v>137.07</v>
          </cell>
        </row>
        <row r="320">
          <cell r="A320" t="str">
            <v>06-05-a</v>
          </cell>
          <cell r="B320" t="str">
            <v>Plain Cement Conrete incl. placing, compacting, finishing &amp; curing (Ratio 1:1:2)</v>
          </cell>
          <cell r="C320" t="str">
            <v>m3</v>
          </cell>
          <cell r="D320">
            <v>3551.28</v>
          </cell>
        </row>
        <row r="321">
          <cell r="A321" t="str">
            <v>06-05-b</v>
          </cell>
          <cell r="B321" t="str">
            <v>Plain Cement Concrete incl. placing, compacting, finishing &amp; curing (Ratio 1:1.5:1.5)</v>
          </cell>
          <cell r="C321" t="str">
            <v>m3</v>
          </cell>
          <cell r="D321">
            <v>3540</v>
          </cell>
        </row>
        <row r="322">
          <cell r="A322" t="str">
            <v>06-05-c</v>
          </cell>
          <cell r="B322" t="str">
            <v>Plain Cement Concrete incl. placing, compacting, finishing &amp; curing (Ratio 1:1.5:3)</v>
          </cell>
          <cell r="C322" t="str">
            <v>m3</v>
          </cell>
          <cell r="D322">
            <v>2752.75</v>
          </cell>
        </row>
        <row r="323">
          <cell r="A323" t="str">
            <v>06-05-d</v>
          </cell>
          <cell r="B323" t="str">
            <v>Plain Cement Concrete incl. placing, compacting, finishing &amp; curing (Ratio 1:2:3)</v>
          </cell>
          <cell r="C323" t="str">
            <v>m3</v>
          </cell>
          <cell r="D323">
            <v>2601.91</v>
          </cell>
        </row>
        <row r="324">
          <cell r="A324" t="str">
            <v>06-05-e</v>
          </cell>
          <cell r="B324" t="str">
            <v>Plain Cement Concrete incl. placing, compacting, finishing &amp; curing (Ratio 1:3:3)</v>
          </cell>
          <cell r="C324" t="str">
            <v>m3</v>
          </cell>
          <cell r="D324">
            <v>2277.85</v>
          </cell>
        </row>
        <row r="325">
          <cell r="A325" t="str">
            <v>06-05-f</v>
          </cell>
          <cell r="B325" t="str">
            <v>Plain Cement Concrete incl. placing, compacting, finishing &amp; curing (Ratio 1:2:4)</v>
          </cell>
          <cell r="C325" t="str">
            <v>m3</v>
          </cell>
          <cell r="D325">
            <v>2265.39</v>
          </cell>
        </row>
        <row r="326">
          <cell r="A326" t="str">
            <v>06-05-g</v>
          </cell>
          <cell r="B326" t="str">
            <v>Plain Cement Concrete incl. placing, compacting, finishing &amp; curing (Ratio 1:2:6)</v>
          </cell>
          <cell r="C326" t="str">
            <v>m3</v>
          </cell>
          <cell r="D326">
            <v>1960.34</v>
          </cell>
        </row>
        <row r="327">
          <cell r="A327" t="str">
            <v>06-05-h</v>
          </cell>
          <cell r="B327" t="str">
            <v>Plain Cement Concrete incl. placing, compacting, finishing &amp; curing (Ratio 1:3:6)</v>
          </cell>
          <cell r="C327" t="str">
            <v>m3</v>
          </cell>
          <cell r="D327">
            <v>1793.71</v>
          </cell>
        </row>
        <row r="328">
          <cell r="A328" t="str">
            <v>06-05-i</v>
          </cell>
          <cell r="B328" t="str">
            <v>Plain Cement Concrete incl. placing, compacting, finishing &amp; curing (Ratio 1:4:8)</v>
          </cell>
          <cell r="C328" t="str">
            <v>m3</v>
          </cell>
          <cell r="D328">
            <v>1537.39</v>
          </cell>
        </row>
        <row r="329">
          <cell r="A329" t="str">
            <v>06-06-a-01</v>
          </cell>
          <cell r="B329" t="str">
            <v>RCC in roof slab, beam, column &amp; other structural members, insitu or precast. Type A (1:1:2)</v>
          </cell>
          <cell r="C329" t="str">
            <v>m3</v>
          </cell>
          <cell r="D329">
            <v>4444.28</v>
          </cell>
        </row>
        <row r="330">
          <cell r="A330" t="str">
            <v>06-06-a-02</v>
          </cell>
          <cell r="B330" t="str">
            <v>RCC in roof slab, beam, column &amp; other structural members, insitu or precast. Type B (1:1.5:3)</v>
          </cell>
          <cell r="C330" t="str">
            <v>m3</v>
          </cell>
          <cell r="D330">
            <v>3614.63</v>
          </cell>
        </row>
        <row r="331">
          <cell r="A331" t="str">
            <v>06-06-a-03</v>
          </cell>
          <cell r="B331" t="str">
            <v>RCC in roof slab, beam, column &amp; other structural members, insitu or precast. Type C (1:2:4)</v>
          </cell>
          <cell r="C331" t="str">
            <v>m3</v>
          </cell>
          <cell r="D331">
            <v>3127.23</v>
          </cell>
        </row>
        <row r="332">
          <cell r="A332" t="str">
            <v>06-06-b-01</v>
          </cell>
          <cell r="B332" t="str">
            <v>RCC in raft foundation slab, base slab of column &amp; ret. wall etc, not i/c in 06-06. Type A (1:1:2)</v>
          </cell>
          <cell r="C332" t="str">
            <v>m3</v>
          </cell>
          <cell r="D332">
            <v>3719.49</v>
          </cell>
        </row>
        <row r="333">
          <cell r="A333" t="str">
            <v>06-06-b-02</v>
          </cell>
          <cell r="B333" t="str">
            <v>RCC in raft foundation slab, base slab of column &amp; ret. wall etc, not i/c in 06-06 Type B (1:1.5:3)</v>
          </cell>
          <cell r="C333" t="str">
            <v>m3</v>
          </cell>
          <cell r="D333">
            <v>2921.06</v>
          </cell>
        </row>
        <row r="334">
          <cell r="A334" t="str">
            <v>06-06-b-03</v>
          </cell>
          <cell r="B334" t="str">
            <v>RCC in raft foundation slab, base slab of column &amp; ret. wall etc, not i/c in 06-06. Type C (1:2:4)</v>
          </cell>
          <cell r="C334" t="str">
            <v>m3</v>
          </cell>
          <cell r="D334">
            <v>2433.66</v>
          </cell>
        </row>
        <row r="335">
          <cell r="A335" t="str">
            <v>06-06-c-01</v>
          </cell>
          <cell r="B335" t="str">
            <v>RCC i/c Precast/Prestressed in slab, beam, column, lintel, girder, etc. Type A (1:1:2)</v>
          </cell>
          <cell r="C335" t="str">
            <v>m3</v>
          </cell>
          <cell r="D335">
            <v>4413.13</v>
          </cell>
        </row>
        <row r="336">
          <cell r="A336" t="str">
            <v>06-06-c-02</v>
          </cell>
          <cell r="B336" t="str">
            <v>RCC i/c Precast/Prestressed in slab, beam. column, lintels, girder, etc. Type B (1:1.5:3)</v>
          </cell>
          <cell r="C336" t="str">
            <v>m3</v>
          </cell>
          <cell r="D336">
            <v>3614.63</v>
          </cell>
        </row>
        <row r="337">
          <cell r="A337" t="str">
            <v>06-06-c-03</v>
          </cell>
          <cell r="B337" t="str">
            <v>RCC i/c Precast/Prestressed slab, column, beam, lintel, girder etc. Type C (1:2:4)</v>
          </cell>
          <cell r="C337" t="str">
            <v>m3</v>
          </cell>
          <cell r="D337">
            <v>3127.23</v>
          </cell>
        </row>
        <row r="338">
          <cell r="A338" t="str">
            <v>06-06-d</v>
          </cell>
          <cell r="B338" t="str">
            <v>Erect &amp; fix in position PCC / stone slab in roof or lintel etc, lift upto 20 ft. incl. all charges</v>
          </cell>
          <cell r="C338" t="str">
            <v>m3</v>
          </cell>
          <cell r="D338">
            <v>380.31</v>
          </cell>
        </row>
        <row r="339">
          <cell r="A339" t="str">
            <v>06-06-e</v>
          </cell>
          <cell r="B339" t="str">
            <v>Add extra labour for RCC in 2nd &amp; subsequent storeys</v>
          </cell>
          <cell r="C339" t="str">
            <v>m3</v>
          </cell>
          <cell r="D339">
            <v>129.38</v>
          </cell>
        </row>
        <row r="340">
          <cell r="A340" t="str">
            <v>06-07-a</v>
          </cell>
          <cell r="B340" t="str">
            <v>Supply &amp; fabricate M.S. reinforcement for cement concrete (Plain bars)</v>
          </cell>
          <cell r="C340" t="str">
            <v>tonne</v>
          </cell>
          <cell r="D340">
            <v>25594.29</v>
          </cell>
        </row>
        <row r="341">
          <cell r="A341" t="str">
            <v>06-07-b</v>
          </cell>
          <cell r="B341" t="str">
            <v>Supply &amp; fabricate M.S. reinforcement for cement concrete (Deformed bars)</v>
          </cell>
          <cell r="C341" t="str">
            <v>tonne</v>
          </cell>
          <cell r="D341">
            <v>28742.41</v>
          </cell>
        </row>
        <row r="342">
          <cell r="A342" t="str">
            <v>06-07-c</v>
          </cell>
          <cell r="B342" t="str">
            <v>Supply &amp; fabricate M.S. reinforcement for cement concrete (Cold worked deformed bars)</v>
          </cell>
          <cell r="C342" t="str">
            <v>tonne</v>
          </cell>
          <cell r="D342">
            <v>29949.91</v>
          </cell>
        </row>
        <row r="343">
          <cell r="A343" t="str">
            <v>06-08</v>
          </cell>
          <cell r="B343" t="str">
            <v>Supplying &amp; fixing high tensile steel wire in prestressing cables in precast girders</v>
          </cell>
          <cell r="C343" t="str">
            <v>tonne</v>
          </cell>
          <cell r="D343">
            <v>67105.95</v>
          </cell>
        </row>
        <row r="344">
          <cell r="A344" t="str">
            <v>06-09</v>
          </cell>
          <cell r="B344" t="str">
            <v>Precast cement concrete solid or face blocks 1:2:4, i/c cost of templates.</v>
          </cell>
          <cell r="C344" t="str">
            <v>m3</v>
          </cell>
          <cell r="D344">
            <v>2171.14</v>
          </cell>
        </row>
        <row r="345">
          <cell r="A345" t="str">
            <v>06-10</v>
          </cell>
          <cell r="B345" t="str">
            <v>Precast cem. concrete hollow blocks 1:2:4, i/c cost of templates &amp; constructing wall thereof</v>
          </cell>
          <cell r="C345" t="str">
            <v>m3</v>
          </cell>
          <cell r="D345">
            <v>1820.53</v>
          </cell>
        </row>
        <row r="346">
          <cell r="A346" t="str">
            <v>06-11</v>
          </cell>
          <cell r="B346" t="str">
            <v>Provide &amp; fix ornamental cemnet jali 1:2:4 2" thick without steel.</v>
          </cell>
          <cell r="C346" t="str">
            <v>m2</v>
          </cell>
          <cell r="D346">
            <v>187.77</v>
          </cell>
        </row>
        <row r="347">
          <cell r="A347" t="str">
            <v>06-12-a</v>
          </cell>
          <cell r="B347" t="str">
            <v>Extra labour for laying concrete (plain or reinforced) From  20' upto 40' height</v>
          </cell>
          <cell r="C347" t="str">
            <v>m3</v>
          </cell>
          <cell r="D347">
            <v>121.84</v>
          </cell>
        </row>
        <row r="348">
          <cell r="A348" t="str">
            <v>06-12-b</v>
          </cell>
          <cell r="B348" t="str">
            <v>Extra labour for laying concrete (plain or reinforced) For every extra10' height</v>
          </cell>
          <cell r="C348" t="str">
            <v>m3</v>
          </cell>
          <cell r="D348">
            <v>60.38</v>
          </cell>
        </row>
        <row r="349">
          <cell r="A349" t="str">
            <v>06-13</v>
          </cell>
          <cell r="B349" t="str">
            <v>Extra labour for work of weirs, rails or bridges, syphons &amp; concreting in superstructure</v>
          </cell>
          <cell r="C349" t="str">
            <v>m3</v>
          </cell>
          <cell r="D349">
            <v>30.46</v>
          </cell>
        </row>
        <row r="350">
          <cell r="A350" t="str">
            <v>06-14</v>
          </cell>
          <cell r="B350" t="str">
            <v xml:space="preserve">RCC spout, 2.5"x6"x5", incl. fixing in position </v>
          </cell>
          <cell r="C350" t="str">
            <v>Each</v>
          </cell>
          <cell r="D350">
            <v>114.94</v>
          </cell>
        </row>
        <row r="351">
          <cell r="A351" t="str">
            <v>06-15</v>
          </cell>
          <cell r="B351" t="str">
            <v>Making holes upto 3" dia, 18" depth in cement concrete orstone masonry walls and repairing</v>
          </cell>
          <cell r="C351" t="str">
            <v>Each</v>
          </cell>
          <cell r="D351">
            <v>86.25</v>
          </cell>
        </row>
        <row r="352">
          <cell r="A352" t="str">
            <v>06-16</v>
          </cell>
          <cell r="B352" t="str">
            <v xml:space="preserve">Extra labour for skipping concrete in wells </v>
          </cell>
          <cell r="C352" t="str">
            <v>m3</v>
          </cell>
          <cell r="D352">
            <v>270.54000000000002</v>
          </cell>
        </row>
        <row r="353">
          <cell r="A353" t="str">
            <v>06-17-a</v>
          </cell>
          <cell r="B353" t="str">
            <v xml:space="preserve">Nicking cement concrete surface. </v>
          </cell>
          <cell r="C353" t="str">
            <v>m2</v>
          </cell>
          <cell r="D353">
            <v>12.38</v>
          </cell>
        </row>
        <row r="354">
          <cell r="A354" t="str">
            <v>06-17-b</v>
          </cell>
          <cell r="B354" t="str">
            <v xml:space="preserve">Nicking lime concrete surface. </v>
          </cell>
          <cell r="C354" t="str">
            <v>m2</v>
          </cell>
          <cell r="D354">
            <v>6.19</v>
          </cell>
        </row>
        <row r="355">
          <cell r="A355" t="str">
            <v>06-18-a</v>
          </cell>
          <cell r="B355" t="str">
            <v>Prepare, water and ramming surface for laying concrete (for Headworks only) Horizontal floor</v>
          </cell>
          <cell r="C355" t="str">
            <v>m2</v>
          </cell>
          <cell r="D355">
            <v>8.51</v>
          </cell>
        </row>
        <row r="356">
          <cell r="A356" t="str">
            <v>06-18-b</v>
          </cell>
          <cell r="B356" t="str">
            <v>Prepare, water and ramming surface for laying concrete (for Headworks only) Glacis and crest</v>
          </cell>
          <cell r="C356" t="str">
            <v>m2</v>
          </cell>
          <cell r="D356">
            <v>14.7</v>
          </cell>
        </row>
        <row r="357">
          <cell r="A357" t="str">
            <v>06-18-c</v>
          </cell>
          <cell r="B357" t="str">
            <v>Prepare, water and ramming surface for laying concrete (for Headworks only) Inverted filters</v>
          </cell>
          <cell r="C357" t="str">
            <v>m2</v>
          </cell>
          <cell r="D357">
            <v>4.26</v>
          </cell>
        </row>
        <row r="358">
          <cell r="A358" t="str">
            <v>06-19</v>
          </cell>
          <cell r="B358" t="str">
            <v>Providing and fixing 6" wide GI sheet 18 SWG. stopper to expansion joint.</v>
          </cell>
          <cell r="C358" t="str">
            <v>m</v>
          </cell>
          <cell r="D358">
            <v>120.04</v>
          </cell>
        </row>
        <row r="359">
          <cell r="A359" t="str">
            <v>06-20</v>
          </cell>
          <cell r="B359" t="str">
            <v>Fill expansion joints with bitumen, sand &amp; saw dust in Ratio 1:2:2</v>
          </cell>
          <cell r="C359" t="str">
            <v>m/25mm</v>
          </cell>
          <cell r="D359">
            <v>13.6</v>
          </cell>
        </row>
        <row r="360">
          <cell r="A360" t="str">
            <v>06-21-a</v>
          </cell>
          <cell r="B360" t="str">
            <v xml:space="preserve">Filling expansion joints with bitumen </v>
          </cell>
          <cell r="C360" t="str">
            <v>m</v>
          </cell>
          <cell r="D360">
            <v>38.39</v>
          </cell>
        </row>
        <row r="361">
          <cell r="A361" t="str">
            <v>06-21-b</v>
          </cell>
          <cell r="B361" t="str">
            <v xml:space="preserve">Laying Asphaltic Mixture in Expansion Joints </v>
          </cell>
          <cell r="C361" t="str">
            <v>m</v>
          </cell>
          <cell r="D361">
            <v>28.3</v>
          </cell>
        </row>
        <row r="362">
          <cell r="A362" t="str">
            <v>06-22-a-01</v>
          </cell>
          <cell r="B362" t="str">
            <v>Damp proof of cem. conc. 1:2:4 i/c bitumen coat, 1 layer polythene &amp; 1 coat bitumen (1.5" thick)</v>
          </cell>
          <cell r="C362" t="str">
            <v>m2</v>
          </cell>
          <cell r="D362">
            <v>144.16999999999999</v>
          </cell>
        </row>
        <row r="363">
          <cell r="A363" t="str">
            <v>06-22-a-02</v>
          </cell>
          <cell r="B363" t="str">
            <v>Damp proof of cem. conc. 1:2:4 i/c bitumen coat, 1 layer polythene &amp; 1 coat bitumen (2" thick)</v>
          </cell>
          <cell r="C363" t="str">
            <v>m2</v>
          </cell>
          <cell r="D363">
            <v>167.81</v>
          </cell>
        </row>
        <row r="364">
          <cell r="A364" t="str">
            <v>06-22-a-03</v>
          </cell>
          <cell r="B364" t="str">
            <v>Damp proof of cem. conc. 1:2:4 i/c bitumen coat, 1 layer polythene &amp; 1 coat bitumen (3" thick)</v>
          </cell>
          <cell r="C364" t="str">
            <v>m2</v>
          </cell>
          <cell r="D364">
            <v>220</v>
          </cell>
        </row>
        <row r="365">
          <cell r="A365" t="str">
            <v>06-22-b-01</v>
          </cell>
          <cell r="B365" t="str">
            <v>Damp proof of cem. conc. 1:2:4 i/c bitumen coat, 1 layer polythene &amp; 2 coats bitumen (1.5" thick)</v>
          </cell>
          <cell r="C365" t="str">
            <v>m2</v>
          </cell>
          <cell r="D365">
            <v>147.6</v>
          </cell>
        </row>
        <row r="366">
          <cell r="A366" t="str">
            <v>06-22-b-02</v>
          </cell>
          <cell r="B366" t="str">
            <v>Damp proof of cem. conc. 1:2:4 i/c bitumen coat, 1 layer polythene &amp; 2 coats bitumen (2" thick)</v>
          </cell>
          <cell r="C366" t="str">
            <v>m2</v>
          </cell>
          <cell r="D366">
            <v>163.12</v>
          </cell>
        </row>
        <row r="367">
          <cell r="A367" t="str">
            <v>06-22-b-03</v>
          </cell>
          <cell r="B367" t="str">
            <v>Damp proof of cem. conc. 1:2:4 i/c bitumen coat, 1 layer polythene &amp; 2 coats bitumen (3" thick)</v>
          </cell>
          <cell r="C367" t="str">
            <v>m2</v>
          </cell>
          <cell r="D367">
            <v>227.23</v>
          </cell>
        </row>
        <row r="368">
          <cell r="A368" t="str">
            <v>06-23-a-01</v>
          </cell>
          <cell r="B368" t="str">
            <v>Damp proof in c/s plaster, 1 layer polythene, 1 coat bitumen Ratio 1:4 (0.5" thick)</v>
          </cell>
          <cell r="C368" t="str">
            <v>m2</v>
          </cell>
          <cell r="D368">
            <v>91.95</v>
          </cell>
        </row>
        <row r="369">
          <cell r="A369" t="str">
            <v>06-23-a-02</v>
          </cell>
          <cell r="B369" t="str">
            <v>Damp proof in c/s plaster, 1 layer polythene, 1 coat bitumen Ratio 1:4 (0.75" thick)</v>
          </cell>
          <cell r="C369" t="str">
            <v>m2</v>
          </cell>
          <cell r="D369">
            <v>99.33</v>
          </cell>
        </row>
        <row r="370">
          <cell r="A370" t="str">
            <v>06-23-a-03</v>
          </cell>
          <cell r="B370" t="str">
            <v>Damp proof in c/s plaster, 1 layer polythene, 1 coat bitumen Ratio 1:3 (0.5" thick)</v>
          </cell>
          <cell r="C370" t="str">
            <v>m2</v>
          </cell>
          <cell r="D370">
            <v>92.97</v>
          </cell>
        </row>
        <row r="371">
          <cell r="A371" t="str">
            <v>06-23-a-04</v>
          </cell>
          <cell r="B371" t="str">
            <v>Damp proof in c/s plaster, 1 layer polythene, 1 coat bitumen Ratio 1:3 (0.75" thick)</v>
          </cell>
          <cell r="C371" t="str">
            <v>m2</v>
          </cell>
          <cell r="D371">
            <v>107.03</v>
          </cell>
        </row>
        <row r="372">
          <cell r="A372" t="str">
            <v>06-23-a-05</v>
          </cell>
          <cell r="B372" t="str">
            <v>Damp proof in c/s plaster, 1 layer polythene, 1 coat bitumen Ratio 1:2 (0.5" thick)</v>
          </cell>
          <cell r="C372" t="str">
            <v>m2</v>
          </cell>
          <cell r="D372">
            <v>100.63</v>
          </cell>
        </row>
        <row r="373">
          <cell r="A373" t="str">
            <v>06-23-a-06</v>
          </cell>
          <cell r="B373" t="str">
            <v>Damp proof in c/s plaster, 1 layer polythene, 1 coat bitumen Ratio 1:2 (0.75" thick)</v>
          </cell>
          <cell r="C373" t="str">
            <v>m2</v>
          </cell>
          <cell r="D373">
            <v>119.73</v>
          </cell>
        </row>
        <row r="374">
          <cell r="A374" t="str">
            <v>06-23-b-01</v>
          </cell>
          <cell r="B374" t="str">
            <v>Damp proof in c/s plaster, 1 layer polythene, 2 coats bitumen Ratio 1:4 (0.5" thick)</v>
          </cell>
          <cell r="C374" t="str">
            <v>m2</v>
          </cell>
          <cell r="D374">
            <v>99.64</v>
          </cell>
        </row>
        <row r="375">
          <cell r="A375" t="str">
            <v>06-23-b-02</v>
          </cell>
          <cell r="B375" t="str">
            <v>Damp proof in c/s plaster, 1 layer polythene, 2 coats bitumen Ratio 1:4 (0.75" thick)</v>
          </cell>
          <cell r="C375" t="str">
            <v>m2</v>
          </cell>
          <cell r="D375">
            <v>115.75</v>
          </cell>
        </row>
        <row r="376">
          <cell r="A376" t="str">
            <v>06-23-b-03</v>
          </cell>
          <cell r="B376" t="str">
            <v>Damp proof in c/s plaster, 1 layer polythene, 2 coats bitumen Ratio 1:3 (0.5" thick)</v>
          </cell>
          <cell r="C376" t="str">
            <v>m2</v>
          </cell>
          <cell r="D376">
            <v>104.75</v>
          </cell>
        </row>
        <row r="377">
          <cell r="A377" t="str">
            <v>06-23-b-04</v>
          </cell>
          <cell r="B377" t="str">
            <v>Damp proof in c/s plaster, 1 layer polythene, 2 coats bitumen Ratio 1:3 (0.75" thick)</v>
          </cell>
          <cell r="C377" t="str">
            <v>m2</v>
          </cell>
          <cell r="D377">
            <v>123.42</v>
          </cell>
        </row>
        <row r="378">
          <cell r="A378" t="str">
            <v>06-23-b-05</v>
          </cell>
          <cell r="B378" t="str">
            <v>Damp proof in c/s plaster, 1 layer polythene, 2 coats bitumen Ratio 1:2 (0.5" thick)</v>
          </cell>
          <cell r="C378" t="str">
            <v>m2</v>
          </cell>
          <cell r="D378">
            <v>112.37</v>
          </cell>
        </row>
        <row r="379">
          <cell r="A379" t="str">
            <v>06-23-b-06</v>
          </cell>
          <cell r="B379" t="str">
            <v>Damp proof in c/s plaster, 1 layer polythene, 2 coats bitumen Ratio 1:2 (0.75" thick)</v>
          </cell>
          <cell r="C379" t="str">
            <v>m2</v>
          </cell>
          <cell r="D379">
            <v>136.18</v>
          </cell>
        </row>
        <row r="380">
          <cell r="A380" t="str">
            <v>06-24-a-01</v>
          </cell>
          <cell r="B380" t="str">
            <v>V. Damp proof c/s plaster, 1 layer polythene 1 coat bitumen Ratio 1:4 (0.5" thick)</v>
          </cell>
          <cell r="C380" t="str">
            <v>m2</v>
          </cell>
          <cell r="D380">
            <v>88.48</v>
          </cell>
        </row>
        <row r="381">
          <cell r="A381" t="str">
            <v>06-24-a-02</v>
          </cell>
          <cell r="B381" t="str">
            <v>V. Damp proof c/s plaster, 1 layer polythene 1 coat bitumen Ratio 1:4 (0.75" thick)</v>
          </cell>
          <cell r="C381" t="str">
            <v>m2</v>
          </cell>
          <cell r="D381">
            <v>99.33</v>
          </cell>
        </row>
        <row r="382">
          <cell r="A382" t="str">
            <v>06-24-a-03</v>
          </cell>
          <cell r="B382" t="str">
            <v>V. Damp proof c/s plaster, 1 layer polythene 1 coat bitumen Ratio 1:3 (0.5" thick)</v>
          </cell>
          <cell r="C382" t="str">
            <v>m2</v>
          </cell>
          <cell r="D382">
            <v>93.83</v>
          </cell>
        </row>
        <row r="383">
          <cell r="A383" t="str">
            <v>06-24-a-04</v>
          </cell>
          <cell r="B383" t="str">
            <v>V. Damp proof c/s plaster, 1 layer polythene 1 coat bitumen Ratio 1:3 (0.75" thick)</v>
          </cell>
          <cell r="C383" t="str">
            <v>m2</v>
          </cell>
          <cell r="D383">
            <v>106.99</v>
          </cell>
        </row>
        <row r="384">
          <cell r="A384" t="str">
            <v>06-24-a-05</v>
          </cell>
          <cell r="B384" t="str">
            <v>V. Damp proof c/s plaster, 1 layer polythene 1 coat bitumen Ratio 1:2 (0.5" thick)</v>
          </cell>
          <cell r="C384" t="str">
            <v>m2</v>
          </cell>
          <cell r="D384">
            <v>100.59</v>
          </cell>
        </row>
        <row r="385">
          <cell r="A385" t="str">
            <v>06-24-a-06</v>
          </cell>
          <cell r="B385" t="str">
            <v>V. Damp proof c/s plaster, 1 layer polythene 1 coat bitumen Ratio 1:2 (0.75" thick)</v>
          </cell>
          <cell r="C385" t="str">
            <v>m2</v>
          </cell>
          <cell r="D385">
            <v>119.78</v>
          </cell>
        </row>
        <row r="386">
          <cell r="A386" t="str">
            <v>06-24-b-01</v>
          </cell>
          <cell r="B386" t="str">
            <v>V. Damp proof c/s plaster, 1 layer polythene 2 coats bitumen Ratio 1:4 (0.5" thick)</v>
          </cell>
          <cell r="C386" t="str">
            <v>m2</v>
          </cell>
          <cell r="D386">
            <v>100.22</v>
          </cell>
        </row>
        <row r="387">
          <cell r="A387" t="str">
            <v>06-24-b-02</v>
          </cell>
          <cell r="B387" t="str">
            <v>V. Damp proof c/s plaster, 1 layer polythene 2 coats bitumen Ratio 1:4 (0.75" thick)</v>
          </cell>
          <cell r="C387" t="str">
            <v>m2</v>
          </cell>
          <cell r="D387">
            <v>115.75</v>
          </cell>
        </row>
        <row r="388">
          <cell r="A388" t="str">
            <v>06-24-b-03</v>
          </cell>
          <cell r="B388" t="str">
            <v>V. Damp proof c/s plaster, 1 layer polythene 2 coats bitumen Ratio 1:3 (0.5" thick)</v>
          </cell>
          <cell r="C388" t="str">
            <v>m2</v>
          </cell>
          <cell r="D388">
            <v>105.6</v>
          </cell>
        </row>
        <row r="389">
          <cell r="A389" t="str">
            <v>06-24-b-04</v>
          </cell>
          <cell r="B389" t="str">
            <v>V. Damp proof c/s plaster, 1 layer polythene 2 coats bitumen Ratio 1:3 (0.75" thick)</v>
          </cell>
          <cell r="C389" t="str">
            <v>m2</v>
          </cell>
          <cell r="D389">
            <v>123.41</v>
          </cell>
        </row>
        <row r="390">
          <cell r="A390" t="str">
            <v>06-24-b-05</v>
          </cell>
          <cell r="B390" t="str">
            <v>V. Damp proof c/s plaster, 1 layer polythene 2 coats bitumen Ratio 1:2 (0.5" thick)</v>
          </cell>
          <cell r="C390" t="str">
            <v>m2</v>
          </cell>
          <cell r="D390">
            <v>112.36</v>
          </cell>
        </row>
        <row r="391">
          <cell r="A391" t="str">
            <v>06-24-b-06</v>
          </cell>
          <cell r="B391" t="str">
            <v>V. Damp proof c/s plaster, 1 layer polythene 2 coats bitumen Ratio 1:2 (0.75" thick)</v>
          </cell>
          <cell r="C391" t="str">
            <v>m2</v>
          </cell>
          <cell r="D391">
            <v>136.19999999999999</v>
          </cell>
        </row>
        <row r="392">
          <cell r="A392" t="str">
            <v>06-25</v>
          </cell>
          <cell r="B392" t="str">
            <v>Grouting concrete between the grooves of gates i/c shuttering</v>
          </cell>
          <cell r="C392" t="str">
            <v>m3</v>
          </cell>
          <cell r="D392">
            <v>543.41</v>
          </cell>
        </row>
        <row r="393">
          <cell r="A393" t="str">
            <v>06-26</v>
          </cell>
          <cell r="B393" t="str">
            <v>Chiesel dressing concrete surface on sides of grooves</v>
          </cell>
          <cell r="C393" t="str">
            <v>m2</v>
          </cell>
          <cell r="D393">
            <v>6.19</v>
          </cell>
        </row>
        <row r="394">
          <cell r="A394" t="str">
            <v>06-27</v>
          </cell>
          <cell r="B394" t="str">
            <v xml:space="preserve">Laying and ramming dry ballast or kankar </v>
          </cell>
          <cell r="C394" t="str">
            <v>m2</v>
          </cell>
          <cell r="D394">
            <v>112.13</v>
          </cell>
        </row>
        <row r="395">
          <cell r="A395" t="str">
            <v>06-28</v>
          </cell>
          <cell r="B395" t="str">
            <v xml:space="preserve">Hoisting &amp; placing in position RCC shelves </v>
          </cell>
          <cell r="C395" t="str">
            <v>m2</v>
          </cell>
          <cell r="D395">
            <v>15.53</v>
          </cell>
        </row>
        <row r="396">
          <cell r="A396" t="str">
            <v>06-29-a</v>
          </cell>
          <cell r="B396" t="str">
            <v>Breaking brick ballast, screening &amp; stacking 2" ring</v>
          </cell>
          <cell r="C396" t="str">
            <v>m3</v>
          </cell>
          <cell r="D396">
            <v>91.47</v>
          </cell>
        </row>
        <row r="397">
          <cell r="A397" t="str">
            <v>06-29-b</v>
          </cell>
          <cell r="B397" t="str">
            <v>Breaking brick ballast, screening &amp; stacking 1.5" ring</v>
          </cell>
          <cell r="C397" t="str">
            <v>m3</v>
          </cell>
          <cell r="D397">
            <v>106.61</v>
          </cell>
        </row>
        <row r="398">
          <cell r="A398" t="str">
            <v>06-29-c</v>
          </cell>
          <cell r="B398" t="str">
            <v>Breaking brick ballast, screening &amp; stacking 1" ring</v>
          </cell>
          <cell r="C398" t="str">
            <v>m3</v>
          </cell>
          <cell r="D398">
            <v>121.84</v>
          </cell>
        </row>
        <row r="399">
          <cell r="A399" t="str">
            <v>06-29-d</v>
          </cell>
          <cell r="B399" t="str">
            <v>Breaking brick ballast, screening &amp; stacking. Jhama ballast 3/4" ring</v>
          </cell>
          <cell r="C399" t="str">
            <v>m3</v>
          </cell>
          <cell r="D399">
            <v>137.06</v>
          </cell>
        </row>
        <row r="400">
          <cell r="A400" t="str">
            <v>06-30</v>
          </cell>
          <cell r="B400" t="str">
            <v>Supply &amp; fix broken glasses on court yard walls, i/c 1:3:6 cement concrete coping</v>
          </cell>
          <cell r="C400" t="str">
            <v>m</v>
          </cell>
          <cell r="D400">
            <v>87.71</v>
          </cell>
        </row>
        <row r="401">
          <cell r="A401" t="str">
            <v>06-31</v>
          </cell>
          <cell r="B401" t="str">
            <v xml:space="preserve">Crushing stone ballast by machine </v>
          </cell>
          <cell r="C401" t="str">
            <v>m3</v>
          </cell>
          <cell r="D401">
            <v>86.25</v>
          </cell>
        </row>
        <row r="402">
          <cell r="A402" t="str">
            <v>06-32-a</v>
          </cell>
          <cell r="B402" t="str">
            <v>Breaking stone ballast screened &amp; stacked 2" ring</v>
          </cell>
          <cell r="C402" t="str">
            <v>m3</v>
          </cell>
          <cell r="D402">
            <v>106.61</v>
          </cell>
        </row>
        <row r="403">
          <cell r="A403" t="str">
            <v>06-32-b</v>
          </cell>
          <cell r="B403" t="str">
            <v>Breaking stone ballast screened &amp; stacked 1.5" ring</v>
          </cell>
          <cell r="C403" t="str">
            <v>m3</v>
          </cell>
          <cell r="D403">
            <v>121.84</v>
          </cell>
        </row>
        <row r="404">
          <cell r="A404" t="str">
            <v>06-32-c</v>
          </cell>
          <cell r="B404" t="str">
            <v>Breaking stone ballast screened &amp; stacked 1" ring</v>
          </cell>
          <cell r="C404" t="str">
            <v>m3</v>
          </cell>
          <cell r="D404">
            <v>137.07</v>
          </cell>
        </row>
        <row r="405">
          <cell r="A405" t="str">
            <v>06-32-d</v>
          </cell>
          <cell r="B405" t="str">
            <v>Breaking stone ballast screened &amp; stacked 0.5" ring</v>
          </cell>
          <cell r="C405" t="str">
            <v>m3</v>
          </cell>
          <cell r="D405">
            <v>182.76</v>
          </cell>
        </row>
        <row r="406">
          <cell r="A406" t="str">
            <v>06-32-e</v>
          </cell>
          <cell r="B406" t="str">
            <v>Breaking stone ballast screened &amp; stacked 1/8" to 1/4" ring</v>
          </cell>
          <cell r="C406" t="str">
            <v>m3</v>
          </cell>
          <cell r="D406">
            <v>304.58999999999997</v>
          </cell>
        </row>
        <row r="407">
          <cell r="A407" t="str">
            <v>06-33</v>
          </cell>
          <cell r="B407" t="str">
            <v>Screening and stacking stone ballast, shingle or bajri etc</v>
          </cell>
          <cell r="C407" t="str">
            <v>m3</v>
          </cell>
          <cell r="D407">
            <v>30.19</v>
          </cell>
        </row>
        <row r="408">
          <cell r="A408" t="str">
            <v>06-34</v>
          </cell>
          <cell r="B408" t="str">
            <v xml:space="preserve">Washing ballast, bajri or shingle </v>
          </cell>
          <cell r="C408" t="str">
            <v>m3</v>
          </cell>
          <cell r="D408">
            <v>30.19</v>
          </cell>
        </row>
        <row r="409">
          <cell r="A409" t="str">
            <v>06-35</v>
          </cell>
          <cell r="B409" t="str">
            <v>Erecting and carting sun shades of precast RCC (upto 5"x 2.5")</v>
          </cell>
          <cell r="C409" t="str">
            <v>Each</v>
          </cell>
          <cell r="D409">
            <v>66.13</v>
          </cell>
        </row>
        <row r="410">
          <cell r="A410" t="str">
            <v>06-36-a</v>
          </cell>
          <cell r="B410" t="str">
            <v>PCC 1:3:6 in mass concrete less formwork using 50% boulders</v>
          </cell>
          <cell r="C410" t="str">
            <v>m3</v>
          </cell>
          <cell r="D410">
            <v>1097.6300000000001</v>
          </cell>
        </row>
        <row r="411">
          <cell r="A411" t="str">
            <v>06-36-b</v>
          </cell>
          <cell r="B411" t="str">
            <v>PCC 1:3:6 in mass concrete less formwork using 40% boulders</v>
          </cell>
          <cell r="C411" t="str">
            <v>m3</v>
          </cell>
          <cell r="D411">
            <v>1199.08</v>
          </cell>
        </row>
        <row r="412">
          <cell r="A412" t="str">
            <v>06-36-c</v>
          </cell>
          <cell r="B412" t="str">
            <v>PCC 1:3:6 in mass concrete less formwork using 30% boulders</v>
          </cell>
          <cell r="C412" t="str">
            <v>m3</v>
          </cell>
          <cell r="D412">
            <v>1324.72</v>
          </cell>
        </row>
        <row r="413">
          <cell r="A413" t="str">
            <v>06-37-a</v>
          </cell>
          <cell r="B413" t="str">
            <v>PCC 1:4:8 in mass concrete less formwork using 50% boulders</v>
          </cell>
          <cell r="C413" t="str">
            <v>m3</v>
          </cell>
          <cell r="D413">
            <v>885.97</v>
          </cell>
        </row>
        <row r="414">
          <cell r="A414" t="str">
            <v>06-37-b</v>
          </cell>
          <cell r="B414" t="str">
            <v>PCC 1:4:8 in mass concrete less formwork using 40% boulders</v>
          </cell>
          <cell r="C414" t="str">
            <v>m3</v>
          </cell>
          <cell r="D414">
            <v>945.6</v>
          </cell>
        </row>
        <row r="415">
          <cell r="A415" t="str">
            <v>06-37-c</v>
          </cell>
          <cell r="B415" t="str">
            <v>PCC 1:4:8 in mass concrete less formwork using 30% boulders</v>
          </cell>
          <cell r="C415" t="str">
            <v>m3</v>
          </cell>
          <cell r="D415">
            <v>1042.32</v>
          </cell>
        </row>
        <row r="416">
          <cell r="A416" t="str">
            <v>06-38-a</v>
          </cell>
          <cell r="B416" t="str">
            <v>Errecting &amp; removing formwork to concrete in any shape / position (Horizontal)</v>
          </cell>
          <cell r="C416" t="str">
            <v>m2</v>
          </cell>
          <cell r="D416">
            <v>54.59</v>
          </cell>
        </row>
        <row r="417">
          <cell r="A417" t="str">
            <v>06-38-b</v>
          </cell>
          <cell r="B417" t="str">
            <v>Errecting &amp; removing formwork to concrete in any shape / position (Vertical)</v>
          </cell>
          <cell r="C417" t="str">
            <v>m2</v>
          </cell>
          <cell r="D417">
            <v>51.59</v>
          </cell>
        </row>
        <row r="418">
          <cell r="A418">
            <v>108</v>
          </cell>
          <cell r="B418" t="str">
            <v>CONCRETE</v>
          </cell>
        </row>
        <row r="419">
          <cell r="A419" t="str">
            <v>07-01-a</v>
          </cell>
          <cell r="B419" t="str">
            <v>Pacca brickwork in mud mortar in buildings In foundation and plinth</v>
          </cell>
          <cell r="C419" t="str">
            <v>m3</v>
          </cell>
          <cell r="D419">
            <v>988.58</v>
          </cell>
        </row>
        <row r="420">
          <cell r="A420" t="str">
            <v>07-01-b</v>
          </cell>
          <cell r="B420" t="str">
            <v>Pacca brickwork in mud mortar in buildings In ground floor</v>
          </cell>
          <cell r="C420" t="str">
            <v>m3</v>
          </cell>
          <cell r="D420">
            <v>1087.1600000000001</v>
          </cell>
        </row>
        <row r="421">
          <cell r="A421" t="str">
            <v>07-02-a</v>
          </cell>
          <cell r="B421" t="str">
            <v>Add extra labour on Item 07-01 for brickwork in First floor</v>
          </cell>
          <cell r="C421" t="str">
            <v>m3</v>
          </cell>
          <cell r="D421">
            <v>41.41</v>
          </cell>
        </row>
        <row r="422">
          <cell r="A422" t="str">
            <v>07-02-b</v>
          </cell>
          <cell r="B422" t="str">
            <v>Add extra labour on Item 07-01 for brickwork in Second floor</v>
          </cell>
          <cell r="C422" t="str">
            <v>m3</v>
          </cell>
          <cell r="D422">
            <v>77.569999999999993</v>
          </cell>
        </row>
        <row r="423">
          <cell r="A423" t="str">
            <v>07-02-c</v>
          </cell>
          <cell r="B423" t="str">
            <v>Add extra labour on Item 07-01 for brickwork in Third floor</v>
          </cell>
          <cell r="C423" t="str">
            <v>m3</v>
          </cell>
          <cell r="D423">
            <v>116.35</v>
          </cell>
        </row>
        <row r="424">
          <cell r="A424" t="str">
            <v>07-02-d</v>
          </cell>
          <cell r="B424" t="str">
            <v>Add extra labour on Item 07-01 for brickwork in Fourth &amp; subsequent floors.</v>
          </cell>
          <cell r="C424" t="str">
            <v>m3</v>
          </cell>
          <cell r="D424">
            <v>151.91999999999999</v>
          </cell>
        </row>
        <row r="425">
          <cell r="A425" t="str">
            <v>07-03-a</v>
          </cell>
          <cell r="B425" t="str">
            <v>Pacca brick wk in mud mortar other than building Upto 20 ft. height</v>
          </cell>
          <cell r="C425" t="str">
            <v>m3</v>
          </cell>
          <cell r="D425">
            <v>1160.1199999999999</v>
          </cell>
        </row>
        <row r="426">
          <cell r="A426" t="str">
            <v>07-03-b</v>
          </cell>
          <cell r="B426" t="str">
            <v>Pacca brick wk in mud mortar other than building Extra labour for each 5 ft. addl. height or part</v>
          </cell>
          <cell r="C426" t="str">
            <v>m3</v>
          </cell>
          <cell r="D426">
            <v>38.58</v>
          </cell>
        </row>
        <row r="427">
          <cell r="A427" t="str">
            <v>07-04-a-01</v>
          </cell>
          <cell r="B427" t="str">
            <v>Pacca brick work in foundation and plinth in Cement, sand mortar 1:2</v>
          </cell>
          <cell r="C427" t="str">
            <v>m3</v>
          </cell>
          <cell r="D427">
            <v>1827.08</v>
          </cell>
        </row>
        <row r="428">
          <cell r="A428" t="str">
            <v>07-04-a-02</v>
          </cell>
          <cell r="B428" t="str">
            <v>Pacca brick work in foundation and plinth in Cement, sand mortar 1:3</v>
          </cell>
          <cell r="C428" t="str">
            <v>m3</v>
          </cell>
          <cell r="D428">
            <v>1642.06</v>
          </cell>
        </row>
        <row r="429">
          <cell r="A429" t="str">
            <v>07-04-a-03</v>
          </cell>
          <cell r="B429" t="str">
            <v>Pacca brick work in foundation and plinth in Cement, sand mortar 1:4</v>
          </cell>
          <cell r="C429" t="str">
            <v>m3</v>
          </cell>
          <cell r="D429">
            <v>1531.21</v>
          </cell>
        </row>
        <row r="430">
          <cell r="A430" t="str">
            <v>07-04-a-04</v>
          </cell>
          <cell r="B430" t="str">
            <v>Pacca brick work in foundation and plinth in Cement, sand mortar 1:5</v>
          </cell>
          <cell r="C430" t="str">
            <v>m3</v>
          </cell>
          <cell r="D430">
            <v>1458.07</v>
          </cell>
        </row>
        <row r="431">
          <cell r="A431" t="str">
            <v>07-04-a-05</v>
          </cell>
          <cell r="B431" t="str">
            <v>Pacca brick work in foundation and plinth in Cement, sand mortar 1:6</v>
          </cell>
          <cell r="C431" t="str">
            <v>m3</v>
          </cell>
          <cell r="D431">
            <v>1409.67</v>
          </cell>
        </row>
        <row r="432">
          <cell r="A432" t="str">
            <v>07-04-a-06</v>
          </cell>
          <cell r="B432" t="str">
            <v>Pacca brick work in foundation and plinth in Cement, sand mortar 1:7</v>
          </cell>
          <cell r="C432" t="str">
            <v>m3</v>
          </cell>
          <cell r="D432">
            <v>1365.46</v>
          </cell>
        </row>
        <row r="433">
          <cell r="A433" t="str">
            <v>07-04-a-07</v>
          </cell>
          <cell r="B433" t="str">
            <v>Pacca brick work in foundation and plinth in Cement, sand mortar 1:8</v>
          </cell>
          <cell r="C433" t="str">
            <v>m3</v>
          </cell>
          <cell r="D433">
            <v>1333.95</v>
          </cell>
        </row>
        <row r="434">
          <cell r="A434" t="str">
            <v>07-04-b-01</v>
          </cell>
          <cell r="B434" t="str">
            <v>Pacca brick work in foundation and plinth in Lime, cement, sand mortar 1:1:6</v>
          </cell>
          <cell r="C434" t="str">
            <v>m3</v>
          </cell>
          <cell r="D434">
            <v>1543.86</v>
          </cell>
        </row>
        <row r="435">
          <cell r="A435" t="str">
            <v>07-04-b-02</v>
          </cell>
          <cell r="B435" t="str">
            <v>Pacca brick work in foundation and plinth in Lime, cement, sand mortar 1:1:7</v>
          </cell>
          <cell r="C435" t="str">
            <v>m3</v>
          </cell>
          <cell r="D435">
            <v>1506.31</v>
          </cell>
        </row>
        <row r="436">
          <cell r="A436" t="str">
            <v>07-04-b-03</v>
          </cell>
          <cell r="B436" t="str">
            <v>Pacca brick work in foundation and plinth in Lime, cement, sand mortar 1:1:8</v>
          </cell>
          <cell r="C436" t="str">
            <v>m3</v>
          </cell>
          <cell r="D436">
            <v>1476.02</v>
          </cell>
        </row>
        <row r="437">
          <cell r="A437" t="str">
            <v>07-04-b-04</v>
          </cell>
          <cell r="B437" t="str">
            <v>Pacca brick work in foundation and plinth in Lime, cement, sand mortar 1:1:9</v>
          </cell>
          <cell r="C437" t="str">
            <v>m3</v>
          </cell>
          <cell r="D437">
            <v>1450.66</v>
          </cell>
        </row>
        <row r="438">
          <cell r="A438" t="str">
            <v>07-04-b-05</v>
          </cell>
          <cell r="B438" t="str">
            <v>Pacca brick work in foundation and plinth in Lime, cement, sand mortar 1:1:10</v>
          </cell>
          <cell r="C438" t="str">
            <v>m3</v>
          </cell>
          <cell r="D438">
            <v>1431.76</v>
          </cell>
        </row>
        <row r="439">
          <cell r="A439" t="str">
            <v>07-04-c</v>
          </cell>
          <cell r="B439" t="str">
            <v>Pacca brick work in foundation and plinth in Lime, sand mortar 1:2</v>
          </cell>
          <cell r="C439" t="str">
            <v>m3</v>
          </cell>
          <cell r="D439">
            <v>1335.09</v>
          </cell>
        </row>
        <row r="440">
          <cell r="A440" t="str">
            <v>07-05-a-01</v>
          </cell>
          <cell r="B440" t="str">
            <v>Pucca brick work in ground floor Cement, sand mortar 1:2</v>
          </cell>
          <cell r="C440" t="str">
            <v>m3</v>
          </cell>
          <cell r="D440">
            <v>1928.6</v>
          </cell>
        </row>
        <row r="441">
          <cell r="A441" t="str">
            <v>07-05-a-02</v>
          </cell>
          <cell r="B441" t="str">
            <v>Pucca brick work in ground floor Cement, sand mortar 1:3</v>
          </cell>
          <cell r="C441" t="str">
            <v>m3</v>
          </cell>
          <cell r="D441">
            <v>1746.87</v>
          </cell>
        </row>
        <row r="442">
          <cell r="A442" t="str">
            <v>07-05-a-03</v>
          </cell>
          <cell r="B442" t="str">
            <v>Pucca brick work in ground floor Cement, sand mortar 1:4</v>
          </cell>
          <cell r="C442" t="str">
            <v>m3</v>
          </cell>
          <cell r="D442">
            <v>1637.83</v>
          </cell>
        </row>
        <row r="443">
          <cell r="A443" t="str">
            <v>07-05-a-04</v>
          </cell>
          <cell r="B443" t="str">
            <v>Pucca brick work in ground floor Cement, sand mortar 1:5</v>
          </cell>
          <cell r="C443" t="str">
            <v>m3</v>
          </cell>
          <cell r="D443">
            <v>1565.5</v>
          </cell>
        </row>
        <row r="444">
          <cell r="A444" t="str">
            <v>07-05-a-05</v>
          </cell>
          <cell r="B444" t="str">
            <v>Pucca brick work in ground floor Cement, sand mortar 1:6</v>
          </cell>
          <cell r="C444" t="str">
            <v>m3</v>
          </cell>
          <cell r="D444">
            <v>1514.4</v>
          </cell>
        </row>
        <row r="445">
          <cell r="A445" t="str">
            <v>07-05-a-06</v>
          </cell>
          <cell r="B445" t="str">
            <v>Pucca brick work in ground floor Cement, sand mortar 1:7</v>
          </cell>
          <cell r="C445" t="str">
            <v>m3</v>
          </cell>
          <cell r="D445">
            <v>1474.77</v>
          </cell>
        </row>
        <row r="446">
          <cell r="A446" t="str">
            <v>07-05-a-07</v>
          </cell>
          <cell r="B446" t="str">
            <v>Pucca brick work in ground floor Cement, sand mortar 1:8</v>
          </cell>
          <cell r="C446" t="str">
            <v>m3</v>
          </cell>
          <cell r="D446">
            <v>1443.36</v>
          </cell>
        </row>
        <row r="447">
          <cell r="A447" t="str">
            <v>07-05-b-01</v>
          </cell>
          <cell r="B447" t="str">
            <v>Pucca brick work in ground floor Lime, cement, sand mortar 1:1:6</v>
          </cell>
          <cell r="C447" t="str">
            <v>m3</v>
          </cell>
          <cell r="D447">
            <v>1539.06</v>
          </cell>
        </row>
        <row r="448">
          <cell r="A448" t="str">
            <v>07-05-b-02</v>
          </cell>
          <cell r="B448" t="str">
            <v>Pucca brick work in ground floor Lime, cement, sand mortar 1:1:7</v>
          </cell>
          <cell r="C448" t="str">
            <v>m3</v>
          </cell>
          <cell r="D448">
            <v>1502.03</v>
          </cell>
        </row>
        <row r="449">
          <cell r="A449" t="str">
            <v>07-05-b-03</v>
          </cell>
          <cell r="B449" t="str">
            <v>Pucca brick work in ground floor Lime, cement, sand mortar 1:1:8</v>
          </cell>
          <cell r="C449" t="str">
            <v>m3</v>
          </cell>
          <cell r="D449">
            <v>1472.18</v>
          </cell>
        </row>
        <row r="450">
          <cell r="A450" t="str">
            <v>07-05-b-04</v>
          </cell>
          <cell r="B450" t="str">
            <v>Pucca brick work in ground floor Lime, cement, sand mortar 1:1:9</v>
          </cell>
          <cell r="C450" t="str">
            <v>m3</v>
          </cell>
          <cell r="D450">
            <v>1447.18</v>
          </cell>
        </row>
        <row r="451">
          <cell r="A451" t="str">
            <v>07-05-b-05</v>
          </cell>
          <cell r="B451" t="str">
            <v>Pucca brick work in ground floor Lime, cement, sand mortar 1:1:10</v>
          </cell>
          <cell r="C451" t="str">
            <v>m3</v>
          </cell>
          <cell r="D451">
            <v>1428.56</v>
          </cell>
        </row>
        <row r="452">
          <cell r="A452" t="str">
            <v>07-05-c</v>
          </cell>
          <cell r="B452" t="str">
            <v>Pucca brick work in ground floor Lime, sand mortar 1:2</v>
          </cell>
          <cell r="C452" t="str">
            <v>m3</v>
          </cell>
          <cell r="D452">
            <v>1335.09</v>
          </cell>
        </row>
        <row r="453">
          <cell r="A453" t="str">
            <v>07-06-a</v>
          </cell>
          <cell r="B453" t="str">
            <v>Add extra labour on item No.07-05 for brickwork in First floor</v>
          </cell>
          <cell r="C453" t="str">
            <v>m3</v>
          </cell>
          <cell r="D453">
            <v>55.34</v>
          </cell>
        </row>
        <row r="454">
          <cell r="A454" t="str">
            <v>07-06-b</v>
          </cell>
          <cell r="B454" t="str">
            <v>Add extra labour on item No.07-05 for brickwork in in Second floor</v>
          </cell>
          <cell r="C454" t="str">
            <v>m3</v>
          </cell>
          <cell r="D454">
            <v>133.30000000000001</v>
          </cell>
        </row>
        <row r="455">
          <cell r="A455" t="str">
            <v>07-06-c</v>
          </cell>
          <cell r="B455" t="str">
            <v>Add extra labour on item No.07-05 for brickwork in in Third floor</v>
          </cell>
          <cell r="C455" t="str">
            <v>m3</v>
          </cell>
          <cell r="D455">
            <v>212.62</v>
          </cell>
        </row>
        <row r="456">
          <cell r="A456" t="str">
            <v>07-06-d</v>
          </cell>
          <cell r="B456" t="str">
            <v>Add extra labour on item No.07-05 for brickwork in in Fourth &amp; subsequent floors.</v>
          </cell>
          <cell r="C456" t="str">
            <v>m3</v>
          </cell>
          <cell r="D456">
            <v>349.62</v>
          </cell>
        </row>
        <row r="457">
          <cell r="A457" t="str">
            <v>07-07-a-01</v>
          </cell>
          <cell r="B457" t="str">
            <v>Pucca brick work other than building upto 10 ft. height : Cement, sand mortar 1:2</v>
          </cell>
          <cell r="C457" t="str">
            <v>m3</v>
          </cell>
          <cell r="D457">
            <v>1907.7</v>
          </cell>
        </row>
        <row r="458">
          <cell r="A458" t="str">
            <v>07-07-a-02</v>
          </cell>
          <cell r="B458" t="str">
            <v>Pucca brick work other than building upto 10 ft. height : Cement, sand mortar 1:3</v>
          </cell>
          <cell r="C458" t="str">
            <v>m3</v>
          </cell>
          <cell r="D458">
            <v>1722.97</v>
          </cell>
        </row>
        <row r="459">
          <cell r="A459" t="str">
            <v>07-07-a-03</v>
          </cell>
          <cell r="B459" t="str">
            <v>Pucca brick work other than building upto 10 ft. height : Cement, sand mortar 1:4</v>
          </cell>
          <cell r="C459" t="str">
            <v>m3</v>
          </cell>
          <cell r="D459">
            <v>1612.25</v>
          </cell>
        </row>
        <row r="460">
          <cell r="A460" t="str">
            <v>07-07-a-04</v>
          </cell>
          <cell r="B460" t="str">
            <v>Pucca brick work other than building upto 10 ft. height : Cement, sand mortar 1:5</v>
          </cell>
          <cell r="C460" t="str">
            <v>m3</v>
          </cell>
          <cell r="D460">
            <v>1538.24</v>
          </cell>
        </row>
        <row r="461">
          <cell r="A461" t="str">
            <v>07-07-a-05</v>
          </cell>
          <cell r="B461" t="str">
            <v>Pucca brick work other than building upto 10 ft. height : Cement, sand mortar 1:6</v>
          </cell>
          <cell r="C461" t="str">
            <v>m3</v>
          </cell>
          <cell r="D461">
            <v>1486.51</v>
          </cell>
        </row>
        <row r="462">
          <cell r="A462" t="str">
            <v>07-07-a-06</v>
          </cell>
          <cell r="B462" t="str">
            <v>Pucca brick work other than building upto 10 ft. height : Cement, sand mortar 1:7</v>
          </cell>
          <cell r="C462" t="str">
            <v>m3</v>
          </cell>
          <cell r="D462">
            <v>1442.16</v>
          </cell>
        </row>
        <row r="463">
          <cell r="A463" t="str">
            <v>07-07-a-07</v>
          </cell>
          <cell r="B463" t="str">
            <v>Pucca brick work other than building upto 10 ft. height : Cement, sand mortar 1:8</v>
          </cell>
          <cell r="C463" t="str">
            <v>m3</v>
          </cell>
          <cell r="D463">
            <v>1414.86</v>
          </cell>
        </row>
        <row r="464">
          <cell r="A464" t="str">
            <v>07-07-b-01</v>
          </cell>
          <cell r="B464" t="str">
            <v>Pucca brick work other than building upto 10 ft. height : Lime, cement, sand mortar 1:1:6</v>
          </cell>
          <cell r="C464" t="str">
            <v>m3</v>
          </cell>
          <cell r="D464">
            <v>1510.96</v>
          </cell>
        </row>
        <row r="465">
          <cell r="A465" t="str">
            <v>07-07-b-02</v>
          </cell>
          <cell r="B465" t="str">
            <v>Pucca brick work other than building upto 10 ft. height : Lime, cement, sand mortar 1:1:7</v>
          </cell>
          <cell r="C465" t="str">
            <v>m3</v>
          </cell>
          <cell r="D465">
            <v>1473.42</v>
          </cell>
        </row>
        <row r="466">
          <cell r="A466" t="str">
            <v>07-07-b-03</v>
          </cell>
          <cell r="B466" t="str">
            <v>Pucca brick work other than building upto 10 ft. height : Lime, cement, sand mortar 1:1:8</v>
          </cell>
          <cell r="C466" t="str">
            <v>m3</v>
          </cell>
          <cell r="D466">
            <v>1443.11</v>
          </cell>
        </row>
        <row r="467">
          <cell r="A467" t="str">
            <v>07-07-b-04</v>
          </cell>
          <cell r="B467" t="str">
            <v>Pucca brick work other than building upto 10 ft. height : Lime, cement, sand mortar 1:1:9</v>
          </cell>
          <cell r="C467" t="str">
            <v>m3</v>
          </cell>
          <cell r="D467">
            <v>1416.73</v>
          </cell>
        </row>
        <row r="468">
          <cell r="A468" t="str">
            <v>07-07-b-05</v>
          </cell>
          <cell r="B468" t="str">
            <v>Pucca brick work other than building upto 10 ft. height : Lime, cement, sand mortar 1:1:10</v>
          </cell>
          <cell r="C468" t="str">
            <v>m3</v>
          </cell>
          <cell r="D468">
            <v>1398.87</v>
          </cell>
        </row>
        <row r="469">
          <cell r="A469" t="str">
            <v>07-07-c</v>
          </cell>
          <cell r="B469" t="str">
            <v>Pucca brick work other than building upto 10 ft. height : Lime, sand mortar 1:2</v>
          </cell>
          <cell r="C469" t="str">
            <v>m3</v>
          </cell>
          <cell r="D469">
            <v>1302.2</v>
          </cell>
        </row>
        <row r="470">
          <cell r="A470" t="str">
            <v>07-08</v>
          </cell>
          <cell r="B470" t="str">
            <v>Add extra labour on item No. 07-07 for every 10 ft. additional height, or part thereof</v>
          </cell>
          <cell r="C470" t="str">
            <v>m3</v>
          </cell>
          <cell r="D470">
            <v>55.8</v>
          </cell>
        </row>
        <row r="471">
          <cell r="A471" t="str">
            <v>07-09</v>
          </cell>
          <cell r="B471" t="str">
            <v>Extra labour for arch work in brick masonry, including labour for centring and decentring</v>
          </cell>
          <cell r="C471" t="str">
            <v>m3</v>
          </cell>
          <cell r="D471">
            <v>156.79</v>
          </cell>
        </row>
        <row r="472">
          <cell r="A472" t="str">
            <v>07-10</v>
          </cell>
          <cell r="B472" t="str">
            <v>Extra for pacca brick work in steining of wells or any other circular masonry.</v>
          </cell>
          <cell r="C472" t="str">
            <v>m3</v>
          </cell>
          <cell r="D472">
            <v>139.91</v>
          </cell>
        </row>
        <row r="473">
          <cell r="A473" t="str">
            <v>07-11</v>
          </cell>
          <cell r="B473" t="str">
            <v xml:space="preserve">Extra labour for profile &amp; flared walls </v>
          </cell>
          <cell r="C473" t="str">
            <v>m3</v>
          </cell>
          <cell r="D473">
            <v>111.68</v>
          </cell>
        </row>
        <row r="474">
          <cell r="A474" t="str">
            <v>07-12-a</v>
          </cell>
          <cell r="B474" t="str">
            <v>Extra labour for pacca brickwk. in pier/abutment From 10 ft.to 20 ft. height.</v>
          </cell>
          <cell r="C474" t="str">
            <v>m3</v>
          </cell>
          <cell r="D474">
            <v>83.76</v>
          </cell>
        </row>
        <row r="475">
          <cell r="A475" t="str">
            <v>07-12-b</v>
          </cell>
          <cell r="B475" t="str">
            <v>Extra labour for pacca brickwk. in pier/abutment Exceeding 20 ft height.</v>
          </cell>
          <cell r="C475" t="str">
            <v>m3</v>
          </cell>
          <cell r="D475">
            <v>167.54</v>
          </cell>
        </row>
        <row r="476">
          <cell r="A476" t="str">
            <v>07-13</v>
          </cell>
          <cell r="B476" t="str">
            <v>Extra for face work (half brick thick) using special bricks instead of first class bricks.</v>
          </cell>
          <cell r="C476" t="str">
            <v>m2</v>
          </cell>
          <cell r="D476">
            <v>21.66</v>
          </cell>
        </row>
        <row r="477">
          <cell r="A477" t="str">
            <v>07-14</v>
          </cell>
          <cell r="B477" t="str">
            <v>Reinforced brick work in lintel of openings, laid in 1:3 cement mortar complete</v>
          </cell>
          <cell r="C477" t="str">
            <v>m3</v>
          </cell>
          <cell r="D477">
            <v>2582.87</v>
          </cell>
        </row>
        <row r="478">
          <cell r="A478" t="str">
            <v>07-15-a</v>
          </cell>
          <cell r="B478" t="str">
            <v>Extra for dressing or chamfering bricks for Special architectural bricks</v>
          </cell>
          <cell r="C478" t="str">
            <v>100 No.</v>
          </cell>
          <cell r="D478">
            <v>718.46</v>
          </cell>
        </row>
        <row r="479">
          <cell r="A479" t="str">
            <v>07-15-b</v>
          </cell>
          <cell r="B479" t="str">
            <v>Extra for dressing or chamfering bricks for All other purposes.</v>
          </cell>
          <cell r="C479" t="str">
            <v>100 No.</v>
          </cell>
          <cell r="D479">
            <v>373.46</v>
          </cell>
        </row>
        <row r="480">
          <cell r="A480" t="str">
            <v>07-16-a</v>
          </cell>
          <cell r="B480" t="str">
            <v>Perf. pacca brick wall 1/2 brick thick in ground floor : Mud mortar</v>
          </cell>
          <cell r="C480" t="str">
            <v>m2</v>
          </cell>
          <cell r="D480">
            <v>107.41</v>
          </cell>
        </row>
        <row r="481">
          <cell r="A481" t="str">
            <v>07-16-b-01</v>
          </cell>
          <cell r="B481" t="str">
            <v>Perf. pacca brick wall 1/2 brick thick in ground floor : Cement, sand mortar 1:2</v>
          </cell>
          <cell r="C481" t="str">
            <v>m2</v>
          </cell>
          <cell r="D481">
            <v>200.72</v>
          </cell>
        </row>
        <row r="482">
          <cell r="A482" t="str">
            <v>07-16-b-02</v>
          </cell>
          <cell r="B482" t="str">
            <v>Perf. pacca brick wall 1/2 brick thick in ground floor : Cement, sand mortar 1:3</v>
          </cell>
          <cell r="C482" t="str">
            <v>m2</v>
          </cell>
          <cell r="D482">
            <v>172.88</v>
          </cell>
        </row>
        <row r="483">
          <cell r="A483" t="str">
            <v>07-16-b-03</v>
          </cell>
          <cell r="B483" t="str">
            <v>Perf. pacca brick wall 1/2 brick thick in ground floor : Cement, sand mortar 1:4</v>
          </cell>
          <cell r="C483" t="str">
            <v>m2</v>
          </cell>
          <cell r="D483">
            <v>164.56</v>
          </cell>
        </row>
        <row r="484">
          <cell r="A484" t="str">
            <v>07-16-b-04</v>
          </cell>
          <cell r="B484" t="str">
            <v>Perf. pacca brick wall 1/2 brick thick in ground floor : Cement, sand mortar 1:5</v>
          </cell>
          <cell r="C484" t="str">
            <v>m2</v>
          </cell>
          <cell r="D484">
            <v>159.05000000000001</v>
          </cell>
        </row>
        <row r="485">
          <cell r="A485" t="str">
            <v>07-16-b-05</v>
          </cell>
          <cell r="B485" t="str">
            <v>Perf. pacca brick wall 1/2 brick thick in ground floor : Cement, sand mortar 1:6</v>
          </cell>
          <cell r="C485" t="str">
            <v>m2</v>
          </cell>
          <cell r="D485">
            <v>155.16999999999999</v>
          </cell>
        </row>
        <row r="486">
          <cell r="A486" t="str">
            <v>07-16-b-06</v>
          </cell>
          <cell r="B486" t="str">
            <v>Perf. pacca brick wall 1/2 brick thick in ground floor : Cement, sand mortar 1:7</v>
          </cell>
          <cell r="C486" t="str">
            <v>m2</v>
          </cell>
          <cell r="D486">
            <v>152.13999999999999</v>
          </cell>
        </row>
        <row r="487">
          <cell r="A487" t="str">
            <v>07-16-b-07</v>
          </cell>
          <cell r="B487" t="str">
            <v>Perf. pacca brick wall 1/2 brick thick in ground floor : Cement, sand mortar 1:8</v>
          </cell>
          <cell r="C487" t="str">
            <v>m2</v>
          </cell>
          <cell r="D487">
            <v>149.93</v>
          </cell>
        </row>
        <row r="488">
          <cell r="A488" t="str">
            <v>07-16-c-01</v>
          </cell>
          <cell r="B488" t="str">
            <v>Perf. pacca brick wall 1/2 brick thick in ground floor : Lime, cement, sand mortar 1:1:6</v>
          </cell>
          <cell r="C488" t="str">
            <v>m2</v>
          </cell>
          <cell r="D488">
            <v>157.27000000000001</v>
          </cell>
        </row>
        <row r="489">
          <cell r="A489" t="str">
            <v>07-16-c-02</v>
          </cell>
          <cell r="B489" t="str">
            <v>Perf. pacca brick wall 1/2 brick thick in ground floor : Lime, cement, sand mortar 1:1:7</v>
          </cell>
          <cell r="C489" t="str">
            <v>m2</v>
          </cell>
          <cell r="D489">
            <v>154.27000000000001</v>
          </cell>
        </row>
        <row r="490">
          <cell r="A490" t="str">
            <v>07-16-c-03</v>
          </cell>
          <cell r="B490" t="str">
            <v>Perf. pacca brick wall 1/2 brick thick in ground floor : Lime, cement, sand mortar 1:1:8</v>
          </cell>
          <cell r="C490" t="str">
            <v>m2</v>
          </cell>
          <cell r="D490">
            <v>152.19</v>
          </cell>
        </row>
        <row r="491">
          <cell r="A491" t="str">
            <v>07-16-c-04</v>
          </cell>
          <cell r="B491" t="str">
            <v>Perf. pacca brick wall 1/2 brick thick in ground floor : Lime, cement, sand mortar 1:1:9</v>
          </cell>
          <cell r="C491" t="str">
            <v>m2</v>
          </cell>
          <cell r="D491">
            <v>150.03</v>
          </cell>
        </row>
        <row r="492">
          <cell r="A492" t="str">
            <v>07-16-c-05</v>
          </cell>
          <cell r="B492" t="str">
            <v>Perf. pacca brick wall 1/2 brick thick in ground floor : Lime, cement, sand mortar 1:1:10</v>
          </cell>
          <cell r="C492" t="str">
            <v>m2</v>
          </cell>
          <cell r="D492">
            <v>148.47999999999999</v>
          </cell>
        </row>
        <row r="493">
          <cell r="A493" t="str">
            <v>07-16-d</v>
          </cell>
          <cell r="B493" t="str">
            <v>Perf. pacca brick wall 1/2 brick thick in ground floor : Lime, sand mortar 1:2</v>
          </cell>
          <cell r="C493" t="str">
            <v>m2</v>
          </cell>
          <cell r="D493">
            <v>141.4</v>
          </cell>
        </row>
        <row r="494">
          <cell r="A494" t="str">
            <v>07-17-a</v>
          </cell>
          <cell r="B494" t="str">
            <v>Add extra labour on item No. 07-16 for pacca brick work in First floor</v>
          </cell>
          <cell r="C494" t="str">
            <v>m2</v>
          </cell>
          <cell r="D494">
            <v>8.61</v>
          </cell>
        </row>
        <row r="495">
          <cell r="A495" t="str">
            <v>07-17-b</v>
          </cell>
          <cell r="B495" t="str">
            <v>Add extra labour on item No. 07-16 for pacca brick work in Second floor</v>
          </cell>
          <cell r="C495" t="str">
            <v>m2</v>
          </cell>
          <cell r="D495">
            <v>16.97</v>
          </cell>
        </row>
        <row r="496">
          <cell r="A496" t="str">
            <v>07-17-c</v>
          </cell>
          <cell r="B496" t="str">
            <v>Add extra labour on item No. 07-16 for pacca brick work in Third floor</v>
          </cell>
          <cell r="C496" t="str">
            <v>m2</v>
          </cell>
          <cell r="D496">
            <v>25.55</v>
          </cell>
        </row>
        <row r="497">
          <cell r="A497" t="str">
            <v>07-17-d</v>
          </cell>
          <cell r="B497" t="str">
            <v>Add extra labour on item No. 07-16 for pacca brick work in Fourth &amp; subsequent floors.</v>
          </cell>
          <cell r="C497" t="str">
            <v>m2</v>
          </cell>
          <cell r="D497">
            <v>34.01</v>
          </cell>
        </row>
        <row r="498">
          <cell r="A498" t="str">
            <v>07-18-a</v>
          </cell>
          <cell r="B498" t="str">
            <v>Perf. pacca brick wall 1 brick thick in ground floor : Mud mortar</v>
          </cell>
          <cell r="C498" t="str">
            <v>m2</v>
          </cell>
          <cell r="D498">
            <v>209.93</v>
          </cell>
        </row>
        <row r="499">
          <cell r="A499" t="str">
            <v>07-18-b-01</v>
          </cell>
          <cell r="B499" t="str">
            <v>Perf. pacca brick wall 1 brick thick in ground floor : Cement, sand mortar 1:2</v>
          </cell>
          <cell r="C499" t="str">
            <v>m2</v>
          </cell>
          <cell r="D499">
            <v>330.07</v>
          </cell>
        </row>
        <row r="500">
          <cell r="A500" t="str">
            <v>07-18-b-02</v>
          </cell>
          <cell r="B500" t="str">
            <v>Perf. pacca brick wall 1 brick thick in ground floor : Cement, sand mortar 1:3</v>
          </cell>
          <cell r="C500" t="str">
            <v>m2</v>
          </cell>
          <cell r="D500">
            <v>302.22000000000003</v>
          </cell>
        </row>
        <row r="501">
          <cell r="A501" t="str">
            <v>07-18-b-03</v>
          </cell>
          <cell r="B501" t="str">
            <v>Perf. pacca brick wall 1 brick thick in ground floor : Cement, sand mortar 1:4</v>
          </cell>
          <cell r="C501" t="str">
            <v>m2</v>
          </cell>
          <cell r="D501">
            <v>285.75</v>
          </cell>
        </row>
        <row r="502">
          <cell r="A502" t="str">
            <v>07-18-b-04</v>
          </cell>
          <cell r="B502" t="str">
            <v>Perf. pacca brick wall 1 brick thick in ground floor : Cement, sand mortar 1:5</v>
          </cell>
          <cell r="C502" t="str">
            <v>m2</v>
          </cell>
          <cell r="D502">
            <v>274.97000000000003</v>
          </cell>
        </row>
        <row r="503">
          <cell r="A503" t="str">
            <v>07-18-b-05</v>
          </cell>
          <cell r="B503" t="str">
            <v>Perf. pacca brick wall 1 brick thick in ground floor : Cement, sand mortar 1:6</v>
          </cell>
          <cell r="C503" t="str">
            <v>m2</v>
          </cell>
          <cell r="D503">
            <v>269.33999999999997</v>
          </cell>
        </row>
        <row r="504">
          <cell r="A504" t="str">
            <v>07-18-b-06</v>
          </cell>
          <cell r="B504" t="str">
            <v>Perf. pacca brick wall 1 brick thick in ground floor : Cement, sand mortar 1:7</v>
          </cell>
          <cell r="C504" t="str">
            <v>m2</v>
          </cell>
          <cell r="D504">
            <v>261.98</v>
          </cell>
        </row>
        <row r="505">
          <cell r="A505" t="str">
            <v>07-18-b-07</v>
          </cell>
          <cell r="B505" t="str">
            <v>Perf. pacca brick wall 1 brick thick in ground floor : Cement, sand mortar 1:8</v>
          </cell>
          <cell r="C505" t="str">
            <v>m2</v>
          </cell>
          <cell r="D505">
            <v>257.77</v>
          </cell>
        </row>
        <row r="506">
          <cell r="A506" t="str">
            <v>07-18-c-01</v>
          </cell>
          <cell r="B506" t="str">
            <v>Perf. pacca brick wall 1 brick thick in ground floor : Lime, cement, sand mortar 1:1:6</v>
          </cell>
          <cell r="C506" t="str">
            <v>m2</v>
          </cell>
          <cell r="D506">
            <v>273.92</v>
          </cell>
        </row>
        <row r="507">
          <cell r="A507" t="str">
            <v>07-18-c-02</v>
          </cell>
          <cell r="B507" t="str">
            <v>Perf. pacca brick wall 1 brick thick in ground floor : Lime, cement, sand mortar 1:1:7</v>
          </cell>
          <cell r="C507" t="str">
            <v>m2</v>
          </cell>
          <cell r="D507">
            <v>268.2</v>
          </cell>
        </row>
        <row r="508">
          <cell r="A508" t="str">
            <v>07-18-c-03</v>
          </cell>
          <cell r="B508" t="str">
            <v>Perf. pacca brick wall 1 brick thick in ground floor : Lime, cement, sand mortar 1:1:8</v>
          </cell>
          <cell r="C508" t="str">
            <v>m2</v>
          </cell>
          <cell r="D508">
            <v>263.88</v>
          </cell>
        </row>
        <row r="509">
          <cell r="A509" t="str">
            <v>07-18-c-04</v>
          </cell>
          <cell r="B509" t="str">
            <v>Perf. pacca brick wall 1 brick thick in ground floor : Lime, cement, sand mortar 1:1:9</v>
          </cell>
          <cell r="C509" t="str">
            <v>m2</v>
          </cell>
          <cell r="D509">
            <v>260.26</v>
          </cell>
        </row>
        <row r="510">
          <cell r="A510" t="str">
            <v>07-18-c-05</v>
          </cell>
          <cell r="B510" t="str">
            <v>Perf. pacca brick wall 1 brick thick in ground floor : Lime, cement, sand mortar 1:1:10</v>
          </cell>
          <cell r="C510" t="str">
            <v>m2</v>
          </cell>
          <cell r="D510">
            <v>257.49</v>
          </cell>
        </row>
        <row r="511">
          <cell r="A511" t="str">
            <v>07-18-d</v>
          </cell>
          <cell r="B511" t="str">
            <v>Perf. pacca brick wall 1 brick thick in ground floor : Lime, sand mortar 1:2</v>
          </cell>
          <cell r="C511" t="str">
            <v>m2</v>
          </cell>
          <cell r="D511">
            <v>242.45</v>
          </cell>
        </row>
        <row r="512">
          <cell r="A512" t="str">
            <v>07-19-a</v>
          </cell>
          <cell r="B512" t="str">
            <v>Add extra labour on item No. 07-18 for perf. pacca brick work in First floor</v>
          </cell>
          <cell r="C512" t="str">
            <v>m2</v>
          </cell>
          <cell r="D512">
            <v>15.47</v>
          </cell>
        </row>
        <row r="513">
          <cell r="A513" t="str">
            <v>07-19-b</v>
          </cell>
          <cell r="B513" t="str">
            <v>Add extra labour on item No. 07-18 for perf. pacca brick work in Second floor</v>
          </cell>
          <cell r="C513" t="str">
            <v>m2</v>
          </cell>
          <cell r="D513">
            <v>26.3</v>
          </cell>
        </row>
        <row r="514">
          <cell r="A514" t="str">
            <v>07-19-c</v>
          </cell>
          <cell r="B514" t="str">
            <v>Add extra labour on item No. 07-18 for perf. pacca brick work in Third floor</v>
          </cell>
          <cell r="C514" t="str">
            <v>m2</v>
          </cell>
          <cell r="D514">
            <v>37.14</v>
          </cell>
        </row>
        <row r="515">
          <cell r="A515" t="str">
            <v>07-19-d</v>
          </cell>
          <cell r="B515" t="str">
            <v>Add extra labour on item No. 07-18 for perf. pacca brck work in Fourth &amp; subsequent floors</v>
          </cell>
          <cell r="C515" t="str">
            <v>m2</v>
          </cell>
          <cell r="D515">
            <v>52.61</v>
          </cell>
        </row>
        <row r="516">
          <cell r="A516" t="str">
            <v>07-20-a</v>
          </cell>
          <cell r="B516" t="str">
            <v>Fire brick masonry in fire-clay mortar Upto 20 ft. height including all charges</v>
          </cell>
          <cell r="C516" t="str">
            <v>m3</v>
          </cell>
          <cell r="D516">
            <v>4401.03</v>
          </cell>
        </row>
        <row r="517">
          <cell r="A517" t="str">
            <v>07-20-b</v>
          </cell>
          <cell r="B517" t="str">
            <v>Fire brick masonry in fire-clay mortar. Extra for every 5 ft. additional height, or part thereof</v>
          </cell>
          <cell r="C517" t="str">
            <v>m3</v>
          </cell>
          <cell r="D517">
            <v>38.880000000000003</v>
          </cell>
        </row>
        <row r="518">
          <cell r="A518" t="str">
            <v>07-21-a</v>
          </cell>
          <cell r="B518" t="str">
            <v>1st class brick wall laid in 1:3 c/s mortar reinfd 4.5" thick wall with hoop iron bonding 6" apart</v>
          </cell>
          <cell r="C518" t="str">
            <v>m2</v>
          </cell>
          <cell r="D518">
            <v>251.57</v>
          </cell>
        </row>
        <row r="519">
          <cell r="A519" t="str">
            <v>07-21-b</v>
          </cell>
          <cell r="B519" t="str">
            <v>1st class brick wall laid in 1:3 c/s mortar reinfd 4.5" thick wall with hoop iron bonding 12" apart</v>
          </cell>
          <cell r="C519" t="str">
            <v>m2</v>
          </cell>
          <cell r="D519">
            <v>226.56</v>
          </cell>
        </row>
        <row r="520">
          <cell r="A520" t="str">
            <v>07-21-c</v>
          </cell>
          <cell r="B520" t="str">
            <v>1st class brick wall laid in 1:3 c/s mortar reinfd 3" thick wall with hoop iron bonding 6" apart</v>
          </cell>
          <cell r="C520" t="str">
            <v>m2</v>
          </cell>
          <cell r="D520">
            <v>194.74</v>
          </cell>
        </row>
        <row r="521">
          <cell r="A521" t="str">
            <v>07-21-d</v>
          </cell>
          <cell r="B521" t="str">
            <v>1st class brick wall laid in 1:3 c/s mortar reinfd 3" thick wall with hoop iron banding 12" apart</v>
          </cell>
          <cell r="C521" t="str">
            <v>m2</v>
          </cell>
          <cell r="D521">
            <v>169.7</v>
          </cell>
        </row>
        <row r="522">
          <cell r="A522" t="str">
            <v>07-22</v>
          </cell>
          <cell r="B522" t="str">
            <v xml:space="preserve">Ghilafi work (1.5 brick thick wall) </v>
          </cell>
          <cell r="C522" t="str">
            <v>m3</v>
          </cell>
          <cell r="D522">
            <v>1014.99</v>
          </cell>
        </row>
        <row r="523">
          <cell r="A523" t="str">
            <v>07-23</v>
          </cell>
          <cell r="B523" t="str">
            <v xml:space="preserve">Dry brick pitching </v>
          </cell>
          <cell r="C523" t="str">
            <v>m3</v>
          </cell>
          <cell r="D523">
            <v>947.32</v>
          </cell>
        </row>
        <row r="524">
          <cell r="A524" t="str">
            <v>07-24</v>
          </cell>
          <cell r="B524" t="str">
            <v xml:space="preserve">Sun dried bricks in mud mortar </v>
          </cell>
          <cell r="C524" t="str">
            <v>m3</v>
          </cell>
          <cell r="D524">
            <v>634.04</v>
          </cell>
        </row>
        <row r="525">
          <cell r="A525" t="str">
            <v>07-25</v>
          </cell>
          <cell r="B525" t="str">
            <v xml:space="preserve">Pise wall (mud walling) </v>
          </cell>
          <cell r="C525" t="str">
            <v>m3</v>
          </cell>
          <cell r="D525">
            <v>272.77999999999997</v>
          </cell>
        </row>
        <row r="526">
          <cell r="A526" t="str">
            <v>07-26-a</v>
          </cell>
          <cell r="B526" t="str">
            <v>Eave brick moulded in 1:3 c/s mortar 3" thick drip course cornice</v>
          </cell>
          <cell r="C526" t="str">
            <v>m</v>
          </cell>
          <cell r="D526">
            <v>38.58</v>
          </cell>
        </row>
        <row r="527">
          <cell r="A527" t="str">
            <v>07-26-b</v>
          </cell>
          <cell r="B527" t="str">
            <v>Eave brick moulded in 1:3 c/s mortar 4.5" thick drip course cornice</v>
          </cell>
          <cell r="C527" t="str">
            <v>m</v>
          </cell>
          <cell r="D527">
            <v>51.33</v>
          </cell>
        </row>
        <row r="528">
          <cell r="A528" t="str">
            <v>07-26-c</v>
          </cell>
          <cell r="B528" t="str">
            <v>Eave brick moulded in 1:3 c/s mortar 4.5" thick eave brick with back brick</v>
          </cell>
          <cell r="C528" t="str">
            <v>m</v>
          </cell>
          <cell r="D528">
            <v>65.75</v>
          </cell>
        </row>
        <row r="529">
          <cell r="A529" t="str">
            <v>07-27-a</v>
          </cell>
          <cell r="B529" t="str">
            <v>Laying dressed or moulded brick cornices in c/s mortar, plaster or paint (1 brick)</v>
          </cell>
          <cell r="C529" t="str">
            <v>m</v>
          </cell>
          <cell r="D529">
            <v>45.8</v>
          </cell>
        </row>
        <row r="530">
          <cell r="A530" t="str">
            <v>07-27-b</v>
          </cell>
          <cell r="B530" t="str">
            <v>Laying dressed or moulded brick cornices c/s mortar, plaster or paint (2 brick)</v>
          </cell>
          <cell r="C530" t="str">
            <v>m</v>
          </cell>
          <cell r="D530">
            <v>90.47</v>
          </cell>
        </row>
        <row r="531">
          <cell r="A531" t="str">
            <v>07-27-c</v>
          </cell>
          <cell r="B531" t="str">
            <v>Laying dressed or moulded brick cornices c/s mortar, plaster or paint (3 brick)</v>
          </cell>
          <cell r="C531" t="str">
            <v>m</v>
          </cell>
          <cell r="D531">
            <v>140.93</v>
          </cell>
        </row>
        <row r="532">
          <cell r="A532" t="str">
            <v>07-27-d</v>
          </cell>
          <cell r="B532" t="str">
            <v>Laying dressed or moulded brick cornices c/s mortar, plaster or paint (4 brick)</v>
          </cell>
          <cell r="C532" t="str">
            <v>m</v>
          </cell>
          <cell r="D532">
            <v>187.25</v>
          </cell>
        </row>
        <row r="533">
          <cell r="A533" t="str">
            <v>07-28</v>
          </cell>
          <cell r="B533" t="str">
            <v>Cleaning bricks dismantled from kacha pacca masonry</v>
          </cell>
          <cell r="C533" t="str">
            <v>1000 No.</v>
          </cell>
          <cell r="D533">
            <v>129.38</v>
          </cell>
        </row>
        <row r="534">
          <cell r="A534" t="str">
            <v>07-29</v>
          </cell>
          <cell r="B534" t="str">
            <v xml:space="preserve">Scraping bricks dismantled from pacca masonry </v>
          </cell>
          <cell r="C534" t="str">
            <v>1000 No.</v>
          </cell>
          <cell r="D534">
            <v>258.75</v>
          </cell>
        </row>
        <row r="535">
          <cell r="A535" t="str">
            <v>07-30</v>
          </cell>
          <cell r="B535" t="str">
            <v>Supplying and filling sand under floor or plugging in wells</v>
          </cell>
          <cell r="C535" t="str">
            <v>m3</v>
          </cell>
          <cell r="D535">
            <v>462.28</v>
          </cell>
        </row>
        <row r="536">
          <cell r="A536" t="str">
            <v>07-31</v>
          </cell>
          <cell r="B536" t="str">
            <v>Provide &amp; lay 2" thick &amp; 15" projected tile band, laid in 1:2 c/s mortar</v>
          </cell>
          <cell r="C536" t="str">
            <v>m</v>
          </cell>
          <cell r="D536">
            <v>59.35</v>
          </cell>
        </row>
        <row r="537">
          <cell r="A537" t="str">
            <v>07-32-a</v>
          </cell>
          <cell r="B537" t="str">
            <v>First class brick tiles clad by laying tiles in stretcher course, in cement sand mortar 1:3</v>
          </cell>
          <cell r="C537" t="str">
            <v>m2</v>
          </cell>
          <cell r="D537">
            <v>201.73</v>
          </cell>
        </row>
        <row r="538">
          <cell r="A538" t="str">
            <v>07-32-b</v>
          </cell>
          <cell r="B538" t="str">
            <v>First class brick tiles clad by laying tiles in stretcher course, in cement sand mortar 1:4</v>
          </cell>
          <cell r="C538" t="str">
            <v>m2</v>
          </cell>
          <cell r="D538">
            <v>190.59</v>
          </cell>
        </row>
        <row r="539">
          <cell r="A539" t="str">
            <v>07-33</v>
          </cell>
          <cell r="B539" t="str">
            <v>Chamfering sides of head regulators and masonry walls to increase width</v>
          </cell>
          <cell r="C539" t="str">
            <v>m2</v>
          </cell>
          <cell r="D539">
            <v>136.16</v>
          </cell>
        </row>
        <row r="540">
          <cell r="A540" t="str">
            <v>07-34</v>
          </cell>
          <cell r="B540" t="str">
            <v xml:space="preserve">Replacing kallar eaten bricks </v>
          </cell>
          <cell r="C540" t="str">
            <v>Each</v>
          </cell>
          <cell r="D540">
            <v>7.88</v>
          </cell>
        </row>
        <row r="541">
          <cell r="A541" t="str">
            <v>07-35</v>
          </cell>
          <cell r="B541" t="str">
            <v>Repairing corners of bridges &amp; other hydraulic masonry works</v>
          </cell>
          <cell r="C541" t="str">
            <v>Each</v>
          </cell>
          <cell r="D541">
            <v>79.06</v>
          </cell>
        </row>
        <row r="542">
          <cell r="A542" t="str">
            <v>07-36</v>
          </cell>
          <cell r="B542" t="str">
            <v xml:space="preserve">Extra labour for drains of bath rooms etc </v>
          </cell>
          <cell r="C542" t="str">
            <v>m</v>
          </cell>
          <cell r="D542">
            <v>31.13</v>
          </cell>
        </row>
        <row r="543">
          <cell r="A543" t="str">
            <v>07-37</v>
          </cell>
          <cell r="B543" t="str">
            <v xml:space="preserve">Maroo corners </v>
          </cell>
          <cell r="C543" t="str">
            <v>Each</v>
          </cell>
          <cell r="D543">
            <v>41.11</v>
          </cell>
        </row>
        <row r="544">
          <cell r="A544" t="str">
            <v>07-38-a</v>
          </cell>
          <cell r="B544" t="str">
            <v>### Masonry with Facing/Machine/Special Bricks in cement sand mortar 1:2 upto 10 ft. height</v>
          </cell>
          <cell r="C544" t="str">
            <v>m3</v>
          </cell>
          <cell r="D544">
            <v>3184.13</v>
          </cell>
        </row>
        <row r="545">
          <cell r="A545" t="str">
            <v>07-38-b</v>
          </cell>
          <cell r="B545" t="str">
            <v>### Masonry using Facing/Machine/Special bricks in cement sand mortar 1:3 upto 10 ft. height</v>
          </cell>
          <cell r="C545" t="str">
            <v>m3</v>
          </cell>
          <cell r="D545">
            <v>3002.39</v>
          </cell>
        </row>
        <row r="546">
          <cell r="A546" t="str">
            <v>07-38-c</v>
          </cell>
          <cell r="B546" t="str">
            <v>### Masonry using Facing/Machine/Special bricks in cement sand mortar 1:4 upto 10 ft. height</v>
          </cell>
          <cell r="C546" t="str">
            <v>m3</v>
          </cell>
          <cell r="D546">
            <v>2893.35</v>
          </cell>
        </row>
        <row r="547">
          <cell r="A547" t="str">
            <v>07-39</v>
          </cell>
          <cell r="B547" t="str">
            <v>### Add extra labour on Item 07-38 for every 10 ft additional height or part thereof</v>
          </cell>
          <cell r="C547" t="str">
            <v>m3</v>
          </cell>
          <cell r="D547">
            <v>55.98</v>
          </cell>
        </row>
        <row r="548">
          <cell r="A548" t="str">
            <v>07-40</v>
          </cell>
          <cell r="B548" t="str">
            <v>### Masonry with Machine/Special Bricks in 1:3 c/s mortar in circular core wall of Overhead Reservoir</v>
          </cell>
          <cell r="C548" t="str">
            <v>m3</v>
          </cell>
          <cell r="D548">
            <v>3557.01</v>
          </cell>
        </row>
        <row r="549">
          <cell r="A549">
            <v>130</v>
          </cell>
          <cell r="B549" t="str">
            <v>BRICK MASONRY</v>
          </cell>
        </row>
        <row r="550">
          <cell r="A550" t="str">
            <v>08-01-a</v>
          </cell>
          <cell r="B550" t="str">
            <v>Random rubble masonry in foundn. &amp; plinth Dry masonry.</v>
          </cell>
          <cell r="C550" t="str">
            <v>m3</v>
          </cell>
          <cell r="D550">
            <v>353.56</v>
          </cell>
        </row>
        <row r="551">
          <cell r="A551" t="str">
            <v>08-01-b</v>
          </cell>
          <cell r="B551" t="str">
            <v>Random rubble masonry in foundn. &amp; plinth In mud mortar</v>
          </cell>
          <cell r="C551" t="str">
            <v>m3</v>
          </cell>
          <cell r="D551">
            <v>456.3</v>
          </cell>
        </row>
        <row r="552">
          <cell r="A552" t="str">
            <v>08-01-c</v>
          </cell>
          <cell r="B552" t="str">
            <v>Random rubble masonry in foundn. &amp; plinth In lime, sand mortar 1:2</v>
          </cell>
          <cell r="C552" t="str">
            <v>m3</v>
          </cell>
          <cell r="D552">
            <v>685.07</v>
          </cell>
        </row>
        <row r="553">
          <cell r="A553" t="str">
            <v>08-01-d-01</v>
          </cell>
          <cell r="B553" t="str">
            <v>Random rubble masonry in foundn. &amp; plinth In cement,sand mortar : Ration 1:3</v>
          </cell>
          <cell r="C553" t="str">
            <v>m3</v>
          </cell>
          <cell r="D553">
            <v>1060.4000000000001</v>
          </cell>
        </row>
        <row r="554">
          <cell r="A554" t="str">
            <v>08-01-d-02</v>
          </cell>
          <cell r="B554" t="str">
            <v>Random rubble masonry in foundn. &amp; plinth In cement,sand mortar : Ration 1:4</v>
          </cell>
          <cell r="C554" t="str">
            <v>m3</v>
          </cell>
          <cell r="D554">
            <v>947.73</v>
          </cell>
        </row>
        <row r="555">
          <cell r="A555" t="str">
            <v>08-01-d-03</v>
          </cell>
          <cell r="B555" t="str">
            <v>Random rubble masonry in foundn. &amp; plinth In cement,sand mortar : Ration 1:6</v>
          </cell>
          <cell r="C555" t="str">
            <v>m3</v>
          </cell>
          <cell r="D555">
            <v>817.81</v>
          </cell>
        </row>
        <row r="556">
          <cell r="A556" t="str">
            <v>08-01-d-04</v>
          </cell>
          <cell r="B556" t="str">
            <v>Random rubble masonry in foundn. &amp; plinth In cement,sand mortar : Ration 1:8</v>
          </cell>
          <cell r="C556" t="str">
            <v>m3</v>
          </cell>
          <cell r="D556">
            <v>747.48</v>
          </cell>
        </row>
        <row r="557">
          <cell r="A557" t="str">
            <v>08-02-a</v>
          </cell>
          <cell r="B557" t="str">
            <v>Coursed rubble masonry in foundn. &amp; plinth Dry masonry.</v>
          </cell>
          <cell r="C557" t="str">
            <v>m3</v>
          </cell>
          <cell r="D557">
            <v>499.51</v>
          </cell>
        </row>
        <row r="558">
          <cell r="A558" t="str">
            <v>08-02-b</v>
          </cell>
          <cell r="B558" t="str">
            <v>Coursed rubble masonry in foundn. &amp; plinth In mud mortar</v>
          </cell>
          <cell r="C558" t="str">
            <v>m3</v>
          </cell>
          <cell r="D558">
            <v>625.24</v>
          </cell>
        </row>
        <row r="559">
          <cell r="A559" t="str">
            <v>08-02-c</v>
          </cell>
          <cell r="B559" t="str">
            <v>Coursed rubble masonry in foundn. &amp; plinth In lime, sand mortar 1:2</v>
          </cell>
          <cell r="C559" t="str">
            <v>m3</v>
          </cell>
          <cell r="D559">
            <v>878.91</v>
          </cell>
        </row>
        <row r="560">
          <cell r="A560" t="str">
            <v>08-02-d-01</v>
          </cell>
          <cell r="B560" t="str">
            <v>Coursed rubble masonry in foundn. &amp; plinth In cement,sand mortar : Ratio 1:3</v>
          </cell>
          <cell r="C560" t="str">
            <v>m3</v>
          </cell>
          <cell r="D560">
            <v>1255.1500000000001</v>
          </cell>
        </row>
        <row r="561">
          <cell r="A561" t="str">
            <v>08-02-d-02</v>
          </cell>
          <cell r="B561" t="str">
            <v>Coursed rubble masonry in foundn. &amp; plinth In cement,sand mortar : Ratio 1:4</v>
          </cell>
          <cell r="C561" t="str">
            <v>m3</v>
          </cell>
          <cell r="D561">
            <v>1146.1099999999999</v>
          </cell>
        </row>
        <row r="562">
          <cell r="A562" t="str">
            <v>08-02-d-03</v>
          </cell>
          <cell r="B562" t="str">
            <v>Coursed rubble masonry in foundn. &amp; plinth In cement,sand mortar : Ratio 1:6</v>
          </cell>
          <cell r="C562" t="str">
            <v>m3</v>
          </cell>
          <cell r="D562">
            <v>1021.56</v>
          </cell>
        </row>
        <row r="563">
          <cell r="A563" t="str">
            <v>08-02-d-04</v>
          </cell>
          <cell r="B563" t="str">
            <v>Coursed rubble masonry in foundn. &amp; plinth In cement,sand mortar : Ratio 1:8</v>
          </cell>
          <cell r="C563" t="str">
            <v>m3</v>
          </cell>
          <cell r="D563">
            <v>952.31</v>
          </cell>
        </row>
        <row r="564">
          <cell r="A564" t="str">
            <v>08-03-a</v>
          </cell>
          <cell r="B564" t="str">
            <v>Random rubble masonry in ground floor Dry masonry.</v>
          </cell>
          <cell r="C564" t="str">
            <v>m3</v>
          </cell>
          <cell r="D564">
            <v>424.18</v>
          </cell>
        </row>
        <row r="565">
          <cell r="A565" t="str">
            <v>08-03-b</v>
          </cell>
          <cell r="B565" t="str">
            <v>Random rubble masonry in ground floor In mud mortar</v>
          </cell>
          <cell r="C565" t="str">
            <v>m3</v>
          </cell>
          <cell r="D565">
            <v>545.47</v>
          </cell>
        </row>
        <row r="566">
          <cell r="A566" t="str">
            <v>08-03-c</v>
          </cell>
          <cell r="B566" t="str">
            <v>Random rubble masonry in ground floor In lime, sand mortar 1:2</v>
          </cell>
          <cell r="C566" t="str">
            <v>m3</v>
          </cell>
          <cell r="D566">
            <v>813.19</v>
          </cell>
        </row>
        <row r="567">
          <cell r="A567" t="str">
            <v>08-03-d-01</v>
          </cell>
          <cell r="B567" t="str">
            <v>Random rubble masonry in ground floor In cement,sand mortar : Ratio 1:3</v>
          </cell>
          <cell r="C567" t="str">
            <v>m3</v>
          </cell>
          <cell r="D567">
            <v>1188.4000000000001</v>
          </cell>
        </row>
        <row r="568">
          <cell r="A568" t="str">
            <v>08-03-d-02</v>
          </cell>
          <cell r="B568" t="str">
            <v>Random rubble masonry in ground floor In cement,sand mortar : Ratio 1:4</v>
          </cell>
          <cell r="C568" t="str">
            <v>m3</v>
          </cell>
          <cell r="D568">
            <v>1075.8599999999999</v>
          </cell>
        </row>
        <row r="569">
          <cell r="A569" t="str">
            <v>08-03-d-03</v>
          </cell>
          <cell r="B569" t="str">
            <v>Random rubble masonry in ground floor In cement,sand mortar : Ratio 1:6</v>
          </cell>
          <cell r="C569" t="str">
            <v>m3</v>
          </cell>
          <cell r="D569">
            <v>947.09</v>
          </cell>
        </row>
        <row r="570">
          <cell r="A570" t="str">
            <v>08-03-d-04</v>
          </cell>
          <cell r="B570" t="str">
            <v>Random rubble masonry in ground floor In cement,sand mortar : Ratio 1:8</v>
          </cell>
          <cell r="C570" t="str">
            <v>m3</v>
          </cell>
          <cell r="D570">
            <v>826.8</v>
          </cell>
        </row>
        <row r="571">
          <cell r="A571" t="str">
            <v>08-04-a</v>
          </cell>
          <cell r="B571" t="str">
            <v>Coursed rubble masonry in ground floor Dry masonry.</v>
          </cell>
          <cell r="C571" t="str">
            <v>m3</v>
          </cell>
          <cell r="D571">
            <v>585.67999999999995</v>
          </cell>
        </row>
        <row r="572">
          <cell r="A572" t="str">
            <v>08-04-b</v>
          </cell>
          <cell r="B572" t="str">
            <v>Coursed rubble masonry in ground floor In mud mortar</v>
          </cell>
          <cell r="C572" t="str">
            <v>m3</v>
          </cell>
          <cell r="D572">
            <v>730.95</v>
          </cell>
        </row>
        <row r="573">
          <cell r="A573" t="str">
            <v>08-04-c</v>
          </cell>
          <cell r="B573" t="str">
            <v>Coursed rubble masonry in ground floor In lime, sand mortar 1:2</v>
          </cell>
          <cell r="C573" t="str">
            <v>m3</v>
          </cell>
          <cell r="D573">
            <v>997.74</v>
          </cell>
        </row>
        <row r="574">
          <cell r="A574" t="str">
            <v>08-04-d-01</v>
          </cell>
          <cell r="B574" t="str">
            <v>Coursed rubble masonry in ground floor In cement,sand mortar : Ratio 1:3</v>
          </cell>
          <cell r="C574" t="str">
            <v>m3</v>
          </cell>
          <cell r="D574">
            <v>1382.15</v>
          </cell>
        </row>
        <row r="575">
          <cell r="A575" t="str">
            <v>08-04-d-02</v>
          </cell>
          <cell r="B575" t="str">
            <v>Coursed rubble masonry in ground floor In cement,sand mortar : Ratio 1:4</v>
          </cell>
          <cell r="C575" t="str">
            <v>m3</v>
          </cell>
          <cell r="D575">
            <v>1273.26</v>
          </cell>
        </row>
        <row r="576">
          <cell r="A576" t="str">
            <v>08-04-d-03</v>
          </cell>
          <cell r="B576" t="str">
            <v>Coursed rubble masonry in ground floor In cement,sand mortar : Ratio 1:6</v>
          </cell>
          <cell r="C576" t="str">
            <v>m3</v>
          </cell>
          <cell r="D576">
            <v>1148.56</v>
          </cell>
        </row>
        <row r="577">
          <cell r="A577" t="str">
            <v>08-04-d-04</v>
          </cell>
          <cell r="B577" t="str">
            <v>Coursed rubble masonry in ground floor In cement,sand mortar : Ratio 1:8</v>
          </cell>
          <cell r="C577" t="str">
            <v>m3</v>
          </cell>
          <cell r="D577">
            <v>1079.28</v>
          </cell>
        </row>
        <row r="578">
          <cell r="A578" t="str">
            <v>08-05-a</v>
          </cell>
          <cell r="B578" t="str">
            <v>Ashlar block masonry in ground floor In lime, sand mortar 1:2</v>
          </cell>
          <cell r="C578" t="str">
            <v>m3</v>
          </cell>
          <cell r="D578">
            <v>2344.31</v>
          </cell>
        </row>
        <row r="579">
          <cell r="A579" t="str">
            <v>08-05-b-01</v>
          </cell>
          <cell r="B579" t="str">
            <v>Ashlar block masonry in ground floor In cement,sand mortar : Ratio 1:3</v>
          </cell>
          <cell r="C579" t="str">
            <v>m3</v>
          </cell>
          <cell r="D579">
            <v>2713.6</v>
          </cell>
        </row>
        <row r="580">
          <cell r="A580" t="str">
            <v>08-05-b-02</v>
          </cell>
          <cell r="B580" t="str">
            <v>Ashlar block masonry in ground floor In cement,sand mortar : Ratio 1:4</v>
          </cell>
          <cell r="C580" t="str">
            <v>m3</v>
          </cell>
          <cell r="D580">
            <v>2617.16</v>
          </cell>
        </row>
        <row r="581">
          <cell r="A581" t="str">
            <v>08-05-b-03</v>
          </cell>
          <cell r="B581" t="str">
            <v>Ashlar block masonry in ground floor In cement,sand mortar : Ratio 1:6</v>
          </cell>
          <cell r="C581" t="str">
            <v>m3</v>
          </cell>
          <cell r="D581">
            <v>2508.1999999999998</v>
          </cell>
        </row>
        <row r="582">
          <cell r="A582" t="str">
            <v>08-06-a</v>
          </cell>
          <cell r="B582" t="str">
            <v>Ashlar fine masonry in ground floor In lime, sand mortar 1:2</v>
          </cell>
          <cell r="C582" t="str">
            <v>m3</v>
          </cell>
          <cell r="D582">
            <v>4283.07</v>
          </cell>
        </row>
        <row r="583">
          <cell r="A583" t="str">
            <v>08-06-b-01</v>
          </cell>
          <cell r="B583" t="str">
            <v>Ashlar fine masonry in ground floor In cement,sand mortar : Ratio 1:3</v>
          </cell>
          <cell r="C583" t="str">
            <v>m3</v>
          </cell>
          <cell r="D583">
            <v>4454.9399999999996</v>
          </cell>
        </row>
        <row r="584">
          <cell r="A584" t="str">
            <v>08-06-b-02</v>
          </cell>
          <cell r="B584" t="str">
            <v>Ashlar fine masonry in ground floor In cement,sand mortar : Ratio 1:4</v>
          </cell>
          <cell r="C584" t="str">
            <v>m3</v>
          </cell>
          <cell r="D584">
            <v>4407.1000000000004</v>
          </cell>
        </row>
        <row r="585">
          <cell r="A585" t="str">
            <v>08-06-b-03</v>
          </cell>
          <cell r="B585" t="str">
            <v>Ashlar fine masonry in ground floor In cement,sand mortar : Ratio 1:6</v>
          </cell>
          <cell r="C585" t="str">
            <v>m3</v>
          </cell>
          <cell r="D585">
            <v>4354.1499999999996</v>
          </cell>
        </row>
        <row r="586">
          <cell r="A586" t="str">
            <v>08-07-a</v>
          </cell>
          <cell r="B586" t="str">
            <v>Extra labour on items 08-03 to 08-06 for work in First floor</v>
          </cell>
          <cell r="C586" t="str">
            <v>m3</v>
          </cell>
          <cell r="D586">
            <v>73.61</v>
          </cell>
        </row>
        <row r="587">
          <cell r="A587" t="str">
            <v>08-07-b</v>
          </cell>
          <cell r="B587" t="str">
            <v>Extra labour on items 08-03 to 08-06 for work in Second floor</v>
          </cell>
          <cell r="C587" t="str">
            <v>m3</v>
          </cell>
          <cell r="D587">
            <v>176.73</v>
          </cell>
        </row>
        <row r="588">
          <cell r="A588" t="str">
            <v>08-07-c</v>
          </cell>
          <cell r="B588" t="str">
            <v>Extra labour on items 08-03 to 08-06 for work in Third floor</v>
          </cell>
          <cell r="C588" t="str">
            <v>m3</v>
          </cell>
          <cell r="D588">
            <v>281.24</v>
          </cell>
        </row>
        <row r="589">
          <cell r="A589" t="str">
            <v>08-07-d</v>
          </cell>
          <cell r="B589" t="str">
            <v>Extra labour on items 08-03 to 08-06 for work in Fourth &amp; subsequent floors</v>
          </cell>
          <cell r="C589" t="str">
            <v>m3</v>
          </cell>
          <cell r="D589">
            <v>462.98</v>
          </cell>
        </row>
        <row r="590">
          <cell r="A590" t="str">
            <v>08-08</v>
          </cell>
          <cell r="B590" t="str">
            <v>Extra labour on items 08-03 to 08-06 for every 5' additional height, other than building</v>
          </cell>
          <cell r="C590" t="str">
            <v>m3</v>
          </cell>
          <cell r="D590">
            <v>71.11</v>
          </cell>
        </row>
        <row r="591">
          <cell r="A591" t="str">
            <v>08-09</v>
          </cell>
          <cell r="B591" t="str">
            <v>Extra labour for arch work in stone masonry incl. centring &amp; decentring etc.</v>
          </cell>
          <cell r="C591" t="str">
            <v>m3</v>
          </cell>
          <cell r="D591">
            <v>284.29000000000002</v>
          </cell>
        </row>
        <row r="592">
          <cell r="A592" t="str">
            <v>08-10-a</v>
          </cell>
          <cell r="B592" t="str">
            <v xml:space="preserve">Extra labour for coping &amp; caps etc </v>
          </cell>
          <cell r="C592" t="str">
            <v>m3</v>
          </cell>
          <cell r="D592">
            <v>1624.49</v>
          </cell>
        </row>
        <row r="593">
          <cell r="A593" t="str">
            <v>08-10-b</v>
          </cell>
          <cell r="B593" t="str">
            <v xml:space="preserve">Extra labour for cornice &amp; string course </v>
          </cell>
          <cell r="C593" t="str">
            <v>m3</v>
          </cell>
          <cell r="D593">
            <v>1624.49</v>
          </cell>
        </row>
        <row r="594">
          <cell r="A594" t="str">
            <v>08-11-a</v>
          </cell>
          <cell r="B594" t="str">
            <v xml:space="preserve">Dressing stones : Hammer dressed </v>
          </cell>
          <cell r="C594" t="str">
            <v>m3</v>
          </cell>
          <cell r="D594">
            <v>368</v>
          </cell>
        </row>
        <row r="595">
          <cell r="A595" t="str">
            <v>08-11-b</v>
          </cell>
          <cell r="B595" t="str">
            <v xml:space="preserve">Dressing stones : Rough tooled dressed </v>
          </cell>
          <cell r="C595" t="str">
            <v>m3</v>
          </cell>
          <cell r="D595">
            <v>731.86</v>
          </cell>
        </row>
        <row r="596">
          <cell r="A596" t="str">
            <v>08-11-c</v>
          </cell>
          <cell r="B596" t="str">
            <v xml:space="preserve">Dressing stones : Chisel dressed </v>
          </cell>
          <cell r="C596" t="str">
            <v>m3</v>
          </cell>
          <cell r="D596">
            <v>874</v>
          </cell>
        </row>
        <row r="597">
          <cell r="A597" t="str">
            <v>08-11-d</v>
          </cell>
          <cell r="B597" t="str">
            <v xml:space="preserve">Dressing stones : Fine dressed </v>
          </cell>
          <cell r="C597" t="str">
            <v>m3</v>
          </cell>
          <cell r="D597">
            <v>2255.4499999999998</v>
          </cell>
        </row>
        <row r="598">
          <cell r="A598" t="str">
            <v>08-12</v>
          </cell>
          <cell r="B598" t="str">
            <v>Dhajji walling 5"x5" thick deodar framing with stone laid in 1:6 c/s mortar &amp; 1:4 c/s plaster</v>
          </cell>
          <cell r="C598" t="str">
            <v>m2</v>
          </cell>
          <cell r="D598">
            <v>478.68</v>
          </cell>
        </row>
        <row r="599">
          <cell r="A599" t="str">
            <v>08-13</v>
          </cell>
          <cell r="B599" t="str">
            <v>Provide &amp; fix stone blocks from 2 cft. to 6 cft. each, including lift upto 20 ft.</v>
          </cell>
          <cell r="C599" t="str">
            <v>m3</v>
          </cell>
          <cell r="D599">
            <v>2909.98</v>
          </cell>
        </row>
        <row r="600">
          <cell r="A600" t="str">
            <v>08-14</v>
          </cell>
          <cell r="B600" t="str">
            <v>Providing and fixing stone blocks, under 2 cft. each, including lift upto 20 ft.</v>
          </cell>
          <cell r="C600" t="str">
            <v>m3</v>
          </cell>
          <cell r="D600">
            <v>1386.88</v>
          </cell>
        </row>
        <row r="601">
          <cell r="A601" t="str">
            <v>08-15</v>
          </cell>
          <cell r="B601" t="str">
            <v>Provide &amp; lay stone/boulder dry hand packed as filling behind retaining walls or in pitching</v>
          </cell>
          <cell r="C601" t="str">
            <v>m3</v>
          </cell>
          <cell r="D601">
            <v>274.23</v>
          </cell>
        </row>
        <row r="602">
          <cell r="A602">
            <v>52</v>
          </cell>
          <cell r="B602" t="str">
            <v>STONE MASONRY</v>
          </cell>
        </row>
        <row r="603">
          <cell r="A603" t="str">
            <v>09-01</v>
          </cell>
          <cell r="B603" t="str">
            <v>First class tile roofing incl. earth, mud plaster, gobri leeping, cement plaster etc complete</v>
          </cell>
          <cell r="C603" t="str">
            <v>m2</v>
          </cell>
          <cell r="D603">
            <v>429.08</v>
          </cell>
        </row>
        <row r="604">
          <cell r="A604" t="str">
            <v>09-02</v>
          </cell>
          <cell r="B604" t="str">
            <v>Second class tile roofing consisting of 4" earth and 1" mud plaster with gobri leeping etc</v>
          </cell>
          <cell r="C604" t="str">
            <v>m2</v>
          </cell>
          <cell r="D604">
            <v>296.36</v>
          </cell>
        </row>
        <row r="605">
          <cell r="A605" t="str">
            <v>09-03</v>
          </cell>
          <cell r="B605" t="str">
            <v xml:space="preserve">Covering mud roof with coal tar and fine sand </v>
          </cell>
          <cell r="C605" t="str">
            <v>m2</v>
          </cell>
          <cell r="D605">
            <v>22.25</v>
          </cell>
        </row>
        <row r="606">
          <cell r="A606" t="str">
            <v>09-04-a</v>
          </cell>
          <cell r="B606" t="str">
            <v>Filling spaces in between wooden battens over beams, filled with deodar wood pieces</v>
          </cell>
          <cell r="C606" t="str">
            <v>m2</v>
          </cell>
          <cell r="D606">
            <v>58.37</v>
          </cell>
        </row>
        <row r="607">
          <cell r="A607" t="str">
            <v>09-04-b</v>
          </cell>
          <cell r="B607" t="str">
            <v>Filling spaces in between RCC battens, filled with PCC block 1:3:6</v>
          </cell>
          <cell r="C607" t="str">
            <v>m2</v>
          </cell>
          <cell r="D607">
            <v>33.21</v>
          </cell>
        </row>
        <row r="608">
          <cell r="A608" t="str">
            <v>09-04-c</v>
          </cell>
          <cell r="B608" t="str">
            <v>Filling spaces in between spacers filled with bricks</v>
          </cell>
          <cell r="C608" t="str">
            <v>m2</v>
          </cell>
          <cell r="D608">
            <v>22.15</v>
          </cell>
        </row>
        <row r="609">
          <cell r="A609" t="str">
            <v>09-05</v>
          </cell>
          <cell r="B609" t="str">
            <v>Single layer of tiles 10"x5"x1.25" laid over 4" earth and 1" mud plaster on top of RC roof slab</v>
          </cell>
          <cell r="C609" t="str">
            <v>m2</v>
          </cell>
          <cell r="D609">
            <v>246.66</v>
          </cell>
        </row>
        <row r="610">
          <cell r="A610" t="str">
            <v>09-06-a</v>
          </cell>
          <cell r="B610" t="str">
            <v>Jack arch roof 4.5" thick laid in 1:5 c/s mortar a) cement concrete in haunches 1:6:12</v>
          </cell>
          <cell r="C610" t="str">
            <v>m2</v>
          </cell>
          <cell r="D610">
            <v>549.29</v>
          </cell>
        </row>
        <row r="611">
          <cell r="A611" t="str">
            <v>09-06-b</v>
          </cell>
          <cell r="B611" t="str">
            <v>Jack arch roof 4.5" thick laid in 1:5 c/s mortar b) cement concrete in haunches 1:3:6</v>
          </cell>
          <cell r="C611" t="str">
            <v>m2</v>
          </cell>
          <cell r="D611">
            <v>620.28</v>
          </cell>
        </row>
        <row r="612">
          <cell r="A612" t="str">
            <v>09-07-a</v>
          </cell>
          <cell r="B612" t="str">
            <v>Jack arch roofing 4.5"thick laid in 1:5 c/s mortar complete. Cement concrete in haunches 1:6:12</v>
          </cell>
          <cell r="C612" t="str">
            <v>m2</v>
          </cell>
          <cell r="D612">
            <v>503.59</v>
          </cell>
        </row>
        <row r="613">
          <cell r="A613" t="str">
            <v>09-07-b</v>
          </cell>
          <cell r="B613" t="str">
            <v>in 1:5 cement mortar, including complete. Cement concrete in haunches 1:3:6</v>
          </cell>
          <cell r="C613" t="str">
            <v>m2</v>
          </cell>
          <cell r="D613">
            <v>557.49</v>
          </cell>
        </row>
        <row r="614">
          <cell r="A614" t="str">
            <v>09-08</v>
          </cell>
          <cell r="B614" t="str">
            <v xml:space="preserve">Extra for vaulted jack arch roofing </v>
          </cell>
          <cell r="C614" t="str">
            <v>m2</v>
          </cell>
          <cell r="D614">
            <v>48.9</v>
          </cell>
        </row>
        <row r="615">
          <cell r="A615" t="str">
            <v>09-09</v>
          </cell>
          <cell r="B615" t="str">
            <v>Jack arch roofing of shingle &amp; cement concrete 1:3:6, 4.5" at crown &amp; 1/2" cem. plaster complete</v>
          </cell>
          <cell r="C615" t="str">
            <v>m2</v>
          </cell>
          <cell r="D615">
            <v>368.87</v>
          </cell>
        </row>
        <row r="616">
          <cell r="A616" t="str">
            <v>09-10-a</v>
          </cell>
          <cell r="B616" t="str">
            <v>Earth filling over roof i/c watering, ramming etc 3" thick earth filling and 1" mud plaster</v>
          </cell>
          <cell r="C616" t="str">
            <v>m2</v>
          </cell>
          <cell r="D616">
            <v>71.790000000000006</v>
          </cell>
        </row>
        <row r="617">
          <cell r="A617" t="str">
            <v>09-10-b</v>
          </cell>
          <cell r="B617" t="str">
            <v>Earth filling over roof i/c watering, ramming etc 4" thick earth filling and 1" mud plaster</v>
          </cell>
          <cell r="C617" t="str">
            <v>m2</v>
          </cell>
          <cell r="D617">
            <v>80.739999999999995</v>
          </cell>
        </row>
        <row r="618">
          <cell r="A618" t="str">
            <v>09-11</v>
          </cell>
          <cell r="B618" t="str">
            <v xml:space="preserve">1/8" thick gobri leeping on roofs or floors </v>
          </cell>
          <cell r="C618" t="str">
            <v>m2</v>
          </cell>
          <cell r="D618">
            <v>12.4</v>
          </cell>
        </row>
        <row r="619">
          <cell r="A619" t="str">
            <v>09-12</v>
          </cell>
          <cell r="B619" t="str">
            <v>2 coats of bitumen laid hot using 34 lbs. for %sft over roof &amp; blinded with sand at 1 cft per % sft</v>
          </cell>
          <cell r="C619" t="str">
            <v>m2</v>
          </cell>
          <cell r="D619">
            <v>42.72</v>
          </cell>
        </row>
        <row r="620">
          <cell r="A620" t="str">
            <v>09-13-a</v>
          </cell>
          <cell r="B620" t="str">
            <v>Supply &amp; fix corrugated GI sheet with GI bolts, nuts, limpet etc. complete : 20 BWG</v>
          </cell>
          <cell r="C620" t="str">
            <v>m2</v>
          </cell>
          <cell r="D620">
            <v>627.85</v>
          </cell>
        </row>
        <row r="621">
          <cell r="A621" t="str">
            <v>09-13-b</v>
          </cell>
          <cell r="B621" t="str">
            <v>Supply &amp; fix corrugated GI sheet with GI bolts, nuts, limpet etc. complete : 22 BWG</v>
          </cell>
          <cell r="C621" t="str">
            <v>m2</v>
          </cell>
          <cell r="D621">
            <v>530.02</v>
          </cell>
        </row>
        <row r="622">
          <cell r="A622" t="str">
            <v>09-13-c</v>
          </cell>
          <cell r="B622" t="str">
            <v>Supply &amp; fix corrugated GI sheet with GI bolts, nuts, limpet etc. complete : 24 BWG</v>
          </cell>
          <cell r="C622" t="str">
            <v>m2</v>
          </cell>
          <cell r="D622">
            <v>432.18</v>
          </cell>
        </row>
        <row r="623">
          <cell r="A623" t="str">
            <v>09-14</v>
          </cell>
          <cell r="B623" t="str">
            <v>Khassi parnalas in c/s mortar 1:2, 12" outside width finished smooth with a floating coat</v>
          </cell>
          <cell r="C623" t="str">
            <v>m</v>
          </cell>
          <cell r="D623">
            <v>150.41999999999999</v>
          </cell>
        </row>
        <row r="624">
          <cell r="A624" t="str">
            <v>09-15</v>
          </cell>
          <cell r="B624" t="str">
            <v xml:space="preserve">Khuras on roof 2'x2'x6" </v>
          </cell>
          <cell r="C624" t="str">
            <v>Each</v>
          </cell>
          <cell r="D624">
            <v>133.34</v>
          </cell>
        </row>
        <row r="625">
          <cell r="A625" t="str">
            <v>09-16</v>
          </cell>
          <cell r="B625" t="str">
            <v>Bottom khuras of brick masonry in c/s mortar 1:6,4'x2'x4.5" over 3" cem. concrete 1:4:8</v>
          </cell>
          <cell r="C625" t="str">
            <v>Each</v>
          </cell>
          <cell r="D625">
            <v>278.58</v>
          </cell>
        </row>
        <row r="626">
          <cell r="A626" t="str">
            <v>09-17-a</v>
          </cell>
          <cell r="B626" t="str">
            <v>Plain GI sheets 22 SWG rain water down pipe a) 4" diameter down pipe</v>
          </cell>
          <cell r="C626" t="str">
            <v>m</v>
          </cell>
          <cell r="D626">
            <v>145.46</v>
          </cell>
        </row>
        <row r="627">
          <cell r="A627" t="str">
            <v>09-17-b</v>
          </cell>
          <cell r="B627" t="str">
            <v>Plain GI sheets 22 SWG rain water down pipe b) 5" diameter down pipe</v>
          </cell>
          <cell r="C627" t="str">
            <v>m</v>
          </cell>
          <cell r="D627">
            <v>160.37</v>
          </cell>
        </row>
        <row r="628">
          <cell r="A628" t="str">
            <v>09-18</v>
          </cell>
          <cell r="B628" t="str">
            <v xml:space="preserve">Plain galvanized iron sheet flashing, 22 guage </v>
          </cell>
          <cell r="C628" t="str">
            <v>m2</v>
          </cell>
          <cell r="D628">
            <v>376.67</v>
          </cell>
        </row>
        <row r="629">
          <cell r="A629" t="str">
            <v>09-19-a</v>
          </cell>
          <cell r="B629" t="str">
            <v>Cast iron rain water down pipe fixed in position excl. heads &amp; shoes : 4" dia</v>
          </cell>
          <cell r="C629" t="str">
            <v>m</v>
          </cell>
          <cell r="D629">
            <v>832.73</v>
          </cell>
        </row>
        <row r="630">
          <cell r="A630" t="str">
            <v>09-19-b</v>
          </cell>
          <cell r="B630" t="str">
            <v>Cast iron rain water down pipe fixed in position excl. heads &amp; shoes : 3" dia</v>
          </cell>
          <cell r="C630" t="str">
            <v>m</v>
          </cell>
          <cell r="D630">
            <v>719.34</v>
          </cell>
        </row>
        <row r="631">
          <cell r="A631" t="str">
            <v>09-20</v>
          </cell>
          <cell r="B631" t="str">
            <v>Heads for cast iron rain water down pipe fixed in place i/c cost of clamp holdfast and painting</v>
          </cell>
          <cell r="C631" t="str">
            <v>Each</v>
          </cell>
          <cell r="D631">
            <v>148.63999999999999</v>
          </cell>
        </row>
        <row r="632">
          <cell r="A632" t="str">
            <v>09-21</v>
          </cell>
          <cell r="B632" t="str">
            <v>Shoes, bends or offsets for cast iron ran water down pipe, incl. fixing &amp; painting</v>
          </cell>
          <cell r="C632" t="str">
            <v>Each</v>
          </cell>
          <cell r="D632">
            <v>124.95</v>
          </cell>
        </row>
        <row r="633">
          <cell r="A633" t="str">
            <v>09-22</v>
          </cell>
          <cell r="B633" t="str">
            <v xml:space="preserve">Plain GI sheet spouts fixed in position, i/c paint </v>
          </cell>
          <cell r="C633" t="str">
            <v>Each</v>
          </cell>
          <cell r="D633">
            <v>122.11</v>
          </cell>
        </row>
        <row r="634">
          <cell r="A634" t="str">
            <v>09-23</v>
          </cell>
          <cell r="B634" t="str">
            <v>Laying 1/2" thick deodar ceiling complete, incl. sawing, planing &amp; fixing</v>
          </cell>
          <cell r="C634" t="str">
            <v>m2</v>
          </cell>
          <cell r="D634">
            <v>512.66999999999996</v>
          </cell>
        </row>
        <row r="635">
          <cell r="A635" t="str">
            <v>09-24-a</v>
          </cell>
          <cell r="B635" t="str">
            <v>Flat sheet roof with GI plain sheets, incl. batten rolls, screws, clips etc : 22 BWG</v>
          </cell>
          <cell r="C635" t="str">
            <v>m2</v>
          </cell>
          <cell r="D635">
            <v>909.21</v>
          </cell>
        </row>
        <row r="636">
          <cell r="A636" t="str">
            <v>09-24-b</v>
          </cell>
          <cell r="B636" t="str">
            <v>Flat sheet roof with GI plain sheets, incl. batten rolls, screws, clips etc : 24 BWG</v>
          </cell>
          <cell r="C636" t="str">
            <v>m2</v>
          </cell>
          <cell r="D636">
            <v>818.32</v>
          </cell>
        </row>
        <row r="637">
          <cell r="A637" t="str">
            <v>09-25</v>
          </cell>
          <cell r="B637" t="str">
            <v>Asbestos cement corrugated sheet roofing incl. overlaps, GI hooks, bolts, nuts etc</v>
          </cell>
          <cell r="C637" t="str">
            <v>m2</v>
          </cell>
          <cell r="D637">
            <v>708.83</v>
          </cell>
        </row>
        <row r="638">
          <cell r="A638" t="str">
            <v>09-26</v>
          </cell>
          <cell r="B638" t="str">
            <v>Extra labour for erection of GI sheets, flat sheet or asbestos sheet roofing above 20' height</v>
          </cell>
          <cell r="C638" t="str">
            <v>m2</v>
          </cell>
          <cell r="D638">
            <v>13.79</v>
          </cell>
        </row>
        <row r="639">
          <cell r="A639" t="str">
            <v>09-27</v>
          </cell>
          <cell r="B639" t="str">
            <v>Fixing asbestos cement sheet ridges and valleys 1/4" thick</v>
          </cell>
          <cell r="C639" t="str">
            <v>m</v>
          </cell>
          <cell r="D639">
            <v>401.3</v>
          </cell>
        </row>
        <row r="640">
          <cell r="A640" t="str">
            <v>09-28-a</v>
          </cell>
          <cell r="B640" t="str">
            <v>Plain GI sheet ridging incl. fixture complete 6" lap &amp; 18" overall of 22 gauge GI sheet ridging</v>
          </cell>
          <cell r="C640" t="str">
            <v>m</v>
          </cell>
          <cell r="D640">
            <v>615.76</v>
          </cell>
        </row>
        <row r="641">
          <cell r="A641" t="str">
            <v>09-28-b</v>
          </cell>
          <cell r="B641" t="str">
            <v>Plain GI sheet ridging incl. fixture complete 9" lap &amp; 24" overall, of 24 gauge GI sheet ridging</v>
          </cell>
          <cell r="C641" t="str">
            <v>m</v>
          </cell>
          <cell r="D641">
            <v>620.29999999999995</v>
          </cell>
        </row>
        <row r="642">
          <cell r="A642" t="str">
            <v>09-28-c</v>
          </cell>
          <cell r="B642" t="str">
            <v>Plain GI sheet ridging incl. fixture complete 12" lap &amp; 30 overall, of 22 gauge GI sheet ridging</v>
          </cell>
          <cell r="C642" t="str">
            <v>m</v>
          </cell>
          <cell r="D642">
            <v>679.38</v>
          </cell>
        </row>
        <row r="643">
          <cell r="A643" t="str">
            <v>09-29</v>
          </cell>
          <cell r="B643" t="str">
            <v>Plain 22 gauge GI sheet gutter semi circular 8" diameter</v>
          </cell>
          <cell r="C643" t="str">
            <v>m</v>
          </cell>
          <cell r="D643">
            <v>161.69999999999999</v>
          </cell>
        </row>
        <row r="644">
          <cell r="A644" t="str">
            <v>09-30</v>
          </cell>
          <cell r="B644" t="str">
            <v xml:space="preserve">Fixing water spouse or parnala. </v>
          </cell>
          <cell r="C644" t="str">
            <v>Each</v>
          </cell>
          <cell r="D644">
            <v>79.06</v>
          </cell>
        </row>
        <row r="645">
          <cell r="A645" t="str">
            <v>09-31</v>
          </cell>
          <cell r="B645" t="str">
            <v xml:space="preserve">Making masonry ventilators in c/s mortar 1:4 </v>
          </cell>
          <cell r="C645" t="str">
            <v>Each</v>
          </cell>
          <cell r="D645">
            <v>373.04</v>
          </cell>
        </row>
        <row r="646">
          <cell r="A646" t="str">
            <v>09-32</v>
          </cell>
          <cell r="B646" t="str">
            <v>Making drip course 2"x1/2" under RCC slab edges in outer opening, in c/s mortar 1:2</v>
          </cell>
          <cell r="C646" t="str">
            <v>m</v>
          </cell>
          <cell r="D646">
            <v>9.36</v>
          </cell>
        </row>
        <row r="647">
          <cell r="A647" t="str">
            <v>09-33</v>
          </cell>
          <cell r="B647" t="str">
            <v>Supply and laying of twin GI sheet 20 SWG painted with bitumen &amp; polythene fim complete</v>
          </cell>
          <cell r="C647" t="str">
            <v>m2</v>
          </cell>
          <cell r="D647">
            <v>837.77</v>
          </cell>
        </row>
        <row r="648">
          <cell r="A648" t="str">
            <v>09-34-a</v>
          </cell>
          <cell r="B648" t="str">
            <v>Provide &amp; lay roof insulation complete with Thermopore sheet 1/2" thick</v>
          </cell>
          <cell r="C648" t="str">
            <v>m2</v>
          </cell>
          <cell r="D648">
            <v>212.97</v>
          </cell>
        </row>
        <row r="649">
          <cell r="A649" t="str">
            <v>09-34-b</v>
          </cell>
          <cell r="B649" t="str">
            <v>Provide &amp; lay roof insulation complete with Thermopore sheet 3/4" thick</v>
          </cell>
          <cell r="C649" t="str">
            <v>m2</v>
          </cell>
          <cell r="D649">
            <v>222.54</v>
          </cell>
        </row>
        <row r="650">
          <cell r="A650" t="str">
            <v>09-34-c</v>
          </cell>
          <cell r="B650" t="str">
            <v>Provide &amp; lay roof insulation complete with Thermopore sheet 1" thick</v>
          </cell>
          <cell r="C650" t="str">
            <v>m2</v>
          </cell>
          <cell r="D650">
            <v>233.3</v>
          </cell>
        </row>
        <row r="651">
          <cell r="A651" t="str">
            <v>09-35</v>
          </cell>
          <cell r="B651" t="str">
            <v>Providing and fixing AC rain water down pipe 4" dia, with shoe, tee, bend &amp; clamp etc</v>
          </cell>
          <cell r="C651" t="str">
            <v>m</v>
          </cell>
          <cell r="D651">
            <v>464.19</v>
          </cell>
        </row>
        <row r="652">
          <cell r="A652" t="str">
            <v>09-36-a</v>
          </cell>
          <cell r="B652" t="str">
            <v>Making jharries in existing brick masonry For slabs upto 6" thick</v>
          </cell>
          <cell r="C652" t="str">
            <v>m</v>
          </cell>
          <cell r="D652">
            <v>23.49</v>
          </cell>
        </row>
        <row r="653">
          <cell r="A653" t="str">
            <v>09-36-b</v>
          </cell>
          <cell r="B653" t="str">
            <v>Making jharries in existing brick masonry For slabs exceeding 6" to 12" thick</v>
          </cell>
          <cell r="C653" t="str">
            <v>m</v>
          </cell>
          <cell r="D653">
            <v>32.58</v>
          </cell>
        </row>
        <row r="654">
          <cell r="A654" t="str">
            <v>09-37-a</v>
          </cell>
          <cell r="B654" t="str">
            <v>Making recess in existing brick masonry a) upto 1.0' height of girder or beam</v>
          </cell>
          <cell r="C654" t="str">
            <v>Each</v>
          </cell>
          <cell r="D654">
            <v>72.849999999999994</v>
          </cell>
        </row>
        <row r="655">
          <cell r="A655" t="str">
            <v>09-37-b</v>
          </cell>
          <cell r="B655" t="str">
            <v>Making recess in existing brick masonry b) for every 6" additional height or part thereof</v>
          </cell>
          <cell r="C655" t="str">
            <v>Each</v>
          </cell>
          <cell r="D655">
            <v>31.2</v>
          </cell>
        </row>
        <row r="656">
          <cell r="A656" t="str">
            <v>09-38</v>
          </cell>
          <cell r="B656" t="str">
            <v>Hoisting  RS  Beams &amp; wooden beams and placing in position</v>
          </cell>
          <cell r="C656" t="str">
            <v>Each</v>
          </cell>
          <cell r="D656">
            <v>57.79</v>
          </cell>
        </row>
        <row r="657">
          <cell r="A657" t="str">
            <v>09-39</v>
          </cell>
          <cell r="B657" t="str">
            <v>Hoisting and placing in position sahl ballies, over roof</v>
          </cell>
          <cell r="C657" t="str">
            <v>Each</v>
          </cell>
          <cell r="D657">
            <v>10.44</v>
          </cell>
        </row>
        <row r="658">
          <cell r="A658" t="str">
            <v>09-40-a</v>
          </cell>
          <cell r="B658" t="str">
            <v>Hoist precast  RCC/pre-stressed conc. battens a) From 5' to 6' long</v>
          </cell>
          <cell r="C658" t="str">
            <v>Each</v>
          </cell>
          <cell r="D658">
            <v>8.15</v>
          </cell>
        </row>
        <row r="659">
          <cell r="A659" t="str">
            <v>09-40-b</v>
          </cell>
          <cell r="B659" t="str">
            <v>Hoist precast  RCC/pre-stressed conc. battens b) Over 6' to 7' long</v>
          </cell>
          <cell r="C659" t="str">
            <v>Each</v>
          </cell>
          <cell r="D659">
            <v>12.22</v>
          </cell>
        </row>
        <row r="660">
          <cell r="A660" t="str">
            <v>09-40-c</v>
          </cell>
          <cell r="B660" t="str">
            <v>Hoist precast  RCC/pre-stressed conc. battens c) Over 7' to 8' long</v>
          </cell>
          <cell r="C660" t="str">
            <v>Each</v>
          </cell>
          <cell r="D660">
            <v>16.22</v>
          </cell>
        </row>
        <row r="661">
          <cell r="A661" t="str">
            <v>09-40-d</v>
          </cell>
          <cell r="B661" t="str">
            <v>Hoist precast  RCC/pre-stressed conc. battens d) Over 8' to 9' long</v>
          </cell>
          <cell r="C661" t="str">
            <v>Each</v>
          </cell>
          <cell r="D661">
            <v>19.55</v>
          </cell>
        </row>
        <row r="662">
          <cell r="A662" t="str">
            <v>09-40-e</v>
          </cell>
          <cell r="B662" t="str">
            <v>Hoist precast  RCC/pre-stressed conc. battens e) Exceeding 9' length</v>
          </cell>
          <cell r="C662" t="str">
            <v>Each</v>
          </cell>
          <cell r="D662">
            <v>24.44</v>
          </cell>
        </row>
        <row r="663">
          <cell r="A663" t="str">
            <v>09-41-a</v>
          </cell>
          <cell r="B663" t="str">
            <v>Hoisting and placing in position RCC troughs Upto 10' in length</v>
          </cell>
          <cell r="C663" t="str">
            <v>Each</v>
          </cell>
          <cell r="D663">
            <v>24.44</v>
          </cell>
        </row>
        <row r="664">
          <cell r="A664" t="str">
            <v>09-41-b</v>
          </cell>
          <cell r="B664" t="str">
            <v>Hoisting and placing in position RCC troughs Upto 11' in length</v>
          </cell>
          <cell r="C664" t="str">
            <v>Each</v>
          </cell>
          <cell r="D664">
            <v>32.659999999999997</v>
          </cell>
        </row>
        <row r="665">
          <cell r="A665" t="str">
            <v>09-41-c</v>
          </cell>
          <cell r="B665" t="str">
            <v>Hoisting and placing in position RCC troughs Upto 12' in length</v>
          </cell>
          <cell r="C665" t="str">
            <v>Each</v>
          </cell>
          <cell r="D665">
            <v>40.72</v>
          </cell>
        </row>
        <row r="666">
          <cell r="A666" t="str">
            <v>09-41-d</v>
          </cell>
          <cell r="B666" t="str">
            <v>Hoisting and placing in position RCC troughs Upto 13' in length</v>
          </cell>
          <cell r="C666" t="str">
            <v>Each</v>
          </cell>
          <cell r="D666">
            <v>44.43</v>
          </cell>
        </row>
        <row r="667">
          <cell r="A667" t="str">
            <v>09-41-e</v>
          </cell>
          <cell r="B667" t="str">
            <v>Hoisting and placing in position RCC troughs Upto 14' in length</v>
          </cell>
          <cell r="C667" t="str">
            <v>Each</v>
          </cell>
          <cell r="D667">
            <v>48.88</v>
          </cell>
        </row>
        <row r="668">
          <cell r="A668" t="str">
            <v>09-41-f</v>
          </cell>
          <cell r="B668" t="str">
            <v>Hoisting and placing in position RCC troughs Upto 15' in length</v>
          </cell>
          <cell r="C668" t="str">
            <v>Each</v>
          </cell>
          <cell r="D668">
            <v>54.25</v>
          </cell>
        </row>
        <row r="669">
          <cell r="A669" t="str">
            <v>09-41-g</v>
          </cell>
          <cell r="B669" t="str">
            <v>Hoisting and placing in position RCC troughs Upto 16' in length</v>
          </cell>
          <cell r="C669" t="str">
            <v>Each</v>
          </cell>
          <cell r="D669">
            <v>61.09</v>
          </cell>
        </row>
        <row r="670">
          <cell r="A670" t="str">
            <v>09-41-h</v>
          </cell>
          <cell r="B670" t="str">
            <v>Hoisting and placing in position RCC troughs Upto 17' in length</v>
          </cell>
          <cell r="C670" t="str">
            <v>Each</v>
          </cell>
          <cell r="D670">
            <v>69.83</v>
          </cell>
        </row>
        <row r="671">
          <cell r="A671" t="str">
            <v>09-41-i</v>
          </cell>
          <cell r="B671" t="str">
            <v>Hoisting and placing in position RCC troughs Upto 18' in length</v>
          </cell>
          <cell r="C671" t="str">
            <v>Each</v>
          </cell>
          <cell r="D671">
            <v>81.47</v>
          </cell>
        </row>
        <row r="672">
          <cell r="A672" t="str">
            <v>09-41-j</v>
          </cell>
          <cell r="B672" t="str">
            <v>Hoisting and placing in position RCC troughs Upto 19' in length</v>
          </cell>
          <cell r="C672" t="str">
            <v>Each</v>
          </cell>
          <cell r="D672">
            <v>97.75</v>
          </cell>
        </row>
        <row r="673">
          <cell r="A673" t="str">
            <v>09-41-k</v>
          </cell>
          <cell r="B673" t="str">
            <v>Hoisting and placing in position RCC troughs Upto 20' in length</v>
          </cell>
          <cell r="C673" t="str">
            <v>Each</v>
          </cell>
          <cell r="D673">
            <v>122.19</v>
          </cell>
        </row>
        <row r="674">
          <cell r="A674" t="str">
            <v>09-42-a</v>
          </cell>
          <cell r="B674" t="str">
            <v>Hoist &amp; place in position RCC inverted battens Upto 10' span</v>
          </cell>
          <cell r="C674" t="str">
            <v>Each</v>
          </cell>
          <cell r="D674">
            <v>19.16</v>
          </cell>
        </row>
        <row r="675">
          <cell r="A675" t="str">
            <v>09-42-b</v>
          </cell>
          <cell r="B675" t="str">
            <v>Hoist &amp; place in position RCC inverted battens Upto 12' span</v>
          </cell>
          <cell r="C675" t="str">
            <v>Each</v>
          </cell>
          <cell r="D675">
            <v>38.340000000000003</v>
          </cell>
        </row>
        <row r="676">
          <cell r="A676" t="str">
            <v>09-42-c</v>
          </cell>
          <cell r="B676" t="str">
            <v>Hoist &amp; place in position RCC inverted battens Upto 13' span</v>
          </cell>
          <cell r="C676" t="str">
            <v>Each</v>
          </cell>
          <cell r="D676">
            <v>47.88</v>
          </cell>
        </row>
        <row r="677">
          <cell r="A677" t="str">
            <v>09-42-d</v>
          </cell>
          <cell r="B677" t="str">
            <v>Hoist &amp; place in position RCC inverted battens Upto 14' span</v>
          </cell>
          <cell r="C677" t="str">
            <v>Each</v>
          </cell>
          <cell r="D677">
            <v>57.5</v>
          </cell>
        </row>
        <row r="678">
          <cell r="A678" t="str">
            <v>09-42-e</v>
          </cell>
          <cell r="B678" t="str">
            <v>Hoist &amp; place in position RCC inverted battens Upto 15' span</v>
          </cell>
          <cell r="C678" t="str">
            <v>Each</v>
          </cell>
          <cell r="D678">
            <v>63.83</v>
          </cell>
        </row>
        <row r="679">
          <cell r="A679" t="str">
            <v>09-42-f</v>
          </cell>
          <cell r="B679" t="str">
            <v>Hoist &amp; place in position RCC inverted battens Upto 16' span</v>
          </cell>
          <cell r="C679" t="str">
            <v>Each</v>
          </cell>
          <cell r="D679">
            <v>71.88</v>
          </cell>
        </row>
        <row r="680">
          <cell r="A680" t="str">
            <v>09-42-g</v>
          </cell>
          <cell r="B680" t="str">
            <v>Hoist &amp; place in position RCC inverted battens Upto 18' span</v>
          </cell>
          <cell r="C680" t="str">
            <v>Each</v>
          </cell>
          <cell r="D680">
            <v>95.84</v>
          </cell>
        </row>
        <row r="681">
          <cell r="A681" t="str">
            <v>09-42-h</v>
          </cell>
          <cell r="B681" t="str">
            <v>Hoist &amp; place in position RCC inverted battens Upto 20' span</v>
          </cell>
          <cell r="C681" t="str">
            <v>Each</v>
          </cell>
          <cell r="D681">
            <v>143.75</v>
          </cell>
        </row>
        <row r="682">
          <cell r="A682" t="str">
            <v>09-43</v>
          </cell>
          <cell r="B682" t="str">
            <v>RCC spout including fixing in position, with top and bottom khuras</v>
          </cell>
          <cell r="C682" t="str">
            <v>Each</v>
          </cell>
          <cell r="D682">
            <v>199.17</v>
          </cell>
        </row>
        <row r="683">
          <cell r="A683" t="str">
            <v>09-44</v>
          </cell>
          <cell r="B683" t="str">
            <v>### P/F Burnt Brick Tile Roofing over Tee Iron and Steel Girder, in 1:6 c/s mortar (12' max span)</v>
          </cell>
          <cell r="C683" t="str">
            <v>m2</v>
          </cell>
          <cell r="D683">
            <v>1143.07</v>
          </cell>
        </row>
        <row r="684">
          <cell r="A684" t="str">
            <v>09-45</v>
          </cell>
          <cell r="B684" t="str">
            <v>### P/L Prestressed Roof of Slab/Girder, 2" thick PCC 1:2:4 with chicken mesh, polythene, mud, tar</v>
          </cell>
          <cell r="C684" t="str">
            <v>m2</v>
          </cell>
          <cell r="D684">
            <v>762.67</v>
          </cell>
        </row>
        <row r="685">
          <cell r="A685">
            <v>82</v>
          </cell>
          <cell r="B685" t="str">
            <v>ROOFING</v>
          </cell>
        </row>
        <row r="686">
          <cell r="A686" t="str">
            <v>10-01</v>
          </cell>
          <cell r="B686" t="str">
            <v xml:space="preserve">Laying murum flooring complete as per specs </v>
          </cell>
          <cell r="C686" t="str">
            <v>m2</v>
          </cell>
          <cell r="D686">
            <v>180.08</v>
          </cell>
        </row>
        <row r="687">
          <cell r="A687" t="str">
            <v>10-02</v>
          </cell>
          <cell r="B687" t="str">
            <v>Earth flooring 6" thick consolidated layer of moistened earth, including ramming</v>
          </cell>
          <cell r="C687" t="str">
            <v>m2</v>
          </cell>
          <cell r="D687">
            <v>39.74</v>
          </cell>
        </row>
        <row r="688">
          <cell r="A688" t="str">
            <v>10-03-a</v>
          </cell>
          <cell r="B688" t="str">
            <v>Provide, lay, water &amp; ram clean coarse sand under floor / brick paving, complete</v>
          </cell>
          <cell r="C688" t="str">
            <v>m2</v>
          </cell>
          <cell r="D688">
            <v>271.37</v>
          </cell>
        </row>
        <row r="689">
          <cell r="A689" t="str">
            <v>10-03-b</v>
          </cell>
          <cell r="B689" t="str">
            <v>Provide, lay, water &amp; ram brick ballast 1.5" to 2" guage mixed with 25% sand for floor foundations</v>
          </cell>
          <cell r="C689" t="str">
            <v>m2</v>
          </cell>
          <cell r="D689">
            <v>319.58</v>
          </cell>
        </row>
        <row r="690">
          <cell r="A690" t="str">
            <v>10-04</v>
          </cell>
          <cell r="B690" t="str">
            <v>Mud floor of 6" thick consolidated layer of mois earth &amp; finished off with 1" mud plaster</v>
          </cell>
          <cell r="C690" t="str">
            <v>m2</v>
          </cell>
          <cell r="D690">
            <v>70.8</v>
          </cell>
        </row>
        <row r="691">
          <cell r="A691" t="str">
            <v>10-05</v>
          </cell>
          <cell r="B691" t="str">
            <v>Dry brick paving laid flat,sand grouted, incl. prep. of bed, by 1/2" thick mud plaster</v>
          </cell>
          <cell r="C691" t="str">
            <v>m2</v>
          </cell>
          <cell r="D691">
            <v>91.62</v>
          </cell>
        </row>
        <row r="692">
          <cell r="A692" t="str">
            <v>10-06</v>
          </cell>
          <cell r="B692" t="str">
            <v>Dry brick on edge paving, sand grouted, incl. prep. of bed, by 1/2" thick mud plaster</v>
          </cell>
          <cell r="C692" t="str">
            <v>m2</v>
          </cell>
          <cell r="D692">
            <v>134.66999999999999</v>
          </cell>
        </row>
        <row r="693">
          <cell r="A693" t="str">
            <v>10-07</v>
          </cell>
          <cell r="B693" t="str">
            <v>Grouting 4.5" dry brick work with cement sand mortar 1:5</v>
          </cell>
          <cell r="C693" t="str">
            <v>m2</v>
          </cell>
          <cell r="D693">
            <v>45.87</v>
          </cell>
        </row>
        <row r="694">
          <cell r="A694" t="str">
            <v>10-08</v>
          </cell>
          <cell r="B694" t="str">
            <v>Flat brick flooring laid in 1:6 c/s mortar over a bed of 3/4" thick cement mortar 1:6</v>
          </cell>
          <cell r="C694" t="str">
            <v>m2</v>
          </cell>
          <cell r="D694">
            <v>136.47</v>
          </cell>
        </row>
        <row r="695">
          <cell r="A695" t="str">
            <v>10-09</v>
          </cell>
          <cell r="B695" t="str">
            <v>Brick on edge flooring, laid in 1:6 c/s mortar, over a bed of 3/4" thick cement mortar 1:6</v>
          </cell>
          <cell r="C695" t="str">
            <v>m2</v>
          </cell>
          <cell r="D695">
            <v>186.58</v>
          </cell>
        </row>
        <row r="696">
          <cell r="A696" t="str">
            <v>10-10</v>
          </cell>
          <cell r="B696" t="str">
            <v>Brick tiles (12"x6"x2") laid in 1:6 c/s mortar, over a bed of 3/4" thick c/s mortar 1:6</v>
          </cell>
          <cell r="C696" t="str">
            <v>m2</v>
          </cell>
          <cell r="D696">
            <v>149.26</v>
          </cell>
        </row>
        <row r="697">
          <cell r="A697" t="str">
            <v>10-11</v>
          </cell>
          <cell r="B697" t="str">
            <v>Brick tiles (9"x4.5"x1.5") laid flat in 1:3 c/s mortar over a bed of 3/4" thick cement mortar 1:6</v>
          </cell>
          <cell r="C697" t="str">
            <v>m2</v>
          </cell>
          <cell r="D697">
            <v>145.28</v>
          </cell>
        </row>
        <row r="698">
          <cell r="A698" t="str">
            <v>10-12</v>
          </cell>
          <cell r="B698" t="str">
            <v>Cement tiles (8"x8"x3/4") laid flat in 1:2 c/s mortar, over 3/4" thick bed of c/s mortar 1:2</v>
          </cell>
          <cell r="C698" t="str">
            <v>m2</v>
          </cell>
          <cell r="D698">
            <v>455.11</v>
          </cell>
        </row>
        <row r="699">
          <cell r="A699" t="str">
            <v>10-13-a</v>
          </cell>
          <cell r="B699" t="str">
            <v>Cement concrete tiles laid in 1:2 c/s mortar over 3/4" thick bed of c/s mortar 1:2 : 12" x 12" x 1"</v>
          </cell>
          <cell r="C699" t="str">
            <v>m2</v>
          </cell>
          <cell r="D699">
            <v>402.31</v>
          </cell>
        </row>
        <row r="700">
          <cell r="A700" t="str">
            <v>10-13-b</v>
          </cell>
          <cell r="B700" t="str">
            <v>Cement concrete tiles laid in 1:2 c/s mortar over 3/4" thick bed of c/s mortar 1:2 : 9" x 9" x 3/4"</v>
          </cell>
          <cell r="C700" t="str">
            <v>m2</v>
          </cell>
          <cell r="D700">
            <v>435.28</v>
          </cell>
        </row>
        <row r="701">
          <cell r="A701" t="str">
            <v>10-13-c</v>
          </cell>
          <cell r="B701" t="str">
            <v>Cement concrete tiles laid in 1:2 c/s mortar over 3/4" thick bed of c/s mortar 1:2 : 6" x 6" x 3/4"</v>
          </cell>
          <cell r="C701" t="str">
            <v>m2</v>
          </cell>
          <cell r="D701">
            <v>473.03</v>
          </cell>
        </row>
        <row r="702">
          <cell r="A702" t="str">
            <v>10-14</v>
          </cell>
          <cell r="B702" t="str">
            <v>Coloured cement tile (8"x8"x3/4") of dark shade laid flat in 1:2 c/s mortar over 3/4" mortar bed</v>
          </cell>
          <cell r="C702" t="str">
            <v>m2</v>
          </cell>
          <cell r="D702">
            <v>439.96</v>
          </cell>
        </row>
        <row r="703">
          <cell r="A703" t="str">
            <v>10-15-a</v>
          </cell>
          <cell r="B703" t="str">
            <v>Provide &amp; lay topping of concrete 1:2:4, incl. surface finishing &amp; dividing in panels : 1" thick</v>
          </cell>
          <cell r="C703" t="str">
            <v>m2</v>
          </cell>
          <cell r="D703">
            <v>105.65</v>
          </cell>
        </row>
        <row r="704">
          <cell r="A704" t="str">
            <v>10-15-b</v>
          </cell>
          <cell r="B704" t="str">
            <v>Provide &amp; lay topping of concrete 1:2:4, incl. surface finishing &amp; dividing in panels: 1.5" thick</v>
          </cell>
          <cell r="C704" t="str">
            <v>m2</v>
          </cell>
          <cell r="D704">
            <v>139.61000000000001</v>
          </cell>
        </row>
        <row r="705">
          <cell r="A705" t="str">
            <v>10-15-c</v>
          </cell>
          <cell r="B705" t="str">
            <v>Provide &amp; lay topping of concrete 1:2:4, incl. surface finishing &amp; dividing in panels: 1.5" thick</v>
          </cell>
          <cell r="C705" t="str">
            <v>m2</v>
          </cell>
          <cell r="D705">
            <v>167.17</v>
          </cell>
        </row>
        <row r="706">
          <cell r="A706" t="str">
            <v>10-15-d</v>
          </cell>
          <cell r="B706" t="str">
            <v>Provide &amp; lay topping of concrete 1:2:4, incl. surface finishing &amp; dividing in panels : 1.75" thk</v>
          </cell>
          <cell r="C706" t="str">
            <v>m2</v>
          </cell>
          <cell r="D706">
            <v>182.17</v>
          </cell>
        </row>
        <row r="707">
          <cell r="A707" t="str">
            <v>10-15-e</v>
          </cell>
          <cell r="B707" t="str">
            <v>Provide &amp; lay topping of concrete 1:2:4, incl. surface finishing &amp; dividing in panels : 2" thick</v>
          </cell>
          <cell r="C707" t="str">
            <v>m2</v>
          </cell>
          <cell r="D707">
            <v>203.7</v>
          </cell>
        </row>
        <row r="708">
          <cell r="A708" t="str">
            <v>10-15-f</v>
          </cell>
          <cell r="B708" t="str">
            <v>Provide &amp; lay topping of concrete 1:2:4, incl. surface finishing &amp; dividing in panels: 2.25" thk</v>
          </cell>
          <cell r="C708" t="str">
            <v>m2</v>
          </cell>
          <cell r="D708">
            <v>222.89</v>
          </cell>
        </row>
        <row r="709">
          <cell r="A709" t="str">
            <v>10-15-g</v>
          </cell>
          <cell r="B709" t="str">
            <v>Provide &amp; lay topping of concrete 1:2:4, incl. surface finishing &amp; dividing in panels: 2.5" thick</v>
          </cell>
          <cell r="C709" t="str">
            <v>m2</v>
          </cell>
          <cell r="D709">
            <v>244.27</v>
          </cell>
        </row>
        <row r="710">
          <cell r="A710" t="str">
            <v>10-15-h</v>
          </cell>
          <cell r="B710" t="str">
            <v>Provide &amp; lay topping of concrete 1:2:4, incl. surface finishing &amp; dividing in panels: 2.75" thk</v>
          </cell>
          <cell r="C710" t="str">
            <v>m2</v>
          </cell>
          <cell r="D710">
            <v>272.88</v>
          </cell>
        </row>
        <row r="711">
          <cell r="A711" t="str">
            <v>10-15-i</v>
          </cell>
          <cell r="B711" t="str">
            <v>Provide &amp; lay topping of concrete 1:2:4, incl. surface finishing &amp; dividing in panels : 3" thick</v>
          </cell>
          <cell r="C711" t="str">
            <v>m2</v>
          </cell>
          <cell r="D711">
            <v>293.16000000000003</v>
          </cell>
        </row>
        <row r="712">
          <cell r="A712" t="str">
            <v>10-16-a</v>
          </cell>
          <cell r="B712" t="str">
            <v>Provide &amp; laying conglomerate floor including surface finishing &amp; dividing in panels: 1.5" thick</v>
          </cell>
          <cell r="C712" t="str">
            <v>m2</v>
          </cell>
          <cell r="D712">
            <v>154.85</v>
          </cell>
        </row>
        <row r="713">
          <cell r="A713" t="str">
            <v>10-16-b</v>
          </cell>
          <cell r="B713" t="str">
            <v>Provide &amp; laying conglomerate floor including surface finishing &amp; dividing in panels: 1.75" thk</v>
          </cell>
          <cell r="C713" t="str">
            <v>m2</v>
          </cell>
          <cell r="D713">
            <v>162.19</v>
          </cell>
        </row>
        <row r="714">
          <cell r="A714" t="str">
            <v>10-16-c</v>
          </cell>
          <cell r="B714" t="str">
            <v>Provide &amp; laying conglomerate floor including surface finishing &amp; dividing in panels : 2" thick</v>
          </cell>
          <cell r="C714" t="str">
            <v>m2</v>
          </cell>
          <cell r="D714">
            <v>174.02</v>
          </cell>
        </row>
        <row r="715">
          <cell r="A715" t="str">
            <v>10-17</v>
          </cell>
          <cell r="B715" t="str">
            <v>Add extra in cement concrete floor topping if finished with pigment and polishing</v>
          </cell>
          <cell r="C715" t="str">
            <v>m2</v>
          </cell>
          <cell r="D715">
            <v>37.65</v>
          </cell>
        </row>
        <row r="716">
          <cell r="A716" t="str">
            <v>10-18</v>
          </cell>
          <cell r="B716" t="str">
            <v>Extra labour for each storey above ground for mosaic, conglomerate, tiles, stone &amp; wood floor</v>
          </cell>
          <cell r="C716" t="str">
            <v>m2</v>
          </cell>
          <cell r="D716">
            <v>9.2799999999999994</v>
          </cell>
        </row>
        <row r="717">
          <cell r="A717" t="str">
            <v>10-19-a</v>
          </cell>
          <cell r="B717" t="str">
            <v>Flag stone flooring in lime mortar 1:2, over 3/4" bedding : 2" thick</v>
          </cell>
          <cell r="C717" t="str">
            <v>m2</v>
          </cell>
          <cell r="D717">
            <v>165.33</v>
          </cell>
        </row>
        <row r="718">
          <cell r="A718" t="str">
            <v>10-19-b</v>
          </cell>
          <cell r="B718" t="str">
            <v>Flag stone flooring in lime mortar 1:2, over 3/4" bedding : 3" thick</v>
          </cell>
          <cell r="C718" t="str">
            <v>m2</v>
          </cell>
          <cell r="D718">
            <v>185.48</v>
          </cell>
        </row>
        <row r="719">
          <cell r="A719" t="str">
            <v>10-20-a</v>
          </cell>
          <cell r="B719" t="str">
            <v>Asphalt floor, incl. base preparation, remelting, setting out &amp; finish : 1" thick topping</v>
          </cell>
          <cell r="C719" t="str">
            <v>m2</v>
          </cell>
          <cell r="D719">
            <v>227.65</v>
          </cell>
        </row>
        <row r="720">
          <cell r="A720" t="str">
            <v>10-20-b</v>
          </cell>
          <cell r="B720" t="str">
            <v>Asphalt floor, incl. base preparation, remelting, setting out &amp; finish : 1/2" thick topping</v>
          </cell>
          <cell r="C720" t="str">
            <v>m2</v>
          </cell>
          <cell r="D720">
            <v>126.39</v>
          </cell>
        </row>
        <row r="721">
          <cell r="A721" t="str">
            <v>10-20-c</v>
          </cell>
          <cell r="B721" t="str">
            <v>Asphalt floor, incl. base preparation, remelting, setting out &amp; finish : 1/4" thick topping</v>
          </cell>
          <cell r="C721" t="str">
            <v>m2</v>
          </cell>
          <cell r="D721">
            <v>82.24</v>
          </cell>
        </row>
        <row r="722">
          <cell r="A722" t="str">
            <v>10-21-a</v>
          </cell>
          <cell r="B722" t="str">
            <v>1.375" thick mosaic flooring, incl. rubbing and polishing complete : Using grey cement</v>
          </cell>
          <cell r="C722" t="str">
            <v>m2</v>
          </cell>
          <cell r="D722">
            <v>287.43</v>
          </cell>
        </row>
        <row r="723">
          <cell r="A723" t="str">
            <v>10-21-b</v>
          </cell>
          <cell r="B723" t="str">
            <v>1.375" thick mosaic flooring, incl. rubbing and polishing complete : Using white cement</v>
          </cell>
          <cell r="C723" t="str">
            <v>m2</v>
          </cell>
          <cell r="D723">
            <v>323.81</v>
          </cell>
        </row>
        <row r="724">
          <cell r="A724" t="str">
            <v>10-22-a</v>
          </cell>
          <cell r="B724" t="str">
            <v>1.5" thick mosaic flooring, including rubbing &amp; polishing complete : Using grey cement</v>
          </cell>
          <cell r="C724" t="str">
            <v>m2</v>
          </cell>
          <cell r="D724">
            <v>307.10000000000002</v>
          </cell>
        </row>
        <row r="725">
          <cell r="A725" t="str">
            <v>10-22-b</v>
          </cell>
          <cell r="B725" t="str">
            <v>1.5" thick mosaic flooring, including rubbing &amp; polishing complete : Using white cement</v>
          </cell>
          <cell r="C725" t="str">
            <v>m2</v>
          </cell>
          <cell r="D725">
            <v>597.33000000000004</v>
          </cell>
        </row>
        <row r="726">
          <cell r="A726" t="str">
            <v>10-23</v>
          </cell>
          <cell r="B726" t="str">
            <v>Laying floor of mosaic marble chips tiles of approved shade incl. finishing complete</v>
          </cell>
          <cell r="C726" t="str">
            <v>m2</v>
          </cell>
          <cell r="D726">
            <v>299.95999999999998</v>
          </cell>
        </row>
        <row r="727">
          <cell r="A727" t="str">
            <v>10-24</v>
          </cell>
          <cell r="B727" t="str">
            <v>Lay floor of white glazed tile 1/4" thick in white cement 1:2 over 3/4" thick cement mortar 1:2</v>
          </cell>
          <cell r="C727" t="str">
            <v>m2</v>
          </cell>
          <cell r="D727">
            <v>564.89</v>
          </cell>
        </row>
        <row r="728">
          <cell r="A728" t="str">
            <v>10-25</v>
          </cell>
          <cell r="B728" t="str">
            <v>Lay floor of approved coloured glazed tiles 1/4" thick laid in white cement &amp; pigment complete</v>
          </cell>
          <cell r="C728" t="str">
            <v>m2</v>
          </cell>
          <cell r="D728">
            <v>565.23</v>
          </cell>
        </row>
        <row r="729">
          <cell r="A729" t="str">
            <v>10-26-a</v>
          </cell>
          <cell r="B729" t="str">
            <v>Provide &amp; lay marble fine dressed stone flooring on surface in white cement complete: 3/4" thick</v>
          </cell>
          <cell r="C729" t="str">
            <v>m2</v>
          </cell>
          <cell r="D729">
            <v>1028.9000000000001</v>
          </cell>
        </row>
        <row r="730">
          <cell r="A730" t="str">
            <v>10-26-b</v>
          </cell>
          <cell r="B730" t="str">
            <v>Provide &amp; lay marble fine dressed stone flooring on surface in white cement complete: 1" thick</v>
          </cell>
          <cell r="C730" t="str">
            <v>m2</v>
          </cell>
          <cell r="D730">
            <v>1028.8699999999999</v>
          </cell>
        </row>
        <row r="731">
          <cell r="A731" t="str">
            <v>10-27</v>
          </cell>
          <cell r="B731" t="str">
            <v>Rubbing and polishing old grit/mosaic floor, incl. repairing voids, uneven surface, complete</v>
          </cell>
          <cell r="C731" t="str">
            <v>m2</v>
          </cell>
          <cell r="D731">
            <v>49.4</v>
          </cell>
        </row>
        <row r="732">
          <cell r="A732" t="str">
            <v>10-28</v>
          </cell>
          <cell r="B732" t="str">
            <v>Rubbing &amp; polishing grit floor, incl. repairing voids, uneen surface, complete</v>
          </cell>
          <cell r="C732" t="str">
            <v>m2</v>
          </cell>
          <cell r="D732">
            <v>44.61</v>
          </cell>
        </row>
        <row r="733">
          <cell r="A733" t="str">
            <v>10-29</v>
          </cell>
          <cell r="B733" t="str">
            <v>Cleaning and washing mosaic or marble floor with caustic soda mixture</v>
          </cell>
          <cell r="C733" t="str">
            <v>m2</v>
          </cell>
          <cell r="D733">
            <v>10.99</v>
          </cell>
        </row>
        <row r="734">
          <cell r="A734" t="str">
            <v>10-30</v>
          </cell>
          <cell r="B734" t="str">
            <v>Shisham wood boarding or strip flooring 3/4" thick incl. 2 coats of bitumen laid hot complete</v>
          </cell>
          <cell r="C734" t="str">
            <v>m2</v>
          </cell>
          <cell r="D734">
            <v>510.15</v>
          </cell>
        </row>
        <row r="735">
          <cell r="A735" t="str">
            <v>10-31</v>
          </cell>
          <cell r="B735" t="str">
            <v>Deodar wood boarding or strip flooring 3/4" thick incl. 2 coats of bitumen laid hot complete</v>
          </cell>
          <cell r="C735" t="str">
            <v>m2</v>
          </cell>
          <cell r="D735">
            <v>981.19</v>
          </cell>
        </row>
        <row r="736">
          <cell r="A736" t="str">
            <v>10-32</v>
          </cell>
          <cell r="B736" t="str">
            <v>Teak wood boarding or strip flooring 1/2" thick including 2 coats of bitumen laid hot complete</v>
          </cell>
          <cell r="C736" t="str">
            <v>m2</v>
          </cell>
          <cell r="D736">
            <v>1445.11</v>
          </cell>
        </row>
        <row r="737">
          <cell r="A737" t="str">
            <v>10-33</v>
          </cell>
          <cell r="B737" t="str">
            <v>Shisham wood block flooring 1" thick out to required size, fixed on a layer of bitumin base</v>
          </cell>
          <cell r="C737" t="str">
            <v>m2</v>
          </cell>
          <cell r="D737">
            <v>644.26</v>
          </cell>
        </row>
        <row r="738">
          <cell r="A738" t="str">
            <v>10-34</v>
          </cell>
          <cell r="B738" t="str">
            <v>Teak wood block 1" thick cut to required size, fixed on a layer of asphalt bitumin laid on base</v>
          </cell>
          <cell r="C738" t="str">
            <v>m2</v>
          </cell>
          <cell r="D738">
            <v>2789.69</v>
          </cell>
        </row>
        <row r="739">
          <cell r="A739" t="str">
            <v>10-35-a</v>
          </cell>
          <cell r="B739" t="str">
            <v>Laying wooden paving of hard wood on edge in coal tar &amp; asphalt : Shisham wood</v>
          </cell>
          <cell r="C739" t="str">
            <v>m2 / 25mm</v>
          </cell>
          <cell r="D739">
            <v>397.71</v>
          </cell>
        </row>
        <row r="740">
          <cell r="A740" t="str">
            <v>10-35-b</v>
          </cell>
          <cell r="B740" t="str">
            <v>Laying wooden paving of hard wood on edge in coal tar &amp; asphalt : Kikar wood</v>
          </cell>
          <cell r="C740" t="str">
            <v>m2 / 25mm</v>
          </cell>
          <cell r="D740">
            <v>249.89</v>
          </cell>
        </row>
        <row r="741">
          <cell r="A741" t="str">
            <v>10-36-a</v>
          </cell>
          <cell r="B741" t="str">
            <v>Tile skirting laid in 1:2 c/s mortar over 3/4" thick cement mortar 1:2 complete : Cement tiles</v>
          </cell>
          <cell r="C741" t="str">
            <v>m2</v>
          </cell>
          <cell r="D741">
            <v>430.21</v>
          </cell>
        </row>
        <row r="742">
          <cell r="A742" t="str">
            <v>10-36-b</v>
          </cell>
          <cell r="B742" t="str">
            <v>Tile skirting laid in 1:2 c/s mortar over 3/4" thick cement mortar 1:2 complete : Mosaic tiles</v>
          </cell>
          <cell r="C742" t="str">
            <v>m2</v>
          </cell>
          <cell r="D742">
            <v>339.88</v>
          </cell>
        </row>
        <row r="743">
          <cell r="A743" t="str">
            <v>10-37-a</v>
          </cell>
          <cell r="B743" t="str">
            <v>Provide grey cement skirting 3/8" thick complete 1:2 cement, sand mortar</v>
          </cell>
          <cell r="C743" t="str">
            <v>m2</v>
          </cell>
          <cell r="D743">
            <v>115.13</v>
          </cell>
        </row>
        <row r="744">
          <cell r="A744" t="str">
            <v>10-37-b</v>
          </cell>
          <cell r="B744" t="str">
            <v>Provide grey cement skirting 3/8" thick complete 1:3 cement, sand mortar</v>
          </cell>
          <cell r="C744" t="str">
            <v>m2</v>
          </cell>
          <cell r="D744">
            <v>108.01</v>
          </cell>
        </row>
        <row r="745">
          <cell r="A745" t="str">
            <v>10-37-c</v>
          </cell>
          <cell r="B745" t="str">
            <v>Provide grey cement skirting 3/8" thick complete Extra if skirting or dado is finished with pigment</v>
          </cell>
          <cell r="C745" t="str">
            <v>m2</v>
          </cell>
          <cell r="D745">
            <v>20.66</v>
          </cell>
        </row>
        <row r="746">
          <cell r="A746" t="str">
            <v>10-38-a</v>
          </cell>
          <cell r="B746" t="str">
            <v>Glazed tile 1/4" thick dado jointed in white cement complete : White Plain tiles</v>
          </cell>
          <cell r="C746" t="str">
            <v>m2</v>
          </cell>
          <cell r="D746">
            <v>608.6</v>
          </cell>
        </row>
        <row r="747">
          <cell r="A747" t="str">
            <v>10-38-b</v>
          </cell>
          <cell r="B747" t="str">
            <v>Glazed tile 1/4" thick dado jointed in white cement complete : Coloured Plain tiles</v>
          </cell>
          <cell r="C747" t="str">
            <v>m2</v>
          </cell>
          <cell r="D747">
            <v>608.61</v>
          </cell>
        </row>
        <row r="748">
          <cell r="A748" t="str">
            <v>10-38-c</v>
          </cell>
          <cell r="B748" t="str">
            <v>Glazed tile 1/4" thick dado jointed in white cement complete : Printed tiles</v>
          </cell>
          <cell r="C748" t="str">
            <v>m2</v>
          </cell>
          <cell r="D748">
            <v>621.46</v>
          </cell>
        </row>
        <row r="749">
          <cell r="A749" t="str">
            <v>10-39</v>
          </cell>
          <cell r="B749" t="str">
            <v>Glazed tile dado 1/4" thick in pigment over 1:2 c/s mortar 3/4" thick incl. finishing complete</v>
          </cell>
          <cell r="C749" t="str">
            <v>m2</v>
          </cell>
          <cell r="D749">
            <v>646.01</v>
          </cell>
        </row>
        <row r="750">
          <cell r="A750" t="str">
            <v>10-40-a-01</v>
          </cell>
          <cell r="B750" t="str">
            <v>Mosaic dado or skirting complete as per specs Using grey cement : 3/8" thick</v>
          </cell>
          <cell r="C750" t="str">
            <v>m2</v>
          </cell>
          <cell r="D750">
            <v>420.17</v>
          </cell>
        </row>
        <row r="751">
          <cell r="A751" t="str">
            <v>10-40-a-02</v>
          </cell>
          <cell r="B751" t="str">
            <v>Mosaic dado or skirting complete as per specs Using grey cement : 1/2" thick</v>
          </cell>
          <cell r="C751" t="str">
            <v>m2</v>
          </cell>
          <cell r="D751">
            <v>448.3</v>
          </cell>
        </row>
        <row r="752">
          <cell r="A752" t="str">
            <v>10-40-b-01</v>
          </cell>
          <cell r="B752" t="str">
            <v>Mosaic dado or skirting complete as per specs Using white cement : 3/8" thick</v>
          </cell>
          <cell r="C752" t="str">
            <v>m2</v>
          </cell>
          <cell r="D752">
            <v>459.3</v>
          </cell>
        </row>
        <row r="753">
          <cell r="A753" t="str">
            <v>10-40-b-02</v>
          </cell>
          <cell r="B753" t="str">
            <v>Mosaic dado or skirting complete as per specs Using white cement : 1/2" thick</v>
          </cell>
          <cell r="C753" t="str">
            <v>m2</v>
          </cell>
          <cell r="D753">
            <v>502.75</v>
          </cell>
        </row>
        <row r="754">
          <cell r="A754" t="str">
            <v>10-41-a</v>
          </cell>
          <cell r="B754" t="str">
            <v>Provide &amp; lay marble fine dressed stone dado or skirting in white cement complete : 3/8" thick</v>
          </cell>
          <cell r="C754" t="str">
            <v>m2</v>
          </cell>
          <cell r="D754">
            <v>934.63</v>
          </cell>
        </row>
        <row r="755">
          <cell r="A755" t="str">
            <v>10-41-b</v>
          </cell>
          <cell r="B755" t="str">
            <v>Provide &amp; lay marble fine dressed stone dado or skirting in white cement complete : 1/2" thick</v>
          </cell>
          <cell r="C755" t="str">
            <v>m2</v>
          </cell>
          <cell r="D755">
            <v>958.94</v>
          </cell>
        </row>
        <row r="756">
          <cell r="A756" t="str">
            <v>10-42</v>
          </cell>
          <cell r="B756" t="str">
            <v>Rubber flooring, consisting of 12"x12"x1/8" rubber tiles laid on firm foundation</v>
          </cell>
          <cell r="C756" t="str">
            <v>m2</v>
          </cell>
          <cell r="D756">
            <v>707.65</v>
          </cell>
        </row>
        <row r="757">
          <cell r="A757" t="str">
            <v>10-43-a</v>
          </cell>
          <cell r="B757" t="str">
            <v>Provide &amp; fix glass strip 1.5" wide for dividing the floors into panels : 5mm thick</v>
          </cell>
          <cell r="C757" t="str">
            <v>m</v>
          </cell>
          <cell r="D757">
            <v>9.2100000000000009</v>
          </cell>
        </row>
        <row r="758">
          <cell r="A758" t="str">
            <v>10-43-b</v>
          </cell>
          <cell r="B758" t="str">
            <v>Provide &amp; fix glass strip 1.5" wide for dividing the floors into panels : 3mm thick</v>
          </cell>
          <cell r="C758" t="str">
            <v>m</v>
          </cell>
          <cell r="D758">
            <v>7.95</v>
          </cell>
        </row>
        <row r="759">
          <cell r="A759" t="str">
            <v>10-44</v>
          </cell>
          <cell r="B759" t="str">
            <v>### P/F Vinyl Tiles or Vinyl Sheet flooring over firm foundation</v>
          </cell>
          <cell r="C759" t="str">
            <v>m2</v>
          </cell>
          <cell r="D759">
            <v>605.27</v>
          </cell>
        </row>
        <row r="760">
          <cell r="A760" t="str">
            <v>10-45</v>
          </cell>
          <cell r="B760" t="str">
            <v>### P/F Precast Concrete 7000 psi TUFF Tiles over bed of 2" thick sand &amp; 4" thick brick ballast comp</v>
          </cell>
          <cell r="C760" t="str">
            <v>m2</v>
          </cell>
          <cell r="D760">
            <v>439.27</v>
          </cell>
        </row>
        <row r="761">
          <cell r="A761" t="str">
            <v>10-46-a</v>
          </cell>
          <cell r="B761" t="str">
            <v>### P/F Ceramic Floor Tiles (Emco, National or eq) Size : 12" x 12"</v>
          </cell>
          <cell r="C761" t="str">
            <v>m2</v>
          </cell>
          <cell r="D761">
            <v>671.12</v>
          </cell>
        </row>
        <row r="762">
          <cell r="A762" t="str">
            <v>10-46-b</v>
          </cell>
          <cell r="B762" t="str">
            <v>### P/F Ceramic Floor Tiles (Emco, National or eq) Size 20" x 20"</v>
          </cell>
          <cell r="C762" t="str">
            <v>m2</v>
          </cell>
          <cell r="D762">
            <v>1233.24</v>
          </cell>
        </row>
        <row r="763">
          <cell r="A763" t="str">
            <v>10-47</v>
          </cell>
          <cell r="B763" t="str">
            <v>Burnt brick (1st class) pavement on edge grouted with sand including preparation of bed</v>
          </cell>
          <cell r="C763" t="str">
            <v>m2</v>
          </cell>
          <cell r="D763">
            <v>148.69999999999999</v>
          </cell>
        </row>
        <row r="764">
          <cell r="A764">
            <v>78</v>
          </cell>
          <cell r="B764" t="str">
            <v>FLOORING</v>
          </cell>
        </row>
        <row r="765">
          <cell r="A765" t="str">
            <v>11-01-a</v>
          </cell>
          <cell r="B765" t="str">
            <v>Mud plaster on walls (excluding gobri leeping) upto 20' height : 1/2" thick</v>
          </cell>
          <cell r="C765" t="str">
            <v>m2</v>
          </cell>
          <cell r="D765">
            <v>14.26</v>
          </cell>
        </row>
        <row r="766">
          <cell r="A766" t="str">
            <v>11-01-b</v>
          </cell>
          <cell r="B766" t="str">
            <v>Mud plaster on walls (excluding gobri leeping) upto 20' height : 1" thick</v>
          </cell>
          <cell r="C766" t="str">
            <v>m2</v>
          </cell>
          <cell r="D766">
            <v>28.28</v>
          </cell>
        </row>
        <row r="767">
          <cell r="A767" t="str">
            <v>11-02-a</v>
          </cell>
          <cell r="B767" t="str">
            <v>Mud plaster on floor / roof (excl. gobri leeping) upto 20' height : 1/2" thick</v>
          </cell>
          <cell r="C767" t="str">
            <v>m2</v>
          </cell>
          <cell r="D767">
            <v>14.02</v>
          </cell>
        </row>
        <row r="768">
          <cell r="A768" t="str">
            <v>11-02-b</v>
          </cell>
          <cell r="B768" t="str">
            <v>Mud plaster on floor / roof (excl. gobri leeping) upto 20' height : 1" thick</v>
          </cell>
          <cell r="C768" t="str">
            <v>m2</v>
          </cell>
          <cell r="D768">
            <v>22.33</v>
          </cell>
        </row>
        <row r="769">
          <cell r="A769" t="str">
            <v>11-03-a</v>
          </cell>
          <cell r="B769" t="str">
            <v>Cement lime plaster 1:7:12 (c/l/s) upto 20' height 1/4" thick</v>
          </cell>
          <cell r="C769" t="str">
            <v>m2</v>
          </cell>
          <cell r="D769">
            <v>37.47</v>
          </cell>
        </row>
        <row r="770">
          <cell r="A770" t="str">
            <v>11-03-b</v>
          </cell>
          <cell r="B770" t="str">
            <v>Cement lime plaster 1:7:12 (c/l/s) upto 20' height 1/2" thick</v>
          </cell>
          <cell r="C770" t="str">
            <v>m2</v>
          </cell>
          <cell r="D770">
            <v>44.46</v>
          </cell>
        </row>
        <row r="771">
          <cell r="A771" t="str">
            <v>11-04-a</v>
          </cell>
          <cell r="B771" t="str">
            <v>Cement Neru plaster 1:2 (c/s) upto 20' height 1/4" thick</v>
          </cell>
          <cell r="C771" t="str">
            <v>m2</v>
          </cell>
          <cell r="D771">
            <v>50.04</v>
          </cell>
        </row>
        <row r="772">
          <cell r="A772" t="str">
            <v>11-04-b</v>
          </cell>
          <cell r="B772" t="str">
            <v>Cement Neru plaster 1:2 (c/s) upto 20' height 1/2" thick</v>
          </cell>
          <cell r="C772" t="str">
            <v>m2</v>
          </cell>
          <cell r="D772">
            <v>63.91</v>
          </cell>
        </row>
        <row r="773">
          <cell r="A773" t="str">
            <v>11-05</v>
          </cell>
          <cell r="B773" t="str">
            <v>2" stucco cement plaster 1:2:4 (c/s/shingle) upto 20' height</v>
          </cell>
          <cell r="C773" t="str">
            <v>m2</v>
          </cell>
          <cell r="D773">
            <v>166.86</v>
          </cell>
        </row>
        <row r="774">
          <cell r="A774" t="str">
            <v>11-06-a</v>
          </cell>
          <cell r="B774" t="str">
            <v>Provide/lay machine sprayed plaster 1/2" thick using cement &amp; zero guage chips : Ratio 1:1</v>
          </cell>
          <cell r="C774" t="str">
            <v>m2</v>
          </cell>
          <cell r="D774">
            <v>89.22</v>
          </cell>
        </row>
        <row r="775">
          <cell r="A775" t="str">
            <v>11-06-b</v>
          </cell>
          <cell r="B775" t="str">
            <v>Provide/lay machine sprayed plaster 1/2" thick using cement &amp; zero guage chips : Ratio 1:1.5</v>
          </cell>
          <cell r="C775" t="str">
            <v>m2</v>
          </cell>
          <cell r="D775">
            <v>86.72</v>
          </cell>
        </row>
        <row r="776">
          <cell r="A776" t="str">
            <v>11-06-c</v>
          </cell>
          <cell r="B776" t="str">
            <v>Provide/lay machine sprayed plaster 1/2" thick using cement &amp; zero guage chips : Ratio 1:2</v>
          </cell>
          <cell r="C776" t="str">
            <v>m2</v>
          </cell>
          <cell r="D776">
            <v>80.930000000000007</v>
          </cell>
        </row>
        <row r="777">
          <cell r="A777" t="str">
            <v>11-07-a</v>
          </cell>
          <cell r="B777" t="str">
            <v>Cement plaster 1:2, upto 20' height 3/8" thick</v>
          </cell>
          <cell r="C777" t="str">
            <v>m2</v>
          </cell>
          <cell r="D777">
            <v>48.31</v>
          </cell>
        </row>
        <row r="778">
          <cell r="A778" t="str">
            <v>11-07-b</v>
          </cell>
          <cell r="B778" t="str">
            <v>Cement plaster 1:2, upto 20' height 1/2" thick</v>
          </cell>
          <cell r="C778" t="str">
            <v>m2</v>
          </cell>
          <cell r="D778">
            <v>55.9</v>
          </cell>
        </row>
        <row r="779">
          <cell r="A779" t="str">
            <v>11-07-c</v>
          </cell>
          <cell r="B779" t="str">
            <v>Cement plaster 1:2, upto 20' height 3/4" thick</v>
          </cell>
          <cell r="C779" t="str">
            <v>m2</v>
          </cell>
          <cell r="D779">
            <v>78.84</v>
          </cell>
        </row>
        <row r="780">
          <cell r="A780" t="str">
            <v>11-08-a</v>
          </cell>
          <cell r="B780" t="str">
            <v>Cement plaster 1:3 upto 20' height 3/8" thick</v>
          </cell>
          <cell r="C780" t="str">
            <v>m2</v>
          </cell>
          <cell r="D780">
            <v>42.09</v>
          </cell>
        </row>
        <row r="781">
          <cell r="A781" t="str">
            <v>11-08-b</v>
          </cell>
          <cell r="B781" t="str">
            <v>Cement plaster 1:3 upto 20' height 1/2" thick</v>
          </cell>
          <cell r="C781" t="str">
            <v>m2</v>
          </cell>
          <cell r="D781">
            <v>47.63</v>
          </cell>
        </row>
        <row r="782">
          <cell r="A782" t="str">
            <v>11-08-c</v>
          </cell>
          <cell r="B782" t="str">
            <v>Cement plaster 1:3 upto 20' height 3/4" thick</v>
          </cell>
          <cell r="C782" t="str">
            <v>m2</v>
          </cell>
          <cell r="D782">
            <v>65.39</v>
          </cell>
        </row>
        <row r="783">
          <cell r="A783" t="str">
            <v>11-09-a</v>
          </cell>
          <cell r="B783" t="str">
            <v>Cement plaster 1:4 upto 20' height 3/8" thick</v>
          </cell>
          <cell r="C783" t="str">
            <v>m2</v>
          </cell>
          <cell r="D783">
            <v>40.549999999999997</v>
          </cell>
        </row>
        <row r="784">
          <cell r="A784" t="str">
            <v>11-09-b</v>
          </cell>
          <cell r="B784" t="str">
            <v>Cement plaster 1:4 upto 20' height 1/2" thick</v>
          </cell>
          <cell r="C784" t="str">
            <v>m2</v>
          </cell>
          <cell r="D784">
            <v>44.21</v>
          </cell>
        </row>
        <row r="785">
          <cell r="A785" t="str">
            <v>11-09-c</v>
          </cell>
          <cell r="B785" t="str">
            <v>Cement plaster 1:4 upto 20' height 3/4" thick</v>
          </cell>
          <cell r="C785" t="str">
            <v>m2</v>
          </cell>
          <cell r="D785">
            <v>62.89</v>
          </cell>
        </row>
        <row r="786">
          <cell r="A786" t="str">
            <v>11-10-a</v>
          </cell>
          <cell r="B786" t="str">
            <v>Cement plaster 3/8" thick under soffit of RCC roof slabs only upto 20' height : (1:2)</v>
          </cell>
          <cell r="C786" t="str">
            <v>m2</v>
          </cell>
          <cell r="D786">
            <v>61.08</v>
          </cell>
        </row>
        <row r="787">
          <cell r="A787" t="str">
            <v>11-10-b</v>
          </cell>
          <cell r="B787" t="str">
            <v>Cement plaster 3/8" thick under soffit of RCC roof slabs only upto 20' height : (1:3)</v>
          </cell>
          <cell r="C787" t="str">
            <v>m2</v>
          </cell>
          <cell r="D787">
            <v>60.51</v>
          </cell>
        </row>
        <row r="788">
          <cell r="A788" t="str">
            <v>11-10-c</v>
          </cell>
          <cell r="B788" t="str">
            <v>Cement plaster 3/8" thick under soffit of RCC roof slabs only upto 20' height : (1:4)</v>
          </cell>
          <cell r="C788" t="str">
            <v>m2</v>
          </cell>
          <cell r="D788">
            <v>53.15</v>
          </cell>
        </row>
        <row r="789">
          <cell r="A789" t="str">
            <v>11-11-a</v>
          </cell>
          <cell r="B789" t="str">
            <v>Cement plaster 1:5, upto 20' height 3/8" thick</v>
          </cell>
          <cell r="C789" t="str">
            <v>m2</v>
          </cell>
          <cell r="D789">
            <v>38.82</v>
          </cell>
        </row>
        <row r="790">
          <cell r="A790" t="str">
            <v>11-11-b</v>
          </cell>
          <cell r="B790" t="str">
            <v>Cement plaster 1:5, upto 20' height 1/2" thick</v>
          </cell>
          <cell r="C790" t="str">
            <v>m2</v>
          </cell>
          <cell r="D790">
            <v>42.87</v>
          </cell>
        </row>
        <row r="791">
          <cell r="A791" t="str">
            <v>11-11-c</v>
          </cell>
          <cell r="B791" t="str">
            <v>Cement Plaster 1:5, upto 20' height 3/4" thick</v>
          </cell>
          <cell r="C791" t="str">
            <v>m2</v>
          </cell>
          <cell r="D791">
            <v>42.04</v>
          </cell>
        </row>
        <row r="792">
          <cell r="A792" t="str">
            <v>11-12-a</v>
          </cell>
          <cell r="B792" t="str">
            <v>Cement plaster 1:6, upto 20' height 3/8" thick</v>
          </cell>
          <cell r="C792" t="str">
            <v>m2</v>
          </cell>
          <cell r="D792">
            <v>36.43</v>
          </cell>
        </row>
        <row r="793">
          <cell r="A793" t="str">
            <v>11-12-b</v>
          </cell>
          <cell r="B793" t="str">
            <v>Cement plaster 1:6, upto 20' height 1/2" thick</v>
          </cell>
          <cell r="C793" t="str">
            <v>m2</v>
          </cell>
          <cell r="D793">
            <v>39.880000000000003</v>
          </cell>
        </row>
        <row r="794">
          <cell r="A794" t="str">
            <v>11-12-c</v>
          </cell>
          <cell r="B794" t="str">
            <v>Cement plaster 1:6, upto 20' height 3/4" thick</v>
          </cell>
          <cell r="C794" t="str">
            <v>m2</v>
          </cell>
          <cell r="D794">
            <v>53.94</v>
          </cell>
        </row>
        <row r="795">
          <cell r="A795" t="str">
            <v>11-13</v>
          </cell>
          <cell r="B795" t="str">
            <v xml:space="preserve">Applying floating coat of cement 1/32" thick </v>
          </cell>
          <cell r="C795" t="str">
            <v>m2</v>
          </cell>
          <cell r="D795">
            <v>33.21</v>
          </cell>
        </row>
        <row r="796">
          <cell r="A796" t="str">
            <v>11-14</v>
          </cell>
          <cell r="B796" t="str">
            <v>Lime pointing flush upto 20' height, incl. raking joints in lime sand mortar 1:2</v>
          </cell>
          <cell r="C796" t="str">
            <v>m2</v>
          </cell>
          <cell r="D796">
            <v>28.42</v>
          </cell>
        </row>
        <row r="797">
          <cell r="A797" t="str">
            <v>11-15</v>
          </cell>
          <cell r="B797" t="str">
            <v>Lime pointing struck joints on walls, upto 20' height i/c raking joints, in lime sand mortar 1:2</v>
          </cell>
          <cell r="C797" t="str">
            <v>m2</v>
          </cell>
          <cell r="D797">
            <v>43.12</v>
          </cell>
        </row>
        <row r="798">
          <cell r="A798" t="str">
            <v>11-16-a</v>
          </cell>
          <cell r="B798" t="str">
            <v>Cement pointing flush, upto 20' height Ratio 1:2</v>
          </cell>
          <cell r="C798" t="str">
            <v>m2</v>
          </cell>
          <cell r="D798">
            <v>41.33</v>
          </cell>
        </row>
        <row r="799">
          <cell r="A799" t="str">
            <v>11-16-b</v>
          </cell>
          <cell r="B799" t="str">
            <v>Cement pointing flush, upto 20' height Ratio 1:3</v>
          </cell>
          <cell r="C799" t="str">
            <v>m2</v>
          </cell>
          <cell r="D799">
            <v>37.340000000000003</v>
          </cell>
        </row>
        <row r="800">
          <cell r="A800" t="str">
            <v>11-17-a</v>
          </cell>
          <cell r="B800" t="str">
            <v xml:space="preserve">Cement pointing 1:2 flush, on floor </v>
          </cell>
          <cell r="C800" t="str">
            <v>m2</v>
          </cell>
          <cell r="D800">
            <v>34.6</v>
          </cell>
        </row>
        <row r="801">
          <cell r="A801" t="str">
            <v>11-18-a</v>
          </cell>
          <cell r="B801" t="str">
            <v>Cement pointing struck joints, on walls, upto 20' height : Ratio 1:2</v>
          </cell>
          <cell r="C801" t="str">
            <v>m2</v>
          </cell>
          <cell r="D801">
            <v>46.39</v>
          </cell>
        </row>
        <row r="802">
          <cell r="A802" t="str">
            <v>11-18-b</v>
          </cell>
          <cell r="B802" t="str">
            <v>Cement pointing struck joints, on walls, upto 20' height : Ratio 1:3</v>
          </cell>
          <cell r="C802" t="str">
            <v>m2</v>
          </cell>
          <cell r="D802">
            <v>42.4</v>
          </cell>
        </row>
        <row r="803">
          <cell r="A803" t="str">
            <v>11-19-a</v>
          </cell>
          <cell r="B803" t="str">
            <v>Pointing flush on stone work, upto 20' height In lime sand mortar 1:2 (lime, sand)</v>
          </cell>
          <cell r="C803" t="str">
            <v>m2</v>
          </cell>
          <cell r="D803">
            <v>38.909999999999997</v>
          </cell>
        </row>
        <row r="804">
          <cell r="A804" t="str">
            <v>11-19-b</v>
          </cell>
          <cell r="B804" t="str">
            <v>Pointing flush on stone work, upto 20' height In cement sand mortar 1:3</v>
          </cell>
          <cell r="C804" t="str">
            <v>m2</v>
          </cell>
          <cell r="D804">
            <v>43.28</v>
          </cell>
        </row>
        <row r="805">
          <cell r="A805" t="str">
            <v>11-19-c-01</v>
          </cell>
          <cell r="B805" t="str">
            <v>Pointing flush on stone work, upto 20' height On stone work raised : In lime sand mortar 1:2</v>
          </cell>
          <cell r="C805" t="str">
            <v>m2</v>
          </cell>
          <cell r="D805">
            <v>56.07</v>
          </cell>
        </row>
        <row r="806">
          <cell r="A806" t="str">
            <v>11-19-c-02</v>
          </cell>
          <cell r="B806" t="str">
            <v>Pointing flush on stone work, upto 20' height On stone work raised : In c/s mortar 1:3</v>
          </cell>
          <cell r="C806" t="str">
            <v>m2</v>
          </cell>
          <cell r="D806">
            <v>62.19</v>
          </cell>
        </row>
        <row r="807">
          <cell r="A807" t="str">
            <v>11-20</v>
          </cell>
          <cell r="B807" t="str">
            <v>Raking and washing joints of stone masonry (old work)</v>
          </cell>
          <cell r="C807" t="str">
            <v>m2</v>
          </cell>
          <cell r="D807">
            <v>11.6</v>
          </cell>
        </row>
        <row r="808">
          <cell r="A808" t="str">
            <v>11-21</v>
          </cell>
          <cell r="B808" t="str">
            <v>Raking and washing joints of brick masonry (old work)</v>
          </cell>
          <cell r="C808" t="str">
            <v>m2</v>
          </cell>
          <cell r="D808">
            <v>6.96</v>
          </cell>
        </row>
        <row r="809">
          <cell r="A809" t="str">
            <v>11-22</v>
          </cell>
          <cell r="B809" t="str">
            <v xml:space="preserve">Priming coat of chalk under distemper </v>
          </cell>
          <cell r="C809" t="str">
            <v>m2</v>
          </cell>
          <cell r="D809">
            <v>7.07</v>
          </cell>
        </row>
        <row r="810">
          <cell r="A810" t="str">
            <v>11-23-a-01</v>
          </cell>
          <cell r="B810" t="str">
            <v>Distempering New surface : One coat</v>
          </cell>
          <cell r="C810" t="str">
            <v>m2</v>
          </cell>
          <cell r="D810">
            <v>15.09</v>
          </cell>
        </row>
        <row r="811">
          <cell r="A811" t="str">
            <v>11-23-a-02</v>
          </cell>
          <cell r="B811" t="str">
            <v>Distempering New surface : Two coats</v>
          </cell>
          <cell r="C811" t="str">
            <v>m2</v>
          </cell>
          <cell r="D811">
            <v>18.21</v>
          </cell>
        </row>
        <row r="812">
          <cell r="A812" t="str">
            <v>11-23-a-03</v>
          </cell>
          <cell r="B812" t="str">
            <v>Distempering New surface : Three coats</v>
          </cell>
          <cell r="C812" t="str">
            <v>m2</v>
          </cell>
          <cell r="D812">
            <v>21.76</v>
          </cell>
        </row>
        <row r="813">
          <cell r="A813" t="str">
            <v>11-23-b-01</v>
          </cell>
          <cell r="B813" t="str">
            <v>Distempering Old surface : One coat</v>
          </cell>
          <cell r="C813" t="str">
            <v>m2</v>
          </cell>
          <cell r="D813">
            <v>9.1999999999999993</v>
          </cell>
        </row>
        <row r="814">
          <cell r="A814" t="str">
            <v>11-23-b-02</v>
          </cell>
          <cell r="B814" t="str">
            <v>Distempering Old surface : Two coats</v>
          </cell>
          <cell r="C814" t="str">
            <v>m2</v>
          </cell>
          <cell r="D814">
            <v>11.68</v>
          </cell>
        </row>
        <row r="815">
          <cell r="A815" t="str">
            <v>11-24-a-01</v>
          </cell>
          <cell r="B815" t="str">
            <v>Colour washing: New surface : One coat</v>
          </cell>
          <cell r="C815" t="str">
            <v>m2</v>
          </cell>
          <cell r="D815">
            <v>4.07</v>
          </cell>
        </row>
        <row r="816">
          <cell r="A816" t="str">
            <v>11-24-a-02</v>
          </cell>
          <cell r="B816" t="str">
            <v>Colour washing: New surface : Two coats</v>
          </cell>
          <cell r="C816" t="str">
            <v>m2</v>
          </cell>
          <cell r="D816">
            <v>8.3699999999999992</v>
          </cell>
        </row>
        <row r="817">
          <cell r="A817" t="str">
            <v>11-24-b-01</v>
          </cell>
          <cell r="B817" t="str">
            <v>Colour washing: Old surface : One coat</v>
          </cell>
          <cell r="C817" t="str">
            <v>m2</v>
          </cell>
          <cell r="D817">
            <v>4.12</v>
          </cell>
        </row>
        <row r="818">
          <cell r="A818" t="str">
            <v>11-24-b-02</v>
          </cell>
          <cell r="B818" t="str">
            <v>Colour washing: Old surface : Two coats</v>
          </cell>
          <cell r="C818" t="str">
            <v>m2</v>
          </cell>
          <cell r="D818">
            <v>6.51</v>
          </cell>
        </row>
        <row r="819">
          <cell r="A819" t="str">
            <v>11-25-a-01</v>
          </cell>
          <cell r="B819" t="str">
            <v>White washing: New surface : One coat</v>
          </cell>
          <cell r="C819" t="str">
            <v>m2</v>
          </cell>
          <cell r="D819">
            <v>2.48</v>
          </cell>
        </row>
        <row r="820">
          <cell r="A820" t="str">
            <v>11-25-a-02</v>
          </cell>
          <cell r="B820" t="str">
            <v>White washing: New surface : Two coats</v>
          </cell>
          <cell r="C820" t="str">
            <v>m2</v>
          </cell>
          <cell r="D820">
            <v>5.7</v>
          </cell>
        </row>
        <row r="821">
          <cell r="A821" t="str">
            <v>11-25-a-03</v>
          </cell>
          <cell r="B821" t="str">
            <v>White washing: New surface : Three coats</v>
          </cell>
          <cell r="C821" t="str">
            <v>m2</v>
          </cell>
          <cell r="D821">
            <v>7.59</v>
          </cell>
        </row>
        <row r="822">
          <cell r="A822" t="str">
            <v>11-25-b-01</v>
          </cell>
          <cell r="B822" t="str">
            <v>White washing: Old surface : One coat</v>
          </cell>
          <cell r="C822" t="str">
            <v>m2</v>
          </cell>
          <cell r="D822">
            <v>3.39</v>
          </cell>
        </row>
        <row r="823">
          <cell r="A823" t="str">
            <v>11-25-b-02</v>
          </cell>
          <cell r="B823" t="str">
            <v>White washing: Old surface : Two coats</v>
          </cell>
          <cell r="C823" t="str">
            <v>m2</v>
          </cell>
          <cell r="D823">
            <v>4.32</v>
          </cell>
        </row>
        <row r="824">
          <cell r="A824" t="str">
            <v>11-26-a</v>
          </cell>
          <cell r="B824" t="str">
            <v>Gobri leeping: On walls</v>
          </cell>
          <cell r="C824" t="str">
            <v>m2</v>
          </cell>
          <cell r="D824">
            <v>4.83</v>
          </cell>
        </row>
        <row r="825">
          <cell r="A825" t="str">
            <v>11-26-b</v>
          </cell>
          <cell r="B825" t="str">
            <v>Gobri leeping: Over roofs</v>
          </cell>
          <cell r="C825" t="str">
            <v>m2</v>
          </cell>
          <cell r="D825">
            <v>4.91</v>
          </cell>
        </row>
        <row r="826">
          <cell r="A826" t="str">
            <v>11-27</v>
          </cell>
          <cell r="B826" t="str">
            <v>Striking joints of burnt brick in lime or cement mortar</v>
          </cell>
          <cell r="C826" t="str">
            <v>m2</v>
          </cell>
          <cell r="D826">
            <v>8.0500000000000007</v>
          </cell>
        </row>
        <row r="827">
          <cell r="A827" t="str">
            <v>11-28</v>
          </cell>
          <cell r="B827" t="str">
            <v>Extra for lime, mud or cement plaster &amp; pointing from 20' &amp; above for each additional 10' height</v>
          </cell>
          <cell r="C827" t="str">
            <v>m2</v>
          </cell>
          <cell r="D827">
            <v>5.95</v>
          </cell>
        </row>
        <row r="828">
          <cell r="A828" t="str">
            <v>11-29</v>
          </cell>
          <cell r="B828" t="str">
            <v>Caulking joints of sleeper wall, with sand and coaltar</v>
          </cell>
          <cell r="C828" t="str">
            <v>m2</v>
          </cell>
          <cell r="D828">
            <v>20.78</v>
          </cell>
        </row>
        <row r="829">
          <cell r="A829" t="str">
            <v>11-30</v>
          </cell>
          <cell r="B829" t="str">
            <v>Caulking joints of sleepers, with mud and chopped straw</v>
          </cell>
          <cell r="C829" t="str">
            <v>m2</v>
          </cell>
          <cell r="D829">
            <v>13.72</v>
          </cell>
        </row>
        <row r="830">
          <cell r="A830" t="str">
            <v>11-31</v>
          </cell>
          <cell r="B830" t="str">
            <v>Extra cost of labour &amp; material for red oxide pigment in cement pointing to match bricks</v>
          </cell>
          <cell r="C830" t="str">
            <v>m2</v>
          </cell>
          <cell r="D830">
            <v>9.19</v>
          </cell>
        </row>
        <row r="831">
          <cell r="A831" t="str">
            <v>11-32-a</v>
          </cell>
          <cell r="B831" t="str">
            <v>Provide grooved c/s plaster 1:3 over existing plastered &amp; roughened surface 3/8" thick</v>
          </cell>
          <cell r="C831" t="str">
            <v>m2</v>
          </cell>
          <cell r="D831">
            <v>48.67</v>
          </cell>
        </row>
        <row r="832">
          <cell r="A832" t="str">
            <v>11-32-b</v>
          </cell>
          <cell r="B832" t="str">
            <v>Provide grooved c/s plaster 1:3 over existing plastered &amp; roughened surface 1/2" thick</v>
          </cell>
          <cell r="C832" t="str">
            <v>m2</v>
          </cell>
          <cell r="D832">
            <v>54.31</v>
          </cell>
        </row>
        <row r="833">
          <cell r="A833" t="str">
            <v>11-33</v>
          </cell>
          <cell r="B833" t="str">
            <v>Provide &amp; fit expanded metal edge bead for corners, with nails on both sides of edges</v>
          </cell>
          <cell r="C833" t="str">
            <v>m</v>
          </cell>
          <cell r="D833">
            <v>55.39</v>
          </cell>
        </row>
        <row r="834">
          <cell r="A834" t="str">
            <v>11-34-a</v>
          </cell>
          <cell r="B834" t="str">
            <v xml:space="preserve">Petty repairs to Fire Place </v>
          </cell>
          <cell r="C834" t="str">
            <v>Each</v>
          </cell>
          <cell r="D834">
            <v>112.99</v>
          </cell>
        </row>
        <row r="835">
          <cell r="A835" t="str">
            <v>11-34-b</v>
          </cell>
          <cell r="B835" t="str">
            <v xml:space="preserve">Petty repairs to Verandah </v>
          </cell>
          <cell r="C835" t="str">
            <v>Each</v>
          </cell>
          <cell r="D835">
            <v>171.87</v>
          </cell>
        </row>
        <row r="836">
          <cell r="A836" t="str">
            <v>11-34-c</v>
          </cell>
          <cell r="B836" t="str">
            <v xml:space="preserve">Petty repairs to Room upto 100 sft area </v>
          </cell>
          <cell r="C836" t="str">
            <v>Each</v>
          </cell>
          <cell r="D836">
            <v>124.95</v>
          </cell>
        </row>
        <row r="837">
          <cell r="A837" t="str">
            <v>11-34-d</v>
          </cell>
          <cell r="B837" t="str">
            <v xml:space="preserve">Petty repairs to Room exceeding 100 sft area </v>
          </cell>
          <cell r="C837" t="str">
            <v>Each</v>
          </cell>
          <cell r="D837">
            <v>195.33</v>
          </cell>
        </row>
        <row r="838">
          <cell r="A838" t="str">
            <v>11-35</v>
          </cell>
          <cell r="B838" t="str">
            <v>Extra labour for white washing, priming etc. from 20' height &amp; above for every extra 10' height</v>
          </cell>
          <cell r="C838" t="str">
            <v>m3 / coat</v>
          </cell>
          <cell r="D838">
            <v>0.3</v>
          </cell>
        </row>
        <row r="839">
          <cell r="A839" t="str">
            <v>11-36</v>
          </cell>
          <cell r="B839" t="str">
            <v>Providing and fixing of clad stones over 1/2" c/s mortar 1:1 incl curing etc.</v>
          </cell>
          <cell r="C839" t="str">
            <v>m2</v>
          </cell>
          <cell r="D839">
            <v>613.23</v>
          </cell>
        </row>
        <row r="840">
          <cell r="A840" t="str">
            <v>11-37</v>
          </cell>
          <cell r="B840" t="str">
            <v>Supply &amp; apply acrylic wall coating 10 to 12mm thick of approved quality over plastered surface</v>
          </cell>
          <cell r="C840" t="str">
            <v>m2</v>
          </cell>
          <cell r="D840">
            <v>725.32</v>
          </cell>
        </row>
        <row r="841">
          <cell r="A841" t="str">
            <v>11-38</v>
          </cell>
          <cell r="B841" t="str">
            <v>### P/F Ceramic Exterior Finish Tiles over 1/2" cement sand mortar 1:1 i/c curing complete</v>
          </cell>
          <cell r="C841" t="str">
            <v>m2</v>
          </cell>
          <cell r="D841">
            <v>731.55</v>
          </cell>
        </row>
        <row r="842">
          <cell r="A842">
            <v>77</v>
          </cell>
          <cell r="B842" t="str">
            <v>SURFACE RENDERING</v>
          </cell>
        </row>
        <row r="843">
          <cell r="A843" t="str">
            <v>12-01-a</v>
          </cell>
          <cell r="B843" t="str">
            <v>Plain wood work sawn, wrought, planed &amp; fixed in position, incl. nails &amp; screws : Deodar wood</v>
          </cell>
          <cell r="C843" t="str">
            <v>m</v>
          </cell>
          <cell r="D843">
            <v>33664.129999999997</v>
          </cell>
        </row>
        <row r="844">
          <cell r="A844" t="str">
            <v>12-01-b</v>
          </cell>
          <cell r="B844" t="str">
            <v>Plain wood work sawn, wrought, planed &amp; fixed in position, incl. nails &amp; screws : Shisham wood</v>
          </cell>
          <cell r="C844" t="str">
            <v>m</v>
          </cell>
          <cell r="D844">
            <v>23575.919999999998</v>
          </cell>
        </row>
        <row r="845">
          <cell r="A845" t="str">
            <v>12-02-a</v>
          </cell>
          <cell r="B845" t="str">
            <v>Plain woodwork for regulation karries or needles etc. complete as per specs : Deodar wood</v>
          </cell>
          <cell r="C845" t="str">
            <v>m</v>
          </cell>
          <cell r="D845">
            <v>32117.27</v>
          </cell>
        </row>
        <row r="846">
          <cell r="A846" t="str">
            <v>12-02-b</v>
          </cell>
          <cell r="B846" t="str">
            <v>Plain woodwork for regulation karries or needles etc. complete as per specs : Shisham wood</v>
          </cell>
          <cell r="C846" t="str">
            <v>m</v>
          </cell>
          <cell r="D846">
            <v>19757.64</v>
          </cell>
        </row>
        <row r="847">
          <cell r="A847" t="str">
            <v>12-03-a</v>
          </cell>
          <cell r="B847" t="str">
            <v>1st class teak wood wrought joinery in doors &amp; windows, panelled or glazed complete : 2" thick</v>
          </cell>
          <cell r="C847" t="str">
            <v>m</v>
          </cell>
          <cell r="D847">
            <v>5021.95</v>
          </cell>
        </row>
        <row r="848">
          <cell r="A848" t="str">
            <v>12-03-b</v>
          </cell>
          <cell r="B848" t="str">
            <v>1st class teak wood wrought joinery in doors &amp; windows, panelled or glazed complete : 13/4" thick</v>
          </cell>
          <cell r="C848" t="str">
            <v>m</v>
          </cell>
          <cell r="D848">
            <v>4118.21</v>
          </cell>
        </row>
        <row r="849">
          <cell r="A849" t="str">
            <v>12-03-c</v>
          </cell>
          <cell r="B849" t="str">
            <v>1st class teak wood wrought joinery in doors &amp; windows, panelled or glazed complete : 1.5" thick</v>
          </cell>
          <cell r="C849" t="str">
            <v>m</v>
          </cell>
          <cell r="D849">
            <v>3684.98</v>
          </cell>
        </row>
        <row r="850">
          <cell r="A850" t="str">
            <v>12-04-a-01</v>
          </cell>
          <cell r="B850" t="str">
            <v>1st class teak wood wrought joinery Teak wood frame 13/4" thick w/o spring/hinge</v>
          </cell>
          <cell r="C850" t="str">
            <v>m2</v>
          </cell>
          <cell r="D850">
            <v>2117.75</v>
          </cell>
        </row>
        <row r="851">
          <cell r="A851" t="str">
            <v>12-04-a-02</v>
          </cell>
          <cell r="B851" t="str">
            <v>1st class teak wood wrought joinery Teak wood frame 13/4" thick w/o spring/hinge</v>
          </cell>
          <cell r="C851" t="str">
            <v>m2</v>
          </cell>
          <cell r="D851">
            <v>2689.05</v>
          </cell>
        </row>
        <row r="852">
          <cell r="A852" t="str">
            <v>12-04-b-01</v>
          </cell>
          <cell r="B852" t="str">
            <v>1st Class Teak Wood Wrought Joinery : Teak Wood framing 1.5" thick w/ wire guaze w/o springs</v>
          </cell>
          <cell r="C852" t="str">
            <v>m2</v>
          </cell>
          <cell r="D852">
            <v>1767.5</v>
          </cell>
        </row>
        <row r="853">
          <cell r="A853" t="str">
            <v>12-04-b-02</v>
          </cell>
          <cell r="B853" t="str">
            <v>1st Class Teak Wood wrought joinery : Teak Wood framing 1.5" thick w/ wire guaze w/ springs</v>
          </cell>
          <cell r="C853" t="str">
            <v>m2</v>
          </cell>
          <cell r="D853">
            <v>1792.18</v>
          </cell>
        </row>
        <row r="854">
          <cell r="A854" t="str">
            <v>12-04-c</v>
          </cell>
          <cell r="B854" t="str">
            <v>1st class teak wood wrought joinery GI wire guaze 22 SWG, fixed to chowkat</v>
          </cell>
          <cell r="C854" t="str">
            <v>m2</v>
          </cell>
          <cell r="D854">
            <v>614.35</v>
          </cell>
        </row>
        <row r="855">
          <cell r="A855" t="str">
            <v>12-04-d</v>
          </cell>
          <cell r="B855" t="str">
            <v>1st class teak wood wrought joinery GI wire guaze 22 SWG, fixed on teak wood frame</v>
          </cell>
          <cell r="C855" t="str">
            <v>m2</v>
          </cell>
          <cell r="D855">
            <v>1581.89</v>
          </cell>
        </row>
        <row r="856">
          <cell r="A856" t="str">
            <v>12-05</v>
          </cell>
          <cell r="B856" t="str">
            <v>Provide &amp; fix exp. metal 1/2"-3/4" mesh, 16 guage fixed to chowkat, with 1" teak wood cover strips</v>
          </cell>
          <cell r="C856" t="str">
            <v>m2</v>
          </cell>
          <cell r="D856">
            <v>1440.48</v>
          </cell>
        </row>
        <row r="857">
          <cell r="A857" t="str">
            <v>12-06</v>
          </cell>
          <cell r="B857" t="str">
            <v>Provide &amp; fix expanded metal 1/2" to 3/4", 16 guage fixed to chowkat with 1" cover moulding</v>
          </cell>
          <cell r="C857" t="str">
            <v>m2</v>
          </cell>
          <cell r="D857">
            <v>1191.78</v>
          </cell>
        </row>
        <row r="858">
          <cell r="A858" t="str">
            <v>12-07-a</v>
          </cell>
          <cell r="B858" t="str">
            <v>First class deodar wood wrought joinery in doors and windows etc. complete : 2" thick</v>
          </cell>
          <cell r="C858" t="str">
            <v>m2</v>
          </cell>
          <cell r="D858">
            <v>2229.16</v>
          </cell>
        </row>
        <row r="859">
          <cell r="A859" t="str">
            <v>12-07-b</v>
          </cell>
          <cell r="B859" t="str">
            <v>First class deodar wood wrought joinery in doors and windows etc. complete : 1-3/4" thick</v>
          </cell>
          <cell r="C859" t="str">
            <v>m2</v>
          </cell>
          <cell r="D859">
            <v>1904.15</v>
          </cell>
        </row>
        <row r="860">
          <cell r="A860" t="str">
            <v>12-07-c</v>
          </cell>
          <cell r="B860" t="str">
            <v>First class deodar wood wrought joinery in doors and windows etc. complete : 1.5" thick</v>
          </cell>
          <cell r="C860" t="str">
            <v>m2</v>
          </cell>
          <cell r="D860">
            <v>1804.24</v>
          </cell>
        </row>
        <row r="861">
          <cell r="A861" t="str">
            <v>12-08-a</v>
          </cell>
          <cell r="B861" t="str">
            <v>Deodar wood framed, braced &amp; battened doors &amp; windows : 2.25" thick, 1.25" battens &amp; 1" planks</v>
          </cell>
          <cell r="C861" t="str">
            <v>m2</v>
          </cell>
          <cell r="D861">
            <v>1945</v>
          </cell>
        </row>
        <row r="862">
          <cell r="A862" t="str">
            <v>12-08-b</v>
          </cell>
          <cell r="B862" t="str">
            <v>Deodar wood framed, braced &amp; battened doors &amp; windows : 1.75" thick, 1" battens &amp; 3/4" planks</v>
          </cell>
          <cell r="C862" t="str">
            <v>m2</v>
          </cell>
          <cell r="D862">
            <v>1686.73</v>
          </cell>
        </row>
        <row r="863">
          <cell r="A863" t="str">
            <v>12-09</v>
          </cell>
          <cell r="B863" t="str">
            <v>1" thick battened doors &amp; windows fitted in position, complete with iron fittings</v>
          </cell>
          <cell r="C863" t="str">
            <v>m2</v>
          </cell>
          <cell r="D863">
            <v>1228.6600000000001</v>
          </cell>
        </row>
        <row r="864">
          <cell r="A864" t="str">
            <v>12-10</v>
          </cell>
          <cell r="B864" t="str">
            <v>Deodar wood battened ledged &amp; braced doors &amp; windows 2.25" thick complete</v>
          </cell>
          <cell r="C864" t="str">
            <v>m2</v>
          </cell>
          <cell r="D864">
            <v>2099.6999999999998</v>
          </cell>
        </row>
        <row r="865">
          <cell r="A865" t="str">
            <v>12-11-a</v>
          </cell>
          <cell r="B865" t="str">
            <v>Deodar wood doors framed with braces &amp; 22 SWG GI sheet facing on one side complete</v>
          </cell>
          <cell r="C865" t="str">
            <v>m2</v>
          </cell>
          <cell r="D865">
            <v>1165.22</v>
          </cell>
        </row>
        <row r="866">
          <cell r="A866" t="str">
            <v>12-11-b</v>
          </cell>
          <cell r="B866" t="str">
            <v>Deodar wood doors framed with braces &amp; 22 SWG GI sheet facing on both sides complete</v>
          </cell>
          <cell r="C866" t="str">
            <v>m2</v>
          </cell>
          <cell r="D866">
            <v>1338.29</v>
          </cell>
        </row>
        <row r="867">
          <cell r="A867" t="str">
            <v>12-12-a</v>
          </cell>
          <cell r="B867" t="str">
            <v>Partal wood doors framed with braces &amp; 22 SWG GI sheet facing on one side complete</v>
          </cell>
          <cell r="C867" t="str">
            <v>m2</v>
          </cell>
          <cell r="D867">
            <v>870.85</v>
          </cell>
        </row>
        <row r="868">
          <cell r="A868" t="str">
            <v>12-12-b</v>
          </cell>
          <cell r="B868" t="str">
            <v>Partal wood doors framed with braces &amp; 22 SWG GI sheet facing on both sides complete</v>
          </cell>
          <cell r="C868" t="str">
            <v>m2</v>
          </cell>
          <cell r="D868">
            <v>1106.67</v>
          </cell>
        </row>
        <row r="869">
          <cell r="A869" t="str">
            <v>12-13-a-01</v>
          </cell>
          <cell r="B869" t="str">
            <v>First class deodar wood wrought joinery work Deodar wood frame 1-3/4" thick w/o springs</v>
          </cell>
          <cell r="C869" t="str">
            <v>m2</v>
          </cell>
          <cell r="D869">
            <v>1090.7</v>
          </cell>
        </row>
        <row r="870">
          <cell r="A870" t="str">
            <v>12-13-a-02</v>
          </cell>
          <cell r="B870" t="str">
            <v>First class deodar wood wrought joinery work Deodar wood frame 13/4" thick with springs</v>
          </cell>
          <cell r="C870" t="str">
            <v>m2</v>
          </cell>
          <cell r="D870">
            <v>1223.3399999999999</v>
          </cell>
        </row>
        <row r="871">
          <cell r="A871" t="str">
            <v>12-13-b-01</v>
          </cell>
          <cell r="B871" t="str">
            <v>First class deodar wood wrought joinery work Deodar wood frame 1.5" thick w/o springs</v>
          </cell>
          <cell r="C871" t="str">
            <v>m2</v>
          </cell>
          <cell r="D871">
            <v>979.35</v>
          </cell>
        </row>
        <row r="872">
          <cell r="A872" t="str">
            <v>12-13-b-02</v>
          </cell>
          <cell r="B872" t="str">
            <v>First class deodar wood wrought joinery work Deodar wood frame 1«" thick with springs</v>
          </cell>
          <cell r="C872" t="str">
            <v>m2</v>
          </cell>
          <cell r="D872">
            <v>1107.82</v>
          </cell>
        </row>
        <row r="873">
          <cell r="A873" t="str">
            <v>12-13-c</v>
          </cell>
          <cell r="B873" t="str">
            <v>First class deodar wood wrought joinery work GI wire guaze fixed to chowkat with 3/4" strip</v>
          </cell>
          <cell r="C873" t="str">
            <v>m2</v>
          </cell>
          <cell r="D873">
            <v>431</v>
          </cell>
        </row>
        <row r="874">
          <cell r="A874" t="str">
            <v>12-13-d</v>
          </cell>
          <cell r="B874" t="str">
            <v>First class deodar wood wrought joinery work GI wire guaze fixed to chowkat with 1/2" strip</v>
          </cell>
          <cell r="C874" t="str">
            <v>m2</v>
          </cell>
          <cell r="D874">
            <v>952.81</v>
          </cell>
        </row>
        <row r="875">
          <cell r="A875" t="str">
            <v>12-14</v>
          </cell>
          <cell r="B875" t="str">
            <v>Making and fixing trellis doors &amp; windows of deodar wood complete.</v>
          </cell>
          <cell r="C875" t="str">
            <v>m2</v>
          </cell>
          <cell r="D875">
            <v>1101.29</v>
          </cell>
        </row>
        <row r="876">
          <cell r="A876" t="str">
            <v>12-15-a</v>
          </cell>
          <cell r="B876" t="str">
            <v>Provide &amp; fix MS chowkat of doors, windows etc MS angle iron 1.5"x1.5"x1/4" welded with MS flat</v>
          </cell>
          <cell r="C876" t="str">
            <v>m2</v>
          </cell>
          <cell r="D876">
            <v>401.05</v>
          </cell>
        </row>
        <row r="877">
          <cell r="A877" t="str">
            <v>12-15-b</v>
          </cell>
          <cell r="B877" t="str">
            <v>Provide &amp; fix MS chowkat of doors, windows etc MS tee iron 1.5"x 1.5"x 1/4" welded with MS flat</v>
          </cell>
          <cell r="C877" t="str">
            <v>m2</v>
          </cell>
          <cell r="D877">
            <v>427.85</v>
          </cell>
        </row>
        <row r="878">
          <cell r="A878" t="str">
            <v>12-16</v>
          </cell>
          <cell r="B878" t="str">
            <v>Extra for providing &amp; fixing iron double spring hinges with brass fittings incl. finger plate etc</v>
          </cell>
          <cell r="C878" t="str">
            <v>m2 door</v>
          </cell>
          <cell r="D878">
            <v>327.89</v>
          </cell>
        </row>
        <row r="879">
          <cell r="A879" t="str">
            <v>12-17-a</v>
          </cell>
          <cell r="B879" t="str">
            <v xml:space="preserve">P/F brass spring hinges </v>
          </cell>
          <cell r="C879" t="str">
            <v>Each</v>
          </cell>
          <cell r="D879">
            <v>254.06</v>
          </cell>
        </row>
        <row r="880">
          <cell r="A880" t="str">
            <v>12-17-b</v>
          </cell>
          <cell r="B880" t="str">
            <v xml:space="preserve">### P/F hydraulic Door Closer (Best Quality) </v>
          </cell>
          <cell r="C880" t="str">
            <v>Each</v>
          </cell>
          <cell r="D880">
            <v>931.5</v>
          </cell>
        </row>
        <row r="881">
          <cell r="A881" t="str">
            <v>12-18-a-01</v>
          </cell>
          <cell r="B881" t="str">
            <v>Providing and fixing sliding bolt to doors Iron sliding bolts : 10" long</v>
          </cell>
          <cell r="C881" t="str">
            <v>Each</v>
          </cell>
          <cell r="D881">
            <v>84.21</v>
          </cell>
        </row>
        <row r="882">
          <cell r="A882" t="str">
            <v>12-18-a-02</v>
          </cell>
          <cell r="B882" t="str">
            <v>Providing and fixing sliding bolt to doors Iron sliding bolts : 12" long</v>
          </cell>
          <cell r="C882" t="str">
            <v>Each</v>
          </cell>
          <cell r="D882">
            <v>94.98</v>
          </cell>
        </row>
        <row r="883">
          <cell r="A883" t="str">
            <v>12-18-b-01</v>
          </cell>
          <cell r="B883" t="str">
            <v>Providing and fixing sliding bolt to doors CP sliding bolts : 10" long</v>
          </cell>
          <cell r="C883" t="str">
            <v>Each</v>
          </cell>
          <cell r="D883">
            <v>178.7</v>
          </cell>
        </row>
        <row r="884">
          <cell r="A884" t="str">
            <v>12-18-b-02</v>
          </cell>
          <cell r="B884" t="str">
            <v>Providing and fixing sliding bolt to doors CP sliding bolts : 12" long</v>
          </cell>
          <cell r="C884" t="str">
            <v>Each</v>
          </cell>
          <cell r="D884">
            <v>196.64</v>
          </cell>
        </row>
        <row r="885">
          <cell r="A885" t="str">
            <v>12-18-c-01</v>
          </cell>
          <cell r="B885" t="str">
            <v>Providing and fixing sliding bolt to doors Brass sliding bolts : 10" long</v>
          </cell>
          <cell r="C885" t="str">
            <v>Each</v>
          </cell>
          <cell r="D885">
            <v>232.52</v>
          </cell>
        </row>
        <row r="886">
          <cell r="A886" t="str">
            <v>12-18-c-02</v>
          </cell>
          <cell r="B886" t="str">
            <v>Providing and fixing sliding bolt to doors Brass sliding bolts : 12" long</v>
          </cell>
          <cell r="C886" t="str">
            <v>Each</v>
          </cell>
          <cell r="D886">
            <v>250.46</v>
          </cell>
        </row>
        <row r="887">
          <cell r="A887" t="str">
            <v>12-19-a</v>
          </cell>
          <cell r="B887" t="str">
            <v>Extra for brass fittings to doors &amp; windows Deodar panelled, panelled+glazed or fully glazed</v>
          </cell>
          <cell r="C887" t="str">
            <v>m2</v>
          </cell>
          <cell r="D887">
            <v>72.489999999999995</v>
          </cell>
        </row>
        <row r="888">
          <cell r="A888" t="str">
            <v>12-19-b</v>
          </cell>
          <cell r="B888" t="str">
            <v>Extra for brass fittings to doors &amp; windows Deodar wood wire guazed shutters</v>
          </cell>
          <cell r="C888" t="str">
            <v>m2</v>
          </cell>
          <cell r="D888">
            <v>55.12</v>
          </cell>
        </row>
        <row r="889">
          <cell r="A889" t="str">
            <v>12-20-a-01</v>
          </cell>
          <cell r="B889" t="str">
            <v>Extra for providing/fixing approved quality Rim locks : Imported</v>
          </cell>
          <cell r="C889" t="str">
            <v>Each</v>
          </cell>
          <cell r="D889">
            <v>682.35</v>
          </cell>
        </row>
        <row r="890">
          <cell r="A890" t="str">
            <v>12-20-a-02</v>
          </cell>
          <cell r="B890" t="str">
            <v>Extra for providing/fixing approved quality Rim locks : Local</v>
          </cell>
          <cell r="C890" t="str">
            <v>Each</v>
          </cell>
          <cell r="D890">
            <v>438.37</v>
          </cell>
        </row>
        <row r="891">
          <cell r="A891" t="str">
            <v>12-20-b-01</v>
          </cell>
          <cell r="B891" t="str">
            <v>Extra for providing/fixing approved quality Rim locks : Imported</v>
          </cell>
          <cell r="C891" t="str">
            <v>Each</v>
          </cell>
          <cell r="D891">
            <v>540.76</v>
          </cell>
        </row>
        <row r="892">
          <cell r="A892" t="str">
            <v>12-20-b-02</v>
          </cell>
          <cell r="B892" t="str">
            <v>Extra for providing/fixing approved quality Rim locks : Local</v>
          </cell>
          <cell r="C892" t="str">
            <v>Each</v>
          </cell>
          <cell r="D892">
            <v>362.56</v>
          </cell>
        </row>
        <row r="893">
          <cell r="A893" t="str">
            <v>12-21-a</v>
          </cell>
          <cell r="B893" t="str">
            <v>Provide &amp; fix exp. metal 1/2"-3/4"mesh 16 gauge Fixed to chowkat with 1" deodar wood strip etc</v>
          </cell>
          <cell r="C893" t="str">
            <v>m2</v>
          </cell>
          <cell r="D893">
            <v>620.9</v>
          </cell>
        </row>
        <row r="894">
          <cell r="A894" t="str">
            <v>12-21-b</v>
          </cell>
          <cell r="B894" t="str">
            <v>Provide &amp; fix exp. metal 1/2"-3/4"mesh 16 gauge Fixed with 1" cover mould &amp; screws incl. frame</v>
          </cell>
          <cell r="C894" t="str">
            <v>m2</v>
          </cell>
          <cell r="D894">
            <v>852.53</v>
          </cell>
        </row>
        <row r="895">
          <cell r="A895" t="str">
            <v>12-22-a</v>
          </cell>
          <cell r="B895" t="str">
            <v>Provide &amp; fix deodar wood almirah 9"-12" depth Incl. boxing with back, shelves, shutters etc</v>
          </cell>
          <cell r="C895" t="str">
            <v>m2</v>
          </cell>
          <cell r="D895">
            <v>3510.43</v>
          </cell>
        </row>
        <row r="896">
          <cell r="A896" t="str">
            <v>12-22-b</v>
          </cell>
          <cell r="B896" t="str">
            <v>Provide &amp; fix deodar wood almirah 9"-12" depth With shelves, shutters etc w/o boxing &amp; back</v>
          </cell>
          <cell r="C896" t="str">
            <v>m2</v>
          </cell>
          <cell r="D896">
            <v>1731.67</v>
          </cell>
        </row>
        <row r="897">
          <cell r="A897" t="str">
            <v>12-23-a</v>
          </cell>
          <cell r="B897" t="str">
            <v>Provide &amp; fix wooden box type wardrobe 22" deep Partal wood boxing &amp; deodar wood shelves etc</v>
          </cell>
          <cell r="C897" t="str">
            <v>m2</v>
          </cell>
          <cell r="D897">
            <v>2458</v>
          </cell>
        </row>
        <row r="898">
          <cell r="A898" t="str">
            <v>12-23-b</v>
          </cell>
          <cell r="B898" t="str">
            <v>Provide &amp; fix wooden box type wardrobe 22" deep Deodar wood boxing &amp; deodar shelves etc</v>
          </cell>
          <cell r="C898" t="str">
            <v>m2</v>
          </cell>
          <cell r="D898">
            <v>2671.77</v>
          </cell>
        </row>
        <row r="899">
          <cell r="A899" t="str">
            <v>12-24-a</v>
          </cell>
          <cell r="B899" t="str">
            <v>Provide &amp; fix chowkat for doors, windows &amp; CS windows, incl. holdfast etc : Teak wood</v>
          </cell>
          <cell r="C899" t="str">
            <v>m2</v>
          </cell>
          <cell r="D899">
            <v>1583.33</v>
          </cell>
        </row>
        <row r="900">
          <cell r="A900" t="str">
            <v>12-24-b</v>
          </cell>
          <cell r="B900" t="str">
            <v>Provide &amp; fix chowkat for doors, windows &amp; CS windows, incl. holdfast etc : Shisham wood</v>
          </cell>
          <cell r="C900" t="str">
            <v>m2</v>
          </cell>
          <cell r="D900">
            <v>503.53</v>
          </cell>
        </row>
        <row r="901">
          <cell r="A901" t="str">
            <v>12-24-c</v>
          </cell>
          <cell r="B901" t="str">
            <v>Provide &amp; fix chowkat for doors, windows &amp; CS windows, incl. holdfast etc : Deodar wood</v>
          </cell>
          <cell r="C901" t="str">
            <v>m2</v>
          </cell>
          <cell r="D901">
            <v>503.21</v>
          </cell>
        </row>
        <row r="902">
          <cell r="A902" t="str">
            <v>12-25-a</v>
          </cell>
          <cell r="B902" t="str">
            <v>Make &amp; fix deodar planking in eave boards etc planed on both sides complete : 1" thick</v>
          </cell>
          <cell r="C902" t="str">
            <v>m2</v>
          </cell>
          <cell r="D902">
            <v>809.72</v>
          </cell>
        </row>
        <row r="903">
          <cell r="A903" t="str">
            <v>12-25-b</v>
          </cell>
          <cell r="B903" t="str">
            <v>Make &amp; fix deodar planking in eave boards etc planed on both sides complete : 3/4" thick</v>
          </cell>
          <cell r="C903" t="str">
            <v>m2</v>
          </cell>
          <cell r="D903">
            <v>637.04999999999995</v>
          </cell>
        </row>
        <row r="904">
          <cell r="A904" t="str">
            <v>12-25-c</v>
          </cell>
          <cell r="B904" t="str">
            <v>Make &amp; fix deodar planking in eave boards etc planed on both sides complete : 1/2" thick</v>
          </cell>
          <cell r="C904" t="str">
            <v>m2</v>
          </cell>
          <cell r="D904">
            <v>462.89</v>
          </cell>
        </row>
        <row r="905">
          <cell r="A905" t="str">
            <v>12-26-a</v>
          </cell>
          <cell r="B905" t="str">
            <v>Make &amp; fix deodar wood shelves, incl brackets 1" thick</v>
          </cell>
          <cell r="C905" t="str">
            <v>m2</v>
          </cell>
          <cell r="D905">
            <v>810.2</v>
          </cell>
        </row>
        <row r="906">
          <cell r="A906" t="str">
            <v>12-26-b</v>
          </cell>
          <cell r="B906" t="str">
            <v>Make &amp; fix deodar wood shelves, incl brackets 1«" thick</v>
          </cell>
          <cell r="C906" t="str">
            <v>m2</v>
          </cell>
          <cell r="D906">
            <v>1163.68</v>
          </cell>
        </row>
        <row r="907">
          <cell r="A907" t="str">
            <v>12-26-c</v>
          </cell>
          <cell r="B907" t="str">
            <v>Make &amp; fix deodar wood shelves, incl brackets 2" thick</v>
          </cell>
          <cell r="C907" t="str">
            <v>m2</v>
          </cell>
          <cell r="D907">
            <v>1529.71</v>
          </cell>
        </row>
        <row r="908">
          <cell r="A908" t="str">
            <v>12-27-a</v>
          </cell>
          <cell r="B908" t="str">
            <v>Make &amp; fix cleats for doors &amp; windows i/c hinges and screws.</v>
          </cell>
          <cell r="C908" t="str">
            <v>Each</v>
          </cell>
          <cell r="D908">
            <v>33.53</v>
          </cell>
        </row>
        <row r="909">
          <cell r="A909" t="str">
            <v>12-27-b</v>
          </cell>
          <cell r="B909" t="str">
            <v>Make &amp; fix cleats with brass hooks for roof ventilators</v>
          </cell>
          <cell r="C909" t="str">
            <v>Each</v>
          </cell>
          <cell r="D909">
            <v>49.04</v>
          </cell>
        </row>
        <row r="910">
          <cell r="A910" t="str">
            <v>12-27-c</v>
          </cell>
          <cell r="B910" t="str">
            <v xml:space="preserve">Make &amp; fix Door stops of 1.5" dia rubber block </v>
          </cell>
          <cell r="C910" t="str">
            <v>Each</v>
          </cell>
          <cell r="D910">
            <v>49.62</v>
          </cell>
        </row>
        <row r="911">
          <cell r="A911" t="str">
            <v>12-27-d</v>
          </cell>
          <cell r="B911" t="str">
            <v xml:space="preserve">Make &amp; fix GI hook with clamps for doors </v>
          </cell>
          <cell r="C911" t="str">
            <v>Each</v>
          </cell>
          <cell r="D911">
            <v>30.85</v>
          </cell>
        </row>
        <row r="912">
          <cell r="A912" t="str">
            <v>12-28-a</v>
          </cell>
          <cell r="B912" t="str">
            <v>Teak wood railing of any shape &amp; design incl. bends, corners, polishing etc complete</v>
          </cell>
          <cell r="C912" t="str">
            <v>m</v>
          </cell>
          <cell r="D912">
            <v>659.38</v>
          </cell>
        </row>
        <row r="913">
          <cell r="A913" t="str">
            <v>12-28-b</v>
          </cell>
          <cell r="B913" t="str">
            <v>Shisham wood railing of any shape &amp; design incl. bends, corners, polishing etc complete</v>
          </cell>
          <cell r="C913" t="str">
            <v>m</v>
          </cell>
          <cell r="D913">
            <v>635.19000000000005</v>
          </cell>
        </row>
        <row r="914">
          <cell r="A914" t="str">
            <v>12-29</v>
          </cell>
          <cell r="B914" t="str">
            <v>Deodar wood dado or picture rail 3"x1.5" as per approved design, incl. moulding etc. complete</v>
          </cell>
          <cell r="C914" t="str">
            <v>m</v>
          </cell>
          <cell r="D914">
            <v>328.39</v>
          </cell>
        </row>
        <row r="915">
          <cell r="A915" t="str">
            <v>12-30-a</v>
          </cell>
          <cell r="B915" t="str">
            <v>Sawing wood by hand : Soft wood (deodar, kail or chir)</v>
          </cell>
          <cell r="C915" t="str">
            <v>m2</v>
          </cell>
          <cell r="D915">
            <v>24.73</v>
          </cell>
        </row>
        <row r="916">
          <cell r="A916" t="str">
            <v>12-30-b</v>
          </cell>
          <cell r="B916" t="str">
            <v>Sawing wood by hand : Hard wood (shisham, kikar, teak or sahl)</v>
          </cell>
          <cell r="C916" t="str">
            <v>m2</v>
          </cell>
          <cell r="D916">
            <v>29.53</v>
          </cell>
        </row>
        <row r="917">
          <cell r="A917" t="str">
            <v>12-31-a</v>
          </cell>
          <cell r="B917" t="str">
            <v xml:space="preserve">Sawing wood by machine : Soft Wood </v>
          </cell>
          <cell r="C917" t="str">
            <v>m2</v>
          </cell>
          <cell r="D917">
            <v>21.62</v>
          </cell>
        </row>
        <row r="918">
          <cell r="A918" t="str">
            <v>12-31-b</v>
          </cell>
          <cell r="B918" t="str">
            <v xml:space="preserve">Sawing wood by machine : Hard Wood </v>
          </cell>
          <cell r="C918" t="str">
            <v>m2</v>
          </cell>
          <cell r="D918">
            <v>23.29</v>
          </cell>
        </row>
        <row r="919">
          <cell r="A919" t="str">
            <v>12-32</v>
          </cell>
          <cell r="B919" t="str">
            <v>Making and fixing sun-shade of deodar wood incl. fixing brackets</v>
          </cell>
          <cell r="C919" t="str">
            <v>m2</v>
          </cell>
          <cell r="D919">
            <v>1004.91</v>
          </cell>
        </row>
        <row r="920">
          <cell r="A920" t="str">
            <v>12-33</v>
          </cell>
          <cell r="B920" t="str">
            <v>Making and fixing 1" thick kail or chir wooden notice board with frame</v>
          </cell>
          <cell r="C920" t="str">
            <v>m2</v>
          </cell>
          <cell r="D920">
            <v>643.23</v>
          </cell>
        </row>
        <row r="921">
          <cell r="A921" t="str">
            <v>12-34</v>
          </cell>
          <cell r="B921" t="str">
            <v xml:space="preserve">Making deodar punkha pole 10'x6"x6" </v>
          </cell>
          <cell r="C921" t="str">
            <v>Each</v>
          </cell>
          <cell r="D921">
            <v>1815.67</v>
          </cell>
        </row>
        <row r="922">
          <cell r="A922" t="str">
            <v>12-35</v>
          </cell>
          <cell r="B922" t="str">
            <v xml:space="preserve">Dismantling and refixing eave boards </v>
          </cell>
          <cell r="C922" t="str">
            <v>m</v>
          </cell>
          <cell r="D922">
            <v>14.62</v>
          </cell>
        </row>
        <row r="923">
          <cell r="A923" t="str">
            <v>12-36</v>
          </cell>
          <cell r="B923" t="str">
            <v>Wooden stair-cases complete 2'-3'  wide frame 1.5" thick planks of deodar wood incl. hand rails</v>
          </cell>
          <cell r="C923" t="str">
            <v>m</v>
          </cell>
          <cell r="D923">
            <v>1848.43</v>
          </cell>
        </row>
        <row r="924">
          <cell r="A924" t="str">
            <v>12-37-a-01</v>
          </cell>
          <cell r="B924" t="str">
            <v>Providing and fixing partition incl. framework : Sheet on one side of frame : Hard board</v>
          </cell>
          <cell r="C924" t="str">
            <v>m2</v>
          </cell>
          <cell r="D924">
            <v>542.13</v>
          </cell>
        </row>
        <row r="925">
          <cell r="A925" t="str">
            <v>12-37-a-02</v>
          </cell>
          <cell r="B925" t="str">
            <v>Providing and fixing partition incl. framework : Sheet on one side of frame : Ply wood 1/4" thick</v>
          </cell>
          <cell r="C925" t="str">
            <v>m2</v>
          </cell>
          <cell r="D925">
            <v>581.16</v>
          </cell>
        </row>
        <row r="926">
          <cell r="A926" t="str">
            <v>12-37-a-03</v>
          </cell>
          <cell r="B926" t="str">
            <v>Providing and fixing partition incl. framework : Sheet on one side of frame : Masonite</v>
          </cell>
          <cell r="C926" t="str">
            <v>m2</v>
          </cell>
          <cell r="D926">
            <v>719.27</v>
          </cell>
        </row>
        <row r="927">
          <cell r="A927" t="str">
            <v>12-37-b-01</v>
          </cell>
          <cell r="B927" t="str">
            <v>Providing and fixing partition incl. framework : Sheets on both sides of frame : Hard board</v>
          </cell>
          <cell r="C927" t="str">
            <v>m2</v>
          </cell>
          <cell r="D927">
            <v>383.13</v>
          </cell>
        </row>
        <row r="928">
          <cell r="A928" t="str">
            <v>12-37-b-02</v>
          </cell>
          <cell r="B928" t="str">
            <v>Providing and fixing partition incl. framework : Sheets on both sides of frame : Ply wood 1/4"</v>
          </cell>
          <cell r="C928" t="str">
            <v>m2</v>
          </cell>
          <cell r="D928">
            <v>864.42</v>
          </cell>
        </row>
        <row r="929">
          <cell r="A929" t="str">
            <v>12-37-b-03</v>
          </cell>
          <cell r="B929" t="str">
            <v>Providing and fixing partition incl. framework : Sheets on both sides of frame : Masonite</v>
          </cell>
          <cell r="C929" t="str">
            <v>m2</v>
          </cell>
          <cell r="D929">
            <v>1004.61</v>
          </cell>
        </row>
        <row r="930">
          <cell r="A930" t="str">
            <v>12-38-a</v>
          </cell>
          <cell r="B930" t="str">
            <v>Providing and fixing ceiling, incl. frame work : Hard board</v>
          </cell>
          <cell r="C930" t="str">
            <v>m2</v>
          </cell>
          <cell r="D930">
            <v>330.24</v>
          </cell>
        </row>
        <row r="931">
          <cell r="A931" t="str">
            <v>12-38-b</v>
          </cell>
          <cell r="B931" t="str">
            <v>Providing and fixing ceiling, incl. frame work : Chip Board</v>
          </cell>
          <cell r="C931" t="str">
            <v>m2</v>
          </cell>
          <cell r="D931">
            <v>511.21</v>
          </cell>
        </row>
        <row r="932">
          <cell r="A932" t="str">
            <v>12-38-c</v>
          </cell>
          <cell r="B932" t="str">
            <v>Providing and fixing ceiling, incl. frame work : Ply wood 1/4" thick</v>
          </cell>
          <cell r="C932" t="str">
            <v>m2</v>
          </cell>
          <cell r="D932">
            <v>521.26</v>
          </cell>
        </row>
        <row r="933">
          <cell r="A933" t="str">
            <v>12-38-d</v>
          </cell>
          <cell r="B933" t="str">
            <v>Providing and fixing ceiling, incl. frame work : Masonite</v>
          </cell>
          <cell r="C933" t="str">
            <v>m2</v>
          </cell>
          <cell r="D933">
            <v>623.54999999999995</v>
          </cell>
        </row>
        <row r="934">
          <cell r="A934" t="str">
            <v>12-39-a-01</v>
          </cell>
          <cell r="B934" t="str">
            <v>Provide &amp; fix, thermorpore false ceiling complete Deodar wood frame panelling : 3/4" thick</v>
          </cell>
          <cell r="C934" t="str">
            <v>m2</v>
          </cell>
          <cell r="D934">
            <v>310.41000000000003</v>
          </cell>
        </row>
        <row r="935">
          <cell r="A935" t="str">
            <v>12-39-a-02</v>
          </cell>
          <cell r="B935" t="str">
            <v>Provide &amp; fix, thermorpore false ceiling complete Deodar wood frame panelling : 1" thick</v>
          </cell>
          <cell r="C935" t="str">
            <v>m2</v>
          </cell>
          <cell r="D935">
            <v>336.98</v>
          </cell>
        </row>
        <row r="936">
          <cell r="A936" t="str">
            <v>12-39-b-01</v>
          </cell>
          <cell r="B936" t="str">
            <v>Provide &amp; fix, thermorpore false ceiling complete Partal wood frame panelling : 3/4" thick</v>
          </cell>
          <cell r="C936" t="str">
            <v>m2</v>
          </cell>
          <cell r="D936">
            <v>241.37</v>
          </cell>
        </row>
        <row r="937">
          <cell r="A937" t="str">
            <v>12-39-b-02</v>
          </cell>
          <cell r="B937" t="str">
            <v>Provide &amp; fix, thermorpore false ceiling complete Partal wood frame panelling : 1" thick</v>
          </cell>
          <cell r="C937" t="str">
            <v>m2</v>
          </cell>
          <cell r="D937">
            <v>296.17</v>
          </cell>
        </row>
        <row r="938">
          <cell r="A938" t="str">
            <v>12-40</v>
          </cell>
          <cell r="B938" t="str">
            <v>S/F accoustic miller fibre tile ceiling fixed with aluminium tee hung by GI wire fixed in roof</v>
          </cell>
          <cell r="C938" t="str">
            <v>m2</v>
          </cell>
          <cell r="D938">
            <v>1433.19</v>
          </cell>
        </row>
        <row r="939">
          <cell r="A939" t="str">
            <v>12-41-a</v>
          </cell>
          <cell r="B939" t="str">
            <v xml:space="preserve">Fixing Door including chowkats </v>
          </cell>
          <cell r="C939" t="str">
            <v>Each</v>
          </cell>
          <cell r="D939">
            <v>133.69</v>
          </cell>
        </row>
        <row r="940">
          <cell r="A940" t="str">
            <v>12-41-b</v>
          </cell>
          <cell r="B940" t="str">
            <v xml:space="preserve">Fixing Windows including chowkats </v>
          </cell>
          <cell r="C940" t="str">
            <v>Each</v>
          </cell>
          <cell r="D940">
            <v>66.84</v>
          </cell>
        </row>
        <row r="941">
          <cell r="A941" t="str">
            <v>12-42-a</v>
          </cell>
          <cell r="B941" t="str">
            <v xml:space="preserve">Glazing with panes (16-18 oz) incl. cost of putty </v>
          </cell>
          <cell r="C941" t="str">
            <v>m2</v>
          </cell>
          <cell r="D941">
            <v>223.31</v>
          </cell>
        </row>
        <row r="942">
          <cell r="A942" t="str">
            <v>12-42-b</v>
          </cell>
          <cell r="B942" t="str">
            <v>Glazing with panes (16-18 oz) using deodar woodden fillets &amp; putty</v>
          </cell>
          <cell r="C942" t="str">
            <v>m2</v>
          </cell>
          <cell r="D942">
            <v>231.33</v>
          </cell>
        </row>
        <row r="943">
          <cell r="A943" t="str">
            <v>12-42-c</v>
          </cell>
          <cell r="B943" t="str">
            <v>Glazing with panes (24-26 oz) using putty &amp; deodar wooden fillets</v>
          </cell>
          <cell r="C943" t="str">
            <v>m2</v>
          </cell>
          <cell r="D943">
            <v>339.23</v>
          </cell>
        </row>
        <row r="944">
          <cell r="A944" t="str">
            <v>12-43-a</v>
          </cell>
          <cell r="B944" t="str">
            <v>Cutting to required size &amp; fixing glass panes With putty.</v>
          </cell>
          <cell r="C944" t="str">
            <v>m2</v>
          </cell>
          <cell r="D944">
            <v>17.95</v>
          </cell>
        </row>
        <row r="945">
          <cell r="A945" t="str">
            <v>12-43-b</v>
          </cell>
          <cell r="B945" t="str">
            <v>Cutting to required size &amp; fixing glass panes Using deodar wood fillets &amp; putty</v>
          </cell>
          <cell r="C945" t="str">
            <v>m2</v>
          </cell>
          <cell r="D945">
            <v>58.95</v>
          </cell>
        </row>
        <row r="946">
          <cell r="A946" t="str">
            <v>12-44-a</v>
          </cell>
          <cell r="B946" t="str">
            <v>Glazing with plate glass 5 mm thick incl. cost of deodar wood fillet &amp; putty : Upto 0.75 mý</v>
          </cell>
          <cell r="C946" t="str">
            <v>m2</v>
          </cell>
          <cell r="D946">
            <v>1153.49</v>
          </cell>
        </row>
        <row r="947">
          <cell r="A947" t="str">
            <v>12-44-b</v>
          </cell>
          <cell r="B947" t="str">
            <v>Glazing with plate glass 5 mm thick incl. cost of deodar wood fillet &amp; putty :  0.75m2 to 2.25 m2</v>
          </cell>
          <cell r="C947" t="str">
            <v>m2</v>
          </cell>
          <cell r="D947">
            <v>1149.71</v>
          </cell>
        </row>
        <row r="948">
          <cell r="A948" t="str">
            <v>12-45-a</v>
          </cell>
          <cell r="B948" t="str">
            <v>1«" thick deodar doors &amp; windows, chowkat of MS angle iron 1.5"x1.5"x1/4" welded with MS flat</v>
          </cell>
          <cell r="C948" t="str">
            <v>m2</v>
          </cell>
          <cell r="D948">
            <v>1948.31</v>
          </cell>
        </row>
        <row r="949">
          <cell r="A949" t="str">
            <v>12-45-b</v>
          </cell>
          <cell r="B949" t="str">
            <v>1«" thick deodar doors &amp; windows, chowkat of MS tee iron 1.5"x 1.5"x 1/4" welded with MS flat</v>
          </cell>
          <cell r="C949" t="str">
            <v>m2</v>
          </cell>
          <cell r="D949">
            <v>1939.7</v>
          </cell>
        </row>
        <row r="950">
          <cell r="A950" t="str">
            <v>12-46-a</v>
          </cell>
          <cell r="B950" t="str">
            <v>1«" thick hollow flush door/window, chowkat of MS angle iron 1.5"x1.5"x1/4" welded with MS flat</v>
          </cell>
          <cell r="C950" t="str">
            <v>m2</v>
          </cell>
          <cell r="D950">
            <v>2213.0300000000002</v>
          </cell>
        </row>
        <row r="951">
          <cell r="A951" t="str">
            <v>12-46-b</v>
          </cell>
          <cell r="B951" t="str">
            <v>1.5" thick hollow flush door/window, chowkat of MS tee iron 1.5"x 1.5"x 1/4" welded with MS flat</v>
          </cell>
          <cell r="C951" t="str">
            <v>m2</v>
          </cell>
          <cell r="D951">
            <v>2054.0300000000002</v>
          </cell>
        </row>
        <row r="952">
          <cell r="A952" t="str">
            <v>12-47</v>
          </cell>
          <cell r="B952" t="str">
            <v>Panelled door of MS sheet with forged door leaves of MS sheet 22 SWG etc complete</v>
          </cell>
          <cell r="C952" t="str">
            <v>m2</v>
          </cell>
          <cell r="D952">
            <v>1816.85</v>
          </cell>
        </row>
        <row r="953">
          <cell r="A953" t="str">
            <v>12-48</v>
          </cell>
          <cell r="B953" t="str">
            <v>24 SWG aluminium kick plate 4" high, on bottom rail of flush doors of commercial ply</v>
          </cell>
          <cell r="C953" t="str">
            <v>m</v>
          </cell>
          <cell r="D953">
            <v>58.92</v>
          </cell>
        </row>
        <row r="954">
          <cell r="A954" t="str">
            <v>12-49</v>
          </cell>
          <cell r="B954" t="str">
            <v>Curtain railing to doors &amp; windows comprising TOSO-elite Japanese railing or equiv. incl. paint</v>
          </cell>
          <cell r="C954" t="str">
            <v>m</v>
          </cell>
          <cell r="D954">
            <v>157.72</v>
          </cell>
        </row>
        <row r="955">
          <cell r="A955" t="str">
            <v>12-50</v>
          </cell>
          <cell r="B955" t="str">
            <v>MS flat 1/2"x1/8" grill in windows of approved design incl. painting 3 coats, complete</v>
          </cell>
          <cell r="C955" t="str">
            <v>m2</v>
          </cell>
          <cell r="D955">
            <v>517.30999999999995</v>
          </cell>
        </row>
        <row r="956">
          <cell r="A956" t="str">
            <v>12-51</v>
          </cell>
          <cell r="B956" t="str">
            <v>Provide &amp; fix GI wire gauze 22 SWG, 12x12 mesh per sq. in, fixed to steel window complete</v>
          </cell>
          <cell r="C956" t="str">
            <v>m2</v>
          </cell>
          <cell r="D956">
            <v>337.74</v>
          </cell>
        </row>
        <row r="957">
          <cell r="A957" t="str">
            <v>12-52-a</v>
          </cell>
          <cell r="B957" t="str">
            <v>Hollow flush door 1.5"-2" thick incl. iron mongery excl. chowkat &amp; lock : Teak veneered</v>
          </cell>
          <cell r="C957" t="str">
            <v>m2</v>
          </cell>
          <cell r="D957">
            <v>2347.6799999999998</v>
          </cell>
        </row>
        <row r="958">
          <cell r="A958" t="str">
            <v>12-52-b</v>
          </cell>
          <cell r="B958" t="str">
            <v>Hollow flush door 1.5"-2" thick incl. iron mongery excl. chowkat &amp; lock : Shisham veneered</v>
          </cell>
          <cell r="C958" t="str">
            <v>m2</v>
          </cell>
          <cell r="D958">
            <v>2084.4</v>
          </cell>
        </row>
        <row r="959">
          <cell r="A959" t="str">
            <v>12-52-c</v>
          </cell>
          <cell r="B959" t="str">
            <v>Hollow flush door 1.5"-2" thick incl. iron mongery excl. chowkat &amp; lock : Deodar veveered</v>
          </cell>
          <cell r="C959" t="str">
            <v>m2</v>
          </cell>
          <cell r="D959">
            <v>1961.79</v>
          </cell>
        </row>
        <row r="960">
          <cell r="A960" t="str">
            <v>12-52-d</v>
          </cell>
          <cell r="B960" t="str">
            <v>Hollow flush door 1.5"-2" thick incl. iron mongery excl. chowkat &amp; lock : Commercial veneered</v>
          </cell>
          <cell r="C960" t="str">
            <v>m2</v>
          </cell>
          <cell r="D960">
            <v>1594.2</v>
          </cell>
        </row>
        <row r="961">
          <cell r="A961" t="str">
            <v>12-53-a-01</v>
          </cell>
          <cell r="B961" t="str">
            <v>S&amp;F aluminium door/window, Economy model Sliding window</v>
          </cell>
          <cell r="C961" t="str">
            <v>m2</v>
          </cell>
          <cell r="D961">
            <v>2014</v>
          </cell>
        </row>
        <row r="962">
          <cell r="A962" t="str">
            <v>12-53-a-02</v>
          </cell>
          <cell r="B962" t="str">
            <v>S&amp;F aluminium door/window, Economy model Hinges window</v>
          </cell>
          <cell r="C962" t="str">
            <v>m2</v>
          </cell>
          <cell r="D962">
            <v>2731.6</v>
          </cell>
        </row>
        <row r="963">
          <cell r="A963" t="str">
            <v>12-53-a-03</v>
          </cell>
          <cell r="B963" t="str">
            <v>S&amp;F aluminium door/window, Economy model Fixed louver in door frame</v>
          </cell>
          <cell r="C963" t="str">
            <v>m2</v>
          </cell>
          <cell r="D963">
            <v>3543.95</v>
          </cell>
        </row>
        <row r="964">
          <cell r="A964" t="str">
            <v>12-53-a-04</v>
          </cell>
          <cell r="B964" t="str">
            <v>S&amp;F aluminium door/window, Economy model Fixed louver in 2" frame</v>
          </cell>
          <cell r="C964" t="str">
            <v>m2</v>
          </cell>
          <cell r="D964">
            <v>2851.2</v>
          </cell>
        </row>
        <row r="965">
          <cell r="A965" t="str">
            <v>12-53-b-01</v>
          </cell>
          <cell r="B965" t="str">
            <v>S&amp;F aluminium door/window, Deluxe 3" sect. Sliding window</v>
          </cell>
          <cell r="C965" t="str">
            <v>m2</v>
          </cell>
          <cell r="D965">
            <v>2432.6</v>
          </cell>
        </row>
        <row r="966">
          <cell r="A966" t="str">
            <v>12-53-b-02</v>
          </cell>
          <cell r="B966" t="str">
            <v>S&amp;F aluminium door/window, Deluxe 3" sect. Hinges window</v>
          </cell>
          <cell r="C966" t="str">
            <v>m2</v>
          </cell>
          <cell r="D966">
            <v>2791.4</v>
          </cell>
        </row>
        <row r="967">
          <cell r="A967" t="str">
            <v>12-53-b-03</v>
          </cell>
          <cell r="B967" t="str">
            <v>S&amp;F aluminium door/window, Deluxe 3" sect. Fixed glazing</v>
          </cell>
          <cell r="C967" t="str">
            <v>m2</v>
          </cell>
          <cell r="D967">
            <v>2014</v>
          </cell>
        </row>
        <row r="968">
          <cell r="A968" t="str">
            <v>12-53-b-04</v>
          </cell>
          <cell r="B968" t="str">
            <v>S&amp;F aluminium door/window, Deluxe 3" sect. Fixed arch</v>
          </cell>
          <cell r="C968" t="str">
            <v>m2</v>
          </cell>
          <cell r="D968">
            <v>2492.4</v>
          </cell>
        </row>
        <row r="969">
          <cell r="A969" t="str">
            <v>12-53-b-05</v>
          </cell>
          <cell r="B969" t="str">
            <v>S&amp;F aluminium door/window, Deluxe 3" sect. Fixed louvers</v>
          </cell>
          <cell r="C969" t="str">
            <v>m2</v>
          </cell>
          <cell r="D969">
            <v>4082.25</v>
          </cell>
        </row>
        <row r="970">
          <cell r="A970" t="str">
            <v>12-53-b-06</v>
          </cell>
          <cell r="B970" t="str">
            <v>S&amp;F aluminium door/window, Deluxe 3" sect. Sliding door</v>
          </cell>
          <cell r="C970" t="str">
            <v>m2</v>
          </cell>
          <cell r="D970">
            <v>3030.36</v>
          </cell>
        </row>
        <row r="971">
          <cell r="A971" t="str">
            <v>12-53-b-07</v>
          </cell>
          <cell r="B971" t="str">
            <v>S&amp;F aluminium door/window, Deluxe 3" sect. Swing door single action (short handle)</v>
          </cell>
          <cell r="C971" t="str">
            <v>m2</v>
          </cell>
          <cell r="D971">
            <v>3596.59</v>
          </cell>
        </row>
        <row r="972">
          <cell r="A972" t="str">
            <v>12-53-b-08</v>
          </cell>
          <cell r="B972" t="str">
            <v>S&amp;F aluminium door/window, Deluxe 3" sect. Swing door single action (long handle)</v>
          </cell>
          <cell r="C972" t="str">
            <v>m2</v>
          </cell>
          <cell r="D972">
            <v>3629.2</v>
          </cell>
        </row>
        <row r="973">
          <cell r="A973" t="str">
            <v>12-53-b-09</v>
          </cell>
          <cell r="B973" t="str">
            <v>S&amp;F aluminium door/window, Deluxe 3" sect. Swing door double action (short handle)</v>
          </cell>
          <cell r="C973" t="str">
            <v>m2</v>
          </cell>
          <cell r="D973">
            <v>3596.59</v>
          </cell>
        </row>
        <row r="974">
          <cell r="A974" t="str">
            <v>12-53-b-10</v>
          </cell>
          <cell r="B974" t="str">
            <v>S&amp;F aluminium door/window, Deluxe 3" sect. Swing door double action (short handle)</v>
          </cell>
          <cell r="C974" t="str">
            <v>m2</v>
          </cell>
          <cell r="D974">
            <v>3202.51</v>
          </cell>
        </row>
        <row r="975">
          <cell r="A975" t="str">
            <v>12-53-c-01</v>
          </cell>
          <cell r="B975" t="str">
            <v>S&amp;F aluminium door/window, Deluxe 3.5" sect. Sliding window</v>
          </cell>
          <cell r="C975" t="str">
            <v>m2</v>
          </cell>
          <cell r="D975">
            <v>2492.4</v>
          </cell>
        </row>
        <row r="976">
          <cell r="A976" t="str">
            <v>12-53-c-02</v>
          </cell>
          <cell r="B976" t="str">
            <v>S&amp;F aluminium door/window, Deluxe 3.5" sect. Hinges window</v>
          </cell>
          <cell r="C976" t="str">
            <v>m2</v>
          </cell>
          <cell r="D976">
            <v>2851.2</v>
          </cell>
        </row>
        <row r="977">
          <cell r="A977" t="str">
            <v>12-53-c-03</v>
          </cell>
          <cell r="B977" t="str">
            <v>S&amp;F aluminium door/window, Deluxe 3.5" sect. Fixed glazing</v>
          </cell>
          <cell r="C977" t="str">
            <v>m2</v>
          </cell>
          <cell r="D977">
            <v>2073.8000000000002</v>
          </cell>
        </row>
        <row r="978">
          <cell r="A978" t="str">
            <v>12-53-c-04</v>
          </cell>
          <cell r="B978" t="str">
            <v>S&amp;F aluminium door/window, Deluxe 3.5" sect. Fixed arch</v>
          </cell>
          <cell r="C978" t="str">
            <v>m2</v>
          </cell>
          <cell r="D978">
            <v>2552.1999999999998</v>
          </cell>
        </row>
        <row r="979">
          <cell r="A979" t="str">
            <v>12-53-c-05</v>
          </cell>
          <cell r="B979" t="str">
            <v>S&amp;F aluminium door/window, Deluxe 3.5" sect. Sliding door</v>
          </cell>
          <cell r="C979" t="str">
            <v>m2</v>
          </cell>
          <cell r="D979">
            <v>3149.59</v>
          </cell>
        </row>
        <row r="980">
          <cell r="A980" t="str">
            <v>12-53-c-06</v>
          </cell>
          <cell r="B980" t="str">
            <v>S&amp;F aluminium door/window, Deluxe 3.5" sect. Swing door single action (short handle)</v>
          </cell>
          <cell r="C980" t="str">
            <v>m2</v>
          </cell>
          <cell r="D980">
            <v>3962.65</v>
          </cell>
        </row>
        <row r="981">
          <cell r="A981" t="str">
            <v>12-53-c-07</v>
          </cell>
          <cell r="B981" t="str">
            <v>S&amp;F aluminium door/window, Deluxe 3.5" sect. Swing door single action (long handle)</v>
          </cell>
          <cell r="C981" t="str">
            <v>m2</v>
          </cell>
          <cell r="D981">
            <v>4013.81</v>
          </cell>
        </row>
        <row r="982">
          <cell r="A982" t="str">
            <v>12-53-d-01</v>
          </cell>
          <cell r="B982" t="str">
            <v>S&amp;F aluminium door/window, Premium 4" sect. Sliding window</v>
          </cell>
          <cell r="C982" t="str">
            <v>m2</v>
          </cell>
          <cell r="D982">
            <v>3006.68</v>
          </cell>
        </row>
        <row r="983">
          <cell r="A983" t="str">
            <v>12-53-d-02</v>
          </cell>
          <cell r="B983" t="str">
            <v>S&amp;F aluminium door/window, Premium 4" sect. Hinges window</v>
          </cell>
          <cell r="C983" t="str">
            <v>m2</v>
          </cell>
          <cell r="D983">
            <v>3442.02</v>
          </cell>
        </row>
        <row r="984">
          <cell r="A984" t="str">
            <v>12-53-d-03</v>
          </cell>
          <cell r="B984" t="str">
            <v>S&amp;F aluminium door/window, Premium 4" sect. Fixed glazing</v>
          </cell>
          <cell r="C984" t="str">
            <v>m2</v>
          </cell>
          <cell r="D984">
            <v>2193.4</v>
          </cell>
        </row>
        <row r="985">
          <cell r="A985" t="str">
            <v>12-53-d-04</v>
          </cell>
          <cell r="B985" t="str">
            <v>S&amp;F aluminium door/window, Premium 4" sect. Fixed arch</v>
          </cell>
          <cell r="C985" t="str">
            <v>m2</v>
          </cell>
          <cell r="D985">
            <v>2981.32</v>
          </cell>
        </row>
        <row r="986">
          <cell r="A986" t="str">
            <v>12-53-d-05</v>
          </cell>
          <cell r="B986" t="str">
            <v>S&amp;F aluminium door/window, Premium 4" sect. Sliding door</v>
          </cell>
          <cell r="C986" t="str">
            <v>m2</v>
          </cell>
          <cell r="D986">
            <v>3521.8</v>
          </cell>
        </row>
        <row r="987">
          <cell r="A987" t="str">
            <v>12-53-d-06</v>
          </cell>
          <cell r="B987" t="str">
            <v>S&amp;F aluminium door/window, Premium 4" sect. Swing door single action (short handle)</v>
          </cell>
          <cell r="C987" t="str">
            <v>m2</v>
          </cell>
          <cell r="D987">
            <v>4142.05</v>
          </cell>
        </row>
        <row r="988">
          <cell r="A988" t="str">
            <v>12-53-d-07</v>
          </cell>
          <cell r="B988" t="str">
            <v>S&amp;F aluminium door/window, Premium 4" sect. Swing door single action (long handle)</v>
          </cell>
          <cell r="C988" t="str">
            <v>m2</v>
          </cell>
          <cell r="D988">
            <v>4194.59</v>
          </cell>
        </row>
        <row r="989">
          <cell r="A989" t="str">
            <v>12-53-d-08</v>
          </cell>
          <cell r="B989" t="str">
            <v>S&amp;F aluminium door/window, Premium 4" sect. Swing door double action (short handle)</v>
          </cell>
          <cell r="C989" t="str">
            <v>m2</v>
          </cell>
          <cell r="D989">
            <v>5744.67</v>
          </cell>
        </row>
        <row r="990">
          <cell r="A990" t="str">
            <v>12-53-d-09</v>
          </cell>
          <cell r="B990" t="str">
            <v>S&amp;F aluminium door/window, Premium 4" sect. Swing door double action (long handle)</v>
          </cell>
          <cell r="C990" t="str">
            <v>m2</v>
          </cell>
          <cell r="D990">
            <v>3800.51</v>
          </cell>
        </row>
        <row r="991">
          <cell r="A991" t="str">
            <v>12-53-e-01</v>
          </cell>
          <cell r="B991" t="str">
            <v>S&amp;F aluminium door/window. Other items : Fly screen shutter for Deluxe model</v>
          </cell>
          <cell r="C991" t="str">
            <v>m2</v>
          </cell>
          <cell r="D991">
            <v>847.32</v>
          </cell>
        </row>
        <row r="992">
          <cell r="A992" t="str">
            <v>12-53-e-02</v>
          </cell>
          <cell r="B992" t="str">
            <v>S&amp;F aluminium door/window. Other items : Fly screen shutter for Premium model</v>
          </cell>
          <cell r="C992" t="str">
            <v>m2</v>
          </cell>
          <cell r="D992">
            <v>1421.4</v>
          </cell>
        </row>
        <row r="993">
          <cell r="A993" t="str">
            <v>12-53-e-03</v>
          </cell>
          <cell r="B993" t="str">
            <v>S&amp;F aluminium door/window. Other items : Fly screen shutter with separate outer frame</v>
          </cell>
          <cell r="C993" t="str">
            <v>m2</v>
          </cell>
          <cell r="D993">
            <v>1648.64</v>
          </cell>
        </row>
        <row r="994">
          <cell r="A994" t="str">
            <v>12-54-a-01</v>
          </cell>
          <cell r="B994" t="str">
            <v>S&amp;F aluminium bronze/black. Economy model Sliding window</v>
          </cell>
          <cell r="C994" t="str">
            <v>m2</v>
          </cell>
          <cell r="D994">
            <v>2313</v>
          </cell>
        </row>
        <row r="995">
          <cell r="A995" t="str">
            <v>12-54-a-02</v>
          </cell>
          <cell r="B995" t="str">
            <v>S&amp;F aluminium bronze/black. Economy model Hinges window</v>
          </cell>
          <cell r="C995" t="str">
            <v>m2</v>
          </cell>
          <cell r="D995">
            <v>2791.4</v>
          </cell>
        </row>
        <row r="996">
          <cell r="A996" t="str">
            <v>12-54-a-03</v>
          </cell>
          <cell r="B996" t="str">
            <v>S&amp;F aluminium bronze/black. Economy model Fixed louver in door frame</v>
          </cell>
          <cell r="C996" t="str">
            <v>m2</v>
          </cell>
          <cell r="D996">
            <v>4074.99</v>
          </cell>
        </row>
        <row r="997">
          <cell r="A997" t="str">
            <v>12-54-a-04</v>
          </cell>
          <cell r="B997" t="str">
            <v>S&amp;F aluminium bronze/black. Economy model Fixed louver in 2" frame</v>
          </cell>
          <cell r="C997" t="str">
            <v>m2</v>
          </cell>
          <cell r="D997">
            <v>5211.1899999999996</v>
          </cell>
        </row>
        <row r="998">
          <cell r="A998" t="str">
            <v>12-54-b-01</v>
          </cell>
          <cell r="B998" t="str">
            <v>S&amp;F aluminium bronze/black. Deluxe 3" sect. Sliding window</v>
          </cell>
          <cell r="C998" t="str">
            <v>m2</v>
          </cell>
          <cell r="D998">
            <v>2731.6</v>
          </cell>
        </row>
        <row r="999">
          <cell r="A999" t="str">
            <v>12-54-b-02</v>
          </cell>
          <cell r="B999" t="str">
            <v>S&amp;F aluminium bronze/black. Deluxe 3" sect. Hinges window</v>
          </cell>
          <cell r="C999" t="str">
            <v>m2</v>
          </cell>
          <cell r="D999">
            <v>2970.8</v>
          </cell>
        </row>
        <row r="1000">
          <cell r="A1000" t="str">
            <v>12-54-b-03</v>
          </cell>
          <cell r="B1000" t="str">
            <v>S&amp;F aluminium bronze/black. Deluxe 3" sect. Fixed glazing</v>
          </cell>
          <cell r="C1000" t="str">
            <v>m2</v>
          </cell>
          <cell r="D1000">
            <v>2193.4</v>
          </cell>
        </row>
        <row r="1001">
          <cell r="A1001" t="str">
            <v>12-54-b-04</v>
          </cell>
          <cell r="B1001" t="str">
            <v>S&amp;F aluminium bronze/black. Deluxe 3" sect. Fixed arch</v>
          </cell>
          <cell r="C1001" t="str">
            <v>m2</v>
          </cell>
          <cell r="D1001">
            <v>2791.4</v>
          </cell>
        </row>
        <row r="1002">
          <cell r="A1002" t="str">
            <v>12-54-b-05</v>
          </cell>
          <cell r="B1002" t="str">
            <v>S&amp;F aluminium bronze/black. Deluxe 3" sect. Fixed louvers</v>
          </cell>
          <cell r="C1002" t="str">
            <v>m2</v>
          </cell>
          <cell r="D1002">
            <v>4074.99</v>
          </cell>
        </row>
        <row r="1003">
          <cell r="A1003" t="str">
            <v>12-54-b-06</v>
          </cell>
          <cell r="B1003" t="str">
            <v>S&amp;F aluminium bronze/black. Deluxe 3" sect. Sliding door</v>
          </cell>
          <cell r="C1003" t="str">
            <v>m2</v>
          </cell>
          <cell r="D1003">
            <v>3501.51</v>
          </cell>
        </row>
        <row r="1004">
          <cell r="A1004" t="str">
            <v>12-54-b-07</v>
          </cell>
          <cell r="B1004" t="str">
            <v>S&amp;F aluminium bronze/black. Deluxe 3" sect. Swing door single action (short handle)</v>
          </cell>
          <cell r="C1004" t="str">
            <v>m2</v>
          </cell>
          <cell r="D1004">
            <v>4433.79</v>
          </cell>
        </row>
        <row r="1005">
          <cell r="A1005" t="str">
            <v>12-54-b-08</v>
          </cell>
          <cell r="B1005" t="str">
            <v>S&amp;F aluminium bronze/black. Deluxe 3" sect. Swing door single action (long handle)</v>
          </cell>
          <cell r="C1005" t="str">
            <v>m2</v>
          </cell>
          <cell r="D1005">
            <v>4092.25</v>
          </cell>
        </row>
        <row r="1006">
          <cell r="A1006" t="str">
            <v>12-54-b-09</v>
          </cell>
          <cell r="B1006" t="str">
            <v>S&amp;F aluminium bronze/black. Deluxe 3" sect. Swing door double action (short handle)</v>
          </cell>
          <cell r="C1006" t="str">
            <v>m2</v>
          </cell>
          <cell r="D1006">
            <v>6061.86</v>
          </cell>
        </row>
        <row r="1007">
          <cell r="A1007" t="str">
            <v>12-54-b-10</v>
          </cell>
          <cell r="B1007" t="str">
            <v>S&amp;F aluminium bronze/black. Deluxe 3" sect. Swing door double action (short handle)</v>
          </cell>
          <cell r="C1007" t="str">
            <v>m2</v>
          </cell>
          <cell r="D1007">
            <v>5873.53</v>
          </cell>
        </row>
        <row r="1008">
          <cell r="A1008" t="str">
            <v>12-54-c-01</v>
          </cell>
          <cell r="B1008" t="str">
            <v>S&amp;F aluminium bronze/black. Deluxe 3.5" sect. Sliding window</v>
          </cell>
          <cell r="C1008" t="str">
            <v>m2</v>
          </cell>
          <cell r="D1008">
            <v>2791.4</v>
          </cell>
        </row>
        <row r="1009">
          <cell r="A1009" t="str">
            <v>12-54-c-02</v>
          </cell>
          <cell r="B1009" t="str">
            <v>S&amp;F aluminium bronze/black. Deluxe 3.5" sect. Hinges window</v>
          </cell>
          <cell r="C1009" t="str">
            <v>m2</v>
          </cell>
          <cell r="D1009">
            <v>3030.6</v>
          </cell>
        </row>
        <row r="1010">
          <cell r="A1010" t="str">
            <v>12-54-c-03</v>
          </cell>
          <cell r="B1010" t="str">
            <v>S&amp;F aluminium bronze/black. Deluxe 3.5" sect. Fixed glazing</v>
          </cell>
          <cell r="C1010" t="str">
            <v>m2</v>
          </cell>
          <cell r="D1010">
            <v>2253.1999999999998</v>
          </cell>
        </row>
        <row r="1011">
          <cell r="A1011" t="str">
            <v>12-54-c-04</v>
          </cell>
          <cell r="B1011" t="str">
            <v>S&amp;F aluminium bronze/black. Deluxe 3.5" sect. Fixed arch</v>
          </cell>
          <cell r="C1011" t="str">
            <v>m2</v>
          </cell>
          <cell r="D1011">
            <v>2851.2</v>
          </cell>
        </row>
        <row r="1012">
          <cell r="A1012" t="str">
            <v>12-54-c-05</v>
          </cell>
          <cell r="B1012" t="str">
            <v>S&amp;F aluminium bronze/black. Deluxe 3.5" sect. Sliding door</v>
          </cell>
          <cell r="C1012" t="str">
            <v>m2</v>
          </cell>
          <cell r="D1012">
            <v>3621.11</v>
          </cell>
        </row>
        <row r="1013">
          <cell r="A1013" t="str">
            <v>12-54-c-06</v>
          </cell>
          <cell r="B1013" t="str">
            <v>S&amp;F aluminium bronze/black. Deluxe 3.5" sect. Swing door single action (short handle)</v>
          </cell>
          <cell r="C1013" t="str">
            <v>m2</v>
          </cell>
          <cell r="D1013">
            <v>4553.3900000000003</v>
          </cell>
        </row>
        <row r="1014">
          <cell r="A1014" t="str">
            <v>12-54-c-07</v>
          </cell>
          <cell r="B1014" t="str">
            <v>S&amp;F aluminium bronze/black. Deluxe 3.5" sect. Swing door single action (long handle)</v>
          </cell>
          <cell r="C1014" t="str">
            <v>m2</v>
          </cell>
          <cell r="D1014">
            <v>4605.9399999999996</v>
          </cell>
        </row>
        <row r="1015">
          <cell r="A1015" t="str">
            <v>12-54-d-01</v>
          </cell>
          <cell r="B1015" t="str">
            <v>S&amp;F aluminium bronze/black. Premium 4" sect. Sliding window</v>
          </cell>
          <cell r="C1015" t="str">
            <v>m2</v>
          </cell>
          <cell r="D1015">
            <v>3269.8</v>
          </cell>
        </row>
        <row r="1016">
          <cell r="A1016" t="str">
            <v>12-54-d-02</v>
          </cell>
          <cell r="B1016" t="str">
            <v>S&amp;F aluminium bronze/black. Premium 4" sect. Hinges window</v>
          </cell>
          <cell r="C1016" t="str">
            <v>m2</v>
          </cell>
          <cell r="D1016">
            <v>3389.4</v>
          </cell>
        </row>
        <row r="1017">
          <cell r="A1017" t="str">
            <v>12-54-d-03</v>
          </cell>
          <cell r="B1017" t="str">
            <v>S&amp;F aluminium bronze/black. Premium 4" sect. Fixed glazing</v>
          </cell>
          <cell r="C1017" t="str">
            <v>m2</v>
          </cell>
          <cell r="D1017">
            <v>2492.4</v>
          </cell>
        </row>
        <row r="1018">
          <cell r="A1018" t="str">
            <v>12-54-d-04</v>
          </cell>
          <cell r="B1018" t="str">
            <v>S&amp;F aluminium bronze/black. Premium 4" sect. Fixed arch</v>
          </cell>
          <cell r="C1018" t="str">
            <v>m2</v>
          </cell>
          <cell r="D1018">
            <v>3329.6</v>
          </cell>
        </row>
        <row r="1019">
          <cell r="A1019" t="str">
            <v>12-54-d-05</v>
          </cell>
          <cell r="B1019" t="str">
            <v>S&amp;F aluminium bronze/black. Premium 4" sect. Sliding door</v>
          </cell>
          <cell r="C1019" t="str">
            <v>m2</v>
          </cell>
          <cell r="D1019">
            <v>4099.51</v>
          </cell>
        </row>
        <row r="1020">
          <cell r="A1020" t="str">
            <v>12-54-d-06</v>
          </cell>
          <cell r="B1020" t="str">
            <v>S&amp;F aluminium bronze/black. Premium 4" sect. Swing door single action (short handle)</v>
          </cell>
          <cell r="C1020" t="str">
            <v>m2</v>
          </cell>
          <cell r="D1020">
            <v>5091.59</v>
          </cell>
        </row>
        <row r="1021">
          <cell r="A1021" t="str">
            <v>12-54-d-07</v>
          </cell>
          <cell r="B1021" t="str">
            <v>S&amp;F aluminium bronze/black. Premium 4" sect. Swing door single action (long handle)</v>
          </cell>
          <cell r="C1021" t="str">
            <v>m2</v>
          </cell>
          <cell r="D1021">
            <v>5144.1400000000003</v>
          </cell>
        </row>
        <row r="1022">
          <cell r="A1022" t="str">
            <v>12-54-d-08</v>
          </cell>
          <cell r="B1022" t="str">
            <v>S&amp;F aluminium bronze/black. Premium 4" sect. Swing door double action (short handle)</v>
          </cell>
          <cell r="C1022" t="str">
            <v>m2</v>
          </cell>
          <cell r="D1022">
            <v>6694.22</v>
          </cell>
        </row>
        <row r="1023">
          <cell r="A1023" t="str">
            <v>12-54-d-09</v>
          </cell>
          <cell r="B1023" t="str">
            <v>S&amp;F aluminium bronze/black. Premium 4" sect. Swing door double action (long handle)</v>
          </cell>
          <cell r="C1023" t="str">
            <v>m2</v>
          </cell>
          <cell r="D1023">
            <v>6746.76</v>
          </cell>
        </row>
        <row r="1024">
          <cell r="A1024" t="str">
            <v>12-54-e-01</v>
          </cell>
          <cell r="B1024" t="str">
            <v>S&amp;F aluminium bronze/black. Other items : Fly screen shutter for Deluxe model</v>
          </cell>
          <cell r="C1024" t="str">
            <v>m2</v>
          </cell>
          <cell r="D1024">
            <v>1242</v>
          </cell>
        </row>
        <row r="1025">
          <cell r="A1025" t="str">
            <v>12-54-e-02</v>
          </cell>
          <cell r="B1025" t="str">
            <v>S&amp;F aluminium bronze/black. Other items : Fly screen shutter for Premium model</v>
          </cell>
          <cell r="C1025" t="str">
            <v>m2</v>
          </cell>
          <cell r="D1025">
            <v>1481.2</v>
          </cell>
        </row>
        <row r="1026">
          <cell r="A1026" t="str">
            <v>12-54-e-03</v>
          </cell>
          <cell r="B1026" t="str">
            <v>S&amp;F aluminium bronze/black. Other items : Fly screen shutter with separate outer frame</v>
          </cell>
          <cell r="C1026" t="str">
            <v>m2</v>
          </cell>
          <cell r="D1026">
            <v>2139</v>
          </cell>
        </row>
        <row r="1027">
          <cell r="A1027" t="str">
            <v>12-55-a</v>
          </cell>
          <cell r="B1027" t="str">
            <v>### Wall Panelling over 0.5" thick chipboard &amp; wood frame (2"x0.75") 2'x2' grid : Sheesham Ply</v>
          </cell>
          <cell r="C1027" t="str">
            <v>m2</v>
          </cell>
          <cell r="D1027">
            <v>816.07</v>
          </cell>
        </row>
        <row r="1028">
          <cell r="A1028" t="str">
            <v>12-55-b</v>
          </cell>
          <cell r="B1028" t="str">
            <v>### Wall Panelling over 0.5" thick chipboard &amp; wood frame (2"x0.75") 2'x2'grid : Lamination Sheet</v>
          </cell>
          <cell r="C1028" t="str">
            <v>m2</v>
          </cell>
          <cell r="D1028">
            <v>895</v>
          </cell>
        </row>
        <row r="1029">
          <cell r="A1029" t="str">
            <v>12-55-c</v>
          </cell>
          <cell r="B1029" t="str">
            <v>### Wall Panelling over 0.5" thick chipboard &amp; wood frame (2"x0.75") 2'x2' grid : Commercial Ply</v>
          </cell>
          <cell r="C1029" t="str">
            <v>m2</v>
          </cell>
          <cell r="D1029">
            <v>648.91999999999996</v>
          </cell>
        </row>
        <row r="1030">
          <cell r="A1030">
            <v>187</v>
          </cell>
          <cell r="B1030" t="str">
            <v>WOOD  &amp; ALUMINIUM WORKS</v>
          </cell>
        </row>
        <row r="1031">
          <cell r="A1031" t="str">
            <v>13-01</v>
          </cell>
          <cell r="B1031" t="str">
            <v xml:space="preserve">Cleaning painted woodwork with oil &amp; water </v>
          </cell>
          <cell r="C1031" t="str">
            <v>m2</v>
          </cell>
          <cell r="D1031">
            <v>3.42</v>
          </cell>
        </row>
        <row r="1032">
          <cell r="A1032" t="str">
            <v>13-02</v>
          </cell>
          <cell r="B1032" t="str">
            <v xml:space="preserve">Oiling woodwork with boiled linseed oil </v>
          </cell>
          <cell r="C1032" t="str">
            <v>m2</v>
          </cell>
          <cell r="D1032">
            <v>6.19</v>
          </cell>
        </row>
        <row r="1033">
          <cell r="A1033" t="str">
            <v>13-03</v>
          </cell>
          <cell r="B1033" t="str">
            <v>Brushing &amp; scraping blisters of old paints from woodwork</v>
          </cell>
          <cell r="C1033" t="str">
            <v>m2</v>
          </cell>
          <cell r="D1033">
            <v>4.6399999999999997</v>
          </cell>
        </row>
        <row r="1034">
          <cell r="A1034" t="str">
            <v>13-04</v>
          </cell>
          <cell r="B1034" t="str">
            <v>Scraping, brushing and removing old paint, from metal surface</v>
          </cell>
          <cell r="C1034" t="str">
            <v>m2</v>
          </cell>
          <cell r="D1034">
            <v>18.559999999999999</v>
          </cell>
        </row>
        <row r="1035">
          <cell r="A1035" t="str">
            <v>13-05-a-01</v>
          </cell>
          <cell r="B1035" t="str">
            <v>Painting old corrugated surfaces, pent roofing etc. with oil paint : First coat</v>
          </cell>
          <cell r="C1035" t="str">
            <v>m2</v>
          </cell>
          <cell r="D1035">
            <v>17.149999999999999</v>
          </cell>
        </row>
        <row r="1036">
          <cell r="A1036" t="str">
            <v>13-05-a-02</v>
          </cell>
          <cell r="B1036" t="str">
            <v>Painting old corrugated surfaces, pent roofing etc. with oil paint : Each subsequent coat</v>
          </cell>
          <cell r="C1036" t="str">
            <v>m2</v>
          </cell>
          <cell r="D1036">
            <v>10.89</v>
          </cell>
        </row>
        <row r="1037">
          <cell r="A1037" t="str">
            <v>13-05-b-01</v>
          </cell>
          <cell r="B1037" t="str">
            <v>Painting old surfaces : Sashes, fanlights, doors or windows : First coat</v>
          </cell>
          <cell r="C1037" t="str">
            <v>m2</v>
          </cell>
          <cell r="D1037">
            <v>13.87</v>
          </cell>
        </row>
        <row r="1038">
          <cell r="A1038" t="str">
            <v>13-05-b-02</v>
          </cell>
          <cell r="B1038" t="str">
            <v>Painting old surfaces : Sashes, fanlights, doors or windows : Each subsequent coat</v>
          </cell>
          <cell r="C1038" t="str">
            <v>m2</v>
          </cell>
          <cell r="D1038">
            <v>11.28</v>
          </cell>
        </row>
        <row r="1039">
          <cell r="A1039" t="str">
            <v>13-05-c-01</v>
          </cell>
          <cell r="B1039" t="str">
            <v>Painting old surfaces : Doors / windows any type First coat</v>
          </cell>
          <cell r="C1039" t="str">
            <v>m2</v>
          </cell>
          <cell r="D1039">
            <v>17.100000000000001</v>
          </cell>
        </row>
        <row r="1040">
          <cell r="A1040" t="str">
            <v>13-05-c-02</v>
          </cell>
          <cell r="B1040" t="str">
            <v>Painting old surfaces : Doors / windows any type Each subsequent coat</v>
          </cell>
          <cell r="C1040" t="str">
            <v>m2</v>
          </cell>
          <cell r="D1040">
            <v>13.08</v>
          </cell>
        </row>
        <row r="1041">
          <cell r="A1041" t="str">
            <v>13-05-d-01</v>
          </cell>
          <cell r="B1041" t="str">
            <v>Painting old surfaces : Guard bars, gratings, railing &amp; similar open work : First coat</v>
          </cell>
          <cell r="C1041" t="str">
            <v>m2</v>
          </cell>
          <cell r="D1041">
            <v>13.87</v>
          </cell>
        </row>
        <row r="1042">
          <cell r="A1042" t="str">
            <v>13-05-d-02</v>
          </cell>
          <cell r="B1042" t="str">
            <v>Painting old surfaces : Guard bars, gratings, railing &amp; similar work : Each subsequent coat</v>
          </cell>
          <cell r="C1042" t="str">
            <v>m2</v>
          </cell>
          <cell r="D1042">
            <v>11.28</v>
          </cell>
        </row>
        <row r="1043">
          <cell r="A1043" t="str">
            <v>13-05-e-01</v>
          </cell>
          <cell r="B1043" t="str">
            <v>Painting old surfaces : Fillets, framing, skirting pipes, etc. less than 6" girth : First coat</v>
          </cell>
          <cell r="C1043" t="str">
            <v>m</v>
          </cell>
          <cell r="D1043">
            <v>3.18</v>
          </cell>
        </row>
        <row r="1044">
          <cell r="A1044" t="str">
            <v>13-05-e-02</v>
          </cell>
          <cell r="B1044" t="str">
            <v>Painting old surfaces : Fillets, framing, skirting pipes, etc. less than 6" girth : Each subseq. coat</v>
          </cell>
          <cell r="C1044" t="str">
            <v>m</v>
          </cell>
          <cell r="D1044">
            <v>2.3199999999999998</v>
          </cell>
        </row>
        <row r="1045">
          <cell r="A1045" t="str">
            <v>13-05-f-01</v>
          </cell>
          <cell r="B1045" t="str">
            <v>Painting old surfaces : Small detached articles Not exceeding 1 sft : First coat</v>
          </cell>
          <cell r="C1045" t="str">
            <v>100 No.</v>
          </cell>
          <cell r="D1045">
            <v>296.83999999999997</v>
          </cell>
        </row>
        <row r="1046">
          <cell r="A1046" t="str">
            <v>13-05-f-02</v>
          </cell>
          <cell r="B1046" t="str">
            <v>Painting old surfaces : Small detached articles Not exceeding 1 sft : Each subsequent coat</v>
          </cell>
          <cell r="C1046" t="str">
            <v>100 No.</v>
          </cell>
          <cell r="D1046">
            <v>208.82</v>
          </cell>
        </row>
        <row r="1047">
          <cell r="A1047" t="str">
            <v>13-05-g-01</v>
          </cell>
          <cell r="B1047" t="str">
            <v>Painting old surfaces : Small detached articles 1sft-3sft area : First coat</v>
          </cell>
          <cell r="C1047" t="str">
            <v>100 No.</v>
          </cell>
          <cell r="D1047">
            <v>652.11</v>
          </cell>
        </row>
        <row r="1048">
          <cell r="A1048" t="str">
            <v>13-05-g-02</v>
          </cell>
          <cell r="B1048" t="str">
            <v>Painting old surfaces : Small detached articles 1sft-3sft area : Each subsequent coat</v>
          </cell>
          <cell r="C1048" t="str">
            <v>100 No.</v>
          </cell>
          <cell r="D1048">
            <v>440.74</v>
          </cell>
        </row>
        <row r="1049">
          <cell r="A1049" t="str">
            <v>13-06-a-01</v>
          </cell>
          <cell r="B1049" t="str">
            <v>Prepare &amp; Paint new corrugated surface, pent roofing etc : Priming coat</v>
          </cell>
          <cell r="C1049" t="str">
            <v>m2</v>
          </cell>
          <cell r="D1049">
            <v>24.83</v>
          </cell>
        </row>
        <row r="1050">
          <cell r="A1050" t="str">
            <v>13-06-a-02</v>
          </cell>
          <cell r="B1050" t="str">
            <v>Prepare &amp; Paint new corrugated surface, pent roofing etc : Each subsequent coat of paint</v>
          </cell>
          <cell r="C1050" t="str">
            <v>m2</v>
          </cell>
          <cell r="D1050">
            <v>16.68</v>
          </cell>
        </row>
        <row r="1051">
          <cell r="A1051" t="str">
            <v>13-06-b-01</v>
          </cell>
          <cell r="B1051" t="str">
            <v>Prepare &amp; Paint new surface, sashes, doors &amp; windows etc : Priming coat</v>
          </cell>
          <cell r="C1051" t="str">
            <v>m2</v>
          </cell>
          <cell r="D1051">
            <v>15.87</v>
          </cell>
        </row>
        <row r="1052">
          <cell r="A1052" t="str">
            <v>13-06-b-02</v>
          </cell>
          <cell r="B1052" t="str">
            <v>Prepare &amp; Paint new surface, sashes, doors &amp; windows etc : Each subsequent coat of paint</v>
          </cell>
          <cell r="C1052" t="str">
            <v>m2</v>
          </cell>
          <cell r="D1052">
            <v>10.81</v>
          </cell>
        </row>
        <row r="1053">
          <cell r="A1053" t="str">
            <v>13-06-c-01</v>
          </cell>
          <cell r="B1053" t="str">
            <v>Prepare &amp; Paint new surface, doors &amp; windows Priming coat</v>
          </cell>
          <cell r="C1053" t="str">
            <v>m2</v>
          </cell>
          <cell r="D1053">
            <v>24.97</v>
          </cell>
        </row>
        <row r="1054">
          <cell r="A1054" t="str">
            <v>13-06-c-02</v>
          </cell>
          <cell r="B1054" t="str">
            <v>Prepare &amp; Paint new surface, doors &amp; windows Each subsequent coat of paint</v>
          </cell>
          <cell r="C1054" t="str">
            <v>m2</v>
          </cell>
          <cell r="D1054">
            <v>16.71</v>
          </cell>
        </row>
        <row r="1055">
          <cell r="A1055" t="str">
            <v>13-06-d-01</v>
          </cell>
          <cell r="B1055" t="str">
            <v>Prepare &amp; Paint new surfaces of guard bars, railing &amp; similar open work : Priming coat</v>
          </cell>
          <cell r="C1055" t="str">
            <v>m2</v>
          </cell>
          <cell r="D1055">
            <v>14.62</v>
          </cell>
        </row>
        <row r="1056">
          <cell r="A1056" t="str">
            <v>13-06-d-02</v>
          </cell>
          <cell r="B1056" t="str">
            <v>Prepare &amp; Paint new surfaces of guard bars, railing &amp; similar work : Each subsequent coat</v>
          </cell>
          <cell r="C1056" t="str">
            <v>m2</v>
          </cell>
          <cell r="D1056">
            <v>9.81</v>
          </cell>
        </row>
        <row r="1057">
          <cell r="A1057" t="str">
            <v>13-06-e-01</v>
          </cell>
          <cell r="B1057" t="str">
            <v>Prepare &amp; Paint new surface of fillets, framing, skirtings etc : Priming coat</v>
          </cell>
          <cell r="C1057" t="str">
            <v>m</v>
          </cell>
          <cell r="D1057">
            <v>4.07</v>
          </cell>
        </row>
        <row r="1058">
          <cell r="A1058" t="str">
            <v>13-06-e-02</v>
          </cell>
          <cell r="B1058" t="str">
            <v>Prepare &amp; Paint new surface of fillets, framing, skirtings etc : Each subsequent coat of paint</v>
          </cell>
          <cell r="C1058" t="str">
            <v>m</v>
          </cell>
          <cell r="D1058">
            <v>2.2799999999999998</v>
          </cell>
        </row>
        <row r="1059">
          <cell r="A1059" t="str">
            <v>13-06-f-01</v>
          </cell>
          <cell r="B1059" t="str">
            <v>Prepare &amp; Paint new surface of small detached articles upto 1 sft : Priming coat</v>
          </cell>
          <cell r="C1059" t="str">
            <v>100 No.</v>
          </cell>
          <cell r="D1059">
            <v>451.07</v>
          </cell>
        </row>
        <row r="1060">
          <cell r="A1060" t="str">
            <v>13-06-f-02</v>
          </cell>
          <cell r="B1060" t="str">
            <v>Prepare &amp; Paint new surface of small detached articles upto 1 sft : Each subsequent coat</v>
          </cell>
          <cell r="C1060" t="str">
            <v>100 No.</v>
          </cell>
          <cell r="D1060">
            <v>301.64</v>
          </cell>
        </row>
        <row r="1061">
          <cell r="A1061" t="str">
            <v>13-06-g-01</v>
          </cell>
          <cell r="B1061" t="str">
            <v>Prepare &amp; paint surf. of small detached articles 1sft - 3sft area : Priming coat</v>
          </cell>
          <cell r="C1061" t="str">
            <v>100 No.</v>
          </cell>
          <cell r="D1061">
            <v>917.96</v>
          </cell>
        </row>
        <row r="1062">
          <cell r="A1062" t="str">
            <v>13-06-g-02</v>
          </cell>
          <cell r="B1062" t="str">
            <v>Prepare &amp; paint surf. of small detached articles 1sft - 3sft area : Subsequent coat of paint</v>
          </cell>
          <cell r="C1062" t="str">
            <v>100 No.</v>
          </cell>
          <cell r="D1062">
            <v>396.61</v>
          </cell>
        </row>
        <row r="1063">
          <cell r="A1063" t="str">
            <v>13-06-h</v>
          </cell>
          <cell r="B1063" t="str">
            <v>Extra for knotting &amp; stopping to prime coat on new surface of wood</v>
          </cell>
          <cell r="C1063" t="str">
            <v>m2</v>
          </cell>
          <cell r="D1063">
            <v>3</v>
          </cell>
        </row>
        <row r="1064">
          <cell r="A1064" t="str">
            <v>13-07-a</v>
          </cell>
          <cell r="B1064" t="str">
            <v>Khanki mixture, applied hot to barrage gates First coat</v>
          </cell>
          <cell r="C1064" t="str">
            <v>m2</v>
          </cell>
          <cell r="D1064">
            <v>12.07</v>
          </cell>
        </row>
        <row r="1065">
          <cell r="A1065" t="str">
            <v>13-07-b</v>
          </cell>
          <cell r="B1065" t="str">
            <v>Khanki mixture, applied hot to barrage gates Second coat</v>
          </cell>
          <cell r="C1065" t="str">
            <v>m2</v>
          </cell>
          <cell r="D1065">
            <v>8.4700000000000006</v>
          </cell>
        </row>
        <row r="1066">
          <cell r="A1066" t="str">
            <v>13-08-a</v>
          </cell>
          <cell r="B1066" t="str">
            <v>French polishing complete: On new work</v>
          </cell>
          <cell r="C1066" t="str">
            <v>m2</v>
          </cell>
          <cell r="D1066">
            <v>90.07</v>
          </cell>
        </row>
        <row r="1067">
          <cell r="A1067" t="str">
            <v>13-08-b</v>
          </cell>
          <cell r="B1067" t="str">
            <v>French polishing complete: On old work</v>
          </cell>
          <cell r="C1067" t="str">
            <v>m2</v>
          </cell>
          <cell r="D1067">
            <v>45.01</v>
          </cell>
        </row>
        <row r="1068">
          <cell r="A1068" t="str">
            <v>13-09-a</v>
          </cell>
          <cell r="B1068" t="str">
            <v>Varnishing wood work, incl. cleaning &amp; preparing surface : First coat</v>
          </cell>
          <cell r="C1068" t="str">
            <v>m2</v>
          </cell>
          <cell r="D1068">
            <v>19.96</v>
          </cell>
        </row>
        <row r="1069">
          <cell r="A1069" t="str">
            <v>13-09-b</v>
          </cell>
          <cell r="B1069" t="str">
            <v>Varnishing wood work, incl. cleaning &amp; preparing surface : Second coat</v>
          </cell>
          <cell r="C1069" t="str">
            <v>m2</v>
          </cell>
          <cell r="D1069">
            <v>9.98</v>
          </cell>
        </row>
        <row r="1070">
          <cell r="A1070" t="str">
            <v>13-09-c</v>
          </cell>
          <cell r="B1070" t="str">
            <v>Varnishing wood work, incl. cleaning &amp; preparing surface : Third coat</v>
          </cell>
          <cell r="C1070" t="str">
            <v>m2</v>
          </cell>
          <cell r="D1070">
            <v>8.69</v>
          </cell>
        </row>
        <row r="1071">
          <cell r="A1071" t="str">
            <v>13-10-a</v>
          </cell>
          <cell r="B1071" t="str">
            <v>Bitumen coating to plastered / cement concrete surface : 20 Ibs. per 100 sft.</v>
          </cell>
          <cell r="C1071" t="str">
            <v>m2</v>
          </cell>
          <cell r="D1071">
            <v>21.35</v>
          </cell>
        </row>
        <row r="1072">
          <cell r="A1072" t="str">
            <v>13-10-b</v>
          </cell>
          <cell r="B1072" t="str">
            <v>Bitumen coating to plastered / cement concrete surface : 14 Ibs. per 100 sft.</v>
          </cell>
          <cell r="C1072" t="str">
            <v>m2</v>
          </cell>
          <cell r="D1072">
            <v>15.31</v>
          </cell>
        </row>
        <row r="1073">
          <cell r="A1073" t="str">
            <v>13-10-c</v>
          </cell>
          <cell r="B1073" t="str">
            <v>Bitumen coating to plastered / cement concrete surface : 10 Ibs. per 100 sft.</v>
          </cell>
          <cell r="C1073" t="str">
            <v>m2</v>
          </cell>
          <cell r="D1073">
            <v>10.67</v>
          </cell>
        </row>
        <row r="1074">
          <cell r="A1074" t="str">
            <v>13-11</v>
          </cell>
          <cell r="B1074" t="str">
            <v xml:space="preserve">Writing letters or figures </v>
          </cell>
          <cell r="C1074" t="str">
            <v>Each per</v>
          </cell>
          <cell r="D1074">
            <v>2.2999999999999998</v>
          </cell>
        </row>
        <row r="1075">
          <cell r="A1075" t="str">
            <v>13-12-a</v>
          </cell>
          <cell r="B1075" t="str">
            <v xml:space="preserve">Coaltar paint applied hot: First coat </v>
          </cell>
          <cell r="C1075" t="str">
            <v>m2</v>
          </cell>
          <cell r="D1075">
            <v>20.36</v>
          </cell>
        </row>
        <row r="1076">
          <cell r="A1076" t="str">
            <v>13-12-b</v>
          </cell>
          <cell r="B1076" t="str">
            <v xml:space="preserve">Coaltar paint applied hot: Second coat </v>
          </cell>
          <cell r="C1076" t="str">
            <v>m2</v>
          </cell>
          <cell r="D1076">
            <v>12.9</v>
          </cell>
        </row>
        <row r="1077">
          <cell r="A1077" t="str">
            <v>13-13-a</v>
          </cell>
          <cell r="B1077" t="str">
            <v xml:space="preserve">Solignum paint applied hot: First coat </v>
          </cell>
          <cell r="C1077" t="str">
            <v>m2</v>
          </cell>
          <cell r="D1077">
            <v>11.97</v>
          </cell>
        </row>
        <row r="1078">
          <cell r="A1078" t="str">
            <v>13-13-b</v>
          </cell>
          <cell r="B1078" t="str">
            <v xml:space="preserve">Solignum paint applied hot: Second coat </v>
          </cell>
          <cell r="C1078" t="str">
            <v>m2</v>
          </cell>
          <cell r="D1078">
            <v>6.89</v>
          </cell>
        </row>
        <row r="1079">
          <cell r="A1079" t="str">
            <v>13-14-a</v>
          </cell>
          <cell r="B1079" t="str">
            <v xml:space="preserve">Cresote paint applied hot: First coat </v>
          </cell>
          <cell r="C1079" t="str">
            <v>m2</v>
          </cell>
          <cell r="D1079">
            <v>19.920000000000002</v>
          </cell>
        </row>
        <row r="1080">
          <cell r="A1080" t="str">
            <v>13-14-b</v>
          </cell>
          <cell r="B1080" t="str">
            <v xml:space="preserve">Cresote paint applied hot: Second coat </v>
          </cell>
          <cell r="C1080" t="str">
            <v>m2</v>
          </cell>
          <cell r="D1080">
            <v>12.56</v>
          </cell>
        </row>
        <row r="1081">
          <cell r="A1081" t="str">
            <v>13-15</v>
          </cell>
          <cell r="B1081" t="str">
            <v>Burning off or rubbing down with pumice stone, old paint from wood work</v>
          </cell>
          <cell r="C1081" t="str">
            <v>m2</v>
          </cell>
          <cell r="D1081">
            <v>18.54</v>
          </cell>
        </row>
        <row r="1082">
          <cell r="A1082" t="str">
            <v>13-16</v>
          </cell>
          <cell r="B1082" t="str">
            <v>Removing with caustic soda,old paint from wood work</v>
          </cell>
          <cell r="C1082" t="str">
            <v>m2</v>
          </cell>
          <cell r="D1082">
            <v>6.65</v>
          </cell>
        </row>
        <row r="1083">
          <cell r="A1083" t="str">
            <v>13-17</v>
          </cell>
          <cell r="B1083" t="str">
            <v>Painting distance marks with white ground and black letterin on both faces</v>
          </cell>
          <cell r="C1083" t="str">
            <v>Each</v>
          </cell>
          <cell r="D1083">
            <v>30.17</v>
          </cell>
        </row>
        <row r="1084">
          <cell r="A1084" t="str">
            <v>13-18</v>
          </cell>
          <cell r="B1084" t="str">
            <v>Painting two feet wide gauges, reading to 1/10th of a foot.</v>
          </cell>
          <cell r="C1084" t="str">
            <v>m</v>
          </cell>
          <cell r="D1084">
            <v>86.62</v>
          </cell>
        </row>
        <row r="1085">
          <cell r="A1085" t="str">
            <v>13-19</v>
          </cell>
          <cell r="B1085" t="str">
            <v>Painting sounding rods and other guages, reading to 1/10th of a foot</v>
          </cell>
          <cell r="C1085" t="str">
            <v>m</v>
          </cell>
          <cell r="D1085">
            <v>40.46</v>
          </cell>
        </row>
        <row r="1086">
          <cell r="A1086" t="str">
            <v>13-20</v>
          </cell>
          <cell r="B1086" t="str">
            <v xml:space="preserve">Painting levelling staves </v>
          </cell>
          <cell r="C1086" t="str">
            <v>m</v>
          </cell>
          <cell r="D1086">
            <v>112.01</v>
          </cell>
        </row>
        <row r="1087">
          <cell r="A1087" t="str">
            <v>13-21-a</v>
          </cell>
          <cell r="B1087" t="str">
            <v>Painting &amp; lettering (2 coats) on both sides with syn. enamel paint : Mile/km posts</v>
          </cell>
          <cell r="C1087" t="str">
            <v>Each</v>
          </cell>
          <cell r="D1087">
            <v>131.97</v>
          </cell>
        </row>
        <row r="1088">
          <cell r="A1088" t="str">
            <v>13-21-b</v>
          </cell>
          <cell r="B1088" t="str">
            <v>Painting &amp; lettering (2 coats) on both sides with syn. enamel paint : Furlong or 1/10 km posts</v>
          </cell>
          <cell r="C1088" t="str">
            <v>Each</v>
          </cell>
          <cell r="D1088">
            <v>16.489999999999998</v>
          </cell>
        </row>
        <row r="1089">
          <cell r="A1089" t="str">
            <v>13-21-c</v>
          </cell>
          <cell r="B1089" t="str">
            <v>Painting &amp; lettering (2 coats) on both sides with syn. enamel paint : Sign posts</v>
          </cell>
          <cell r="C1089" t="str">
            <v>Each</v>
          </cell>
          <cell r="D1089">
            <v>156.35</v>
          </cell>
        </row>
        <row r="1090">
          <cell r="A1090" t="str">
            <v>13-22</v>
          </cell>
          <cell r="B1090" t="str">
            <v xml:space="preserve">Removing paint or varnish from wall </v>
          </cell>
          <cell r="C1090" t="str">
            <v>m2</v>
          </cell>
          <cell r="D1090">
            <v>9.2799999999999994</v>
          </cell>
        </row>
        <row r="1091">
          <cell r="A1091" t="str">
            <v>13-23-a</v>
          </cell>
          <cell r="B1091" t="str">
            <v xml:space="preserve">Scraing of Khanki paint from barrage gates </v>
          </cell>
          <cell r="C1091" t="str">
            <v>m2</v>
          </cell>
          <cell r="D1091">
            <v>18.04</v>
          </cell>
        </row>
        <row r="1092">
          <cell r="A1092" t="str">
            <v>13-23-b</v>
          </cell>
          <cell r="B1092" t="str">
            <v>Scraping of Aluminium paint from barrage headworks</v>
          </cell>
          <cell r="C1092" t="str">
            <v>m2</v>
          </cell>
          <cell r="D1092">
            <v>12.9</v>
          </cell>
        </row>
        <row r="1093">
          <cell r="A1093" t="str">
            <v>13-24</v>
          </cell>
          <cell r="B1093" t="str">
            <v xml:space="preserve">Painting letters with shade </v>
          </cell>
          <cell r="C1093" t="str">
            <v>/ letter</v>
          </cell>
          <cell r="D1093">
            <v>7.85</v>
          </cell>
        </row>
        <row r="1094">
          <cell r="A1094" t="str">
            <v>13-25</v>
          </cell>
          <cell r="B1094" t="str">
            <v xml:space="preserve">Scraping rust from old rails or girders </v>
          </cell>
          <cell r="C1094" t="str">
            <v>m2</v>
          </cell>
          <cell r="D1094">
            <v>15.86</v>
          </cell>
        </row>
        <row r="1095">
          <cell r="A1095" t="str">
            <v>13-26</v>
          </cell>
          <cell r="B1095" t="str">
            <v xml:space="preserve">Chiselling old paint from brick work </v>
          </cell>
          <cell r="C1095" t="str">
            <v>m2</v>
          </cell>
          <cell r="D1095">
            <v>21.14</v>
          </cell>
        </row>
        <row r="1096">
          <cell r="A1096" t="str">
            <v>13-27</v>
          </cell>
          <cell r="B1096" t="str">
            <v xml:space="preserve">Cleaning glasses with chalk and spirit etc </v>
          </cell>
          <cell r="C1096" t="str">
            <v>m2</v>
          </cell>
          <cell r="D1096">
            <v>16.11</v>
          </cell>
        </row>
        <row r="1097">
          <cell r="A1097" t="str">
            <v>13-28</v>
          </cell>
          <cell r="B1097" t="str">
            <v xml:space="preserve">Cleaning and oiling rafter or rolled steel beams </v>
          </cell>
          <cell r="C1097" t="str">
            <v>m2</v>
          </cell>
          <cell r="D1097">
            <v>6.29</v>
          </cell>
        </row>
        <row r="1098">
          <cell r="A1098" t="str">
            <v>13-29</v>
          </cell>
          <cell r="B1098" t="str">
            <v>Cleaning and painting punkha poles, incl. fixing hooks</v>
          </cell>
          <cell r="C1098" t="str">
            <v>Each</v>
          </cell>
          <cell r="D1098">
            <v>98.14</v>
          </cell>
        </row>
        <row r="1099">
          <cell r="A1099" t="str">
            <v>13-30-a</v>
          </cell>
          <cell r="B1099" t="str">
            <v>Preparing surface and painting with emulsion paint : First coat</v>
          </cell>
          <cell r="C1099" t="str">
            <v>m2</v>
          </cell>
          <cell r="D1099">
            <v>35.64</v>
          </cell>
        </row>
        <row r="1100">
          <cell r="A1100" t="str">
            <v>13-30-b</v>
          </cell>
          <cell r="B1100" t="str">
            <v>Preparing surface and painting with emulsion paint : 2nd &amp; each subsequent coat.</v>
          </cell>
          <cell r="C1100" t="str">
            <v>m2</v>
          </cell>
          <cell r="D1100">
            <v>17.77</v>
          </cell>
        </row>
        <row r="1101">
          <cell r="A1101" t="str">
            <v>13-31</v>
          </cell>
          <cell r="B1101" t="str">
            <v>Pavement Marking using Reflective Chlorinated Rubber Paint with Glass Beads as per specification</v>
          </cell>
          <cell r="C1101" t="str">
            <v>m2</v>
          </cell>
          <cell r="D1101">
            <v>251.57</v>
          </cell>
        </row>
        <row r="1102">
          <cell r="A1102" t="str">
            <v>13-33</v>
          </cell>
          <cell r="B1102" t="str">
            <v>Repainting of ceiling fan (all sizes &amp; types) incl painting of blades, canopy etc with syn. enamel</v>
          </cell>
          <cell r="C1102" t="str">
            <v>Job</v>
          </cell>
          <cell r="D1102">
            <v>66.650000000000006</v>
          </cell>
        </row>
        <row r="1103">
          <cell r="A1103" t="str">
            <v>13-34</v>
          </cell>
          <cell r="B1103" t="str">
            <v>Repainting of iron poles with cross arms, with bitumin or other approved paint</v>
          </cell>
          <cell r="C1103" t="str">
            <v>Job</v>
          </cell>
          <cell r="D1103">
            <v>131.41999999999999</v>
          </cell>
        </row>
        <row r="1104">
          <cell r="A1104" t="str">
            <v>13-35-a</v>
          </cell>
          <cell r="B1104" t="str">
            <v>Repainting of pipes and specials of GI, MS or PVC conduit etc : Upto 1.5" i/d</v>
          </cell>
          <cell r="C1104" t="str">
            <v>m</v>
          </cell>
          <cell r="D1104">
            <v>5.87</v>
          </cell>
        </row>
        <row r="1105">
          <cell r="A1105" t="str">
            <v>13-35-b</v>
          </cell>
          <cell r="B1105" t="str">
            <v>Repainting of pipes and specials of GI, MS or PVC conduit etc : From  1.5" to 2" i/d</v>
          </cell>
          <cell r="C1105" t="str">
            <v>m</v>
          </cell>
          <cell r="D1105">
            <v>9.9499999999999993</v>
          </cell>
        </row>
        <row r="1106">
          <cell r="A1106" t="str">
            <v>13-35-c</v>
          </cell>
          <cell r="B1106" t="str">
            <v>Repainting of pipes and specials of GI, MS or PVC conduit etc : From  2" to 4" i/d</v>
          </cell>
          <cell r="C1106" t="str">
            <v>m</v>
          </cell>
          <cell r="D1106">
            <v>11.73</v>
          </cell>
        </row>
        <row r="1107">
          <cell r="A1107" t="str">
            <v>13-36</v>
          </cell>
          <cell r="B1107" t="str">
            <v>Repainting main switches &amp; branch distribution boards of all sizes &amp; types with approved paint</v>
          </cell>
          <cell r="C1107" t="str">
            <v>Job</v>
          </cell>
          <cell r="D1107">
            <v>40.630000000000003</v>
          </cell>
        </row>
        <row r="1108">
          <cell r="A1108" t="str">
            <v>13-37</v>
          </cell>
          <cell r="B1108" t="str">
            <v>Extra labour for painting, varnishing etc from 20' height &amp; above, for every additional 10'</v>
          </cell>
          <cell r="C1108" t="str">
            <v>m2 / coat</v>
          </cell>
          <cell r="D1108">
            <v>1.64</v>
          </cell>
        </row>
        <row r="1109">
          <cell r="A1109" t="str">
            <v>13-38-a</v>
          </cell>
          <cell r="B1109" t="str">
            <v>### Preparing surface &amp; painting with snowcem / weathershield paint : First coat</v>
          </cell>
          <cell r="C1109" t="str">
            <v>m2/coat</v>
          </cell>
          <cell r="D1109">
            <v>42.59</v>
          </cell>
        </row>
        <row r="1110">
          <cell r="A1110" t="str">
            <v>13-38-b</v>
          </cell>
          <cell r="B1110" t="str">
            <v>### Preparing surface &amp; painting with snowcem / weathershield paint : 2nd &amp; subsequent coats</v>
          </cell>
          <cell r="C1110" t="str">
            <v>m2/coat</v>
          </cell>
          <cell r="D1110">
            <v>23.01</v>
          </cell>
        </row>
        <row r="1111">
          <cell r="A1111">
            <v>80</v>
          </cell>
          <cell r="B1111" t="str">
            <v>PAINTING &amp; VARNISHING</v>
          </cell>
        </row>
        <row r="1112">
          <cell r="A1112" t="str">
            <v>14-01-a</v>
          </cell>
          <cell r="B1112" t="str">
            <v>P&amp;F glazed earthern ware WC European type excl. cot of seat &amp; cover : White</v>
          </cell>
          <cell r="C1112" t="str">
            <v>Each</v>
          </cell>
          <cell r="D1112">
            <v>1176.3900000000001</v>
          </cell>
        </row>
        <row r="1113">
          <cell r="A1113" t="str">
            <v>14-01-b</v>
          </cell>
          <cell r="B1113" t="str">
            <v>P&amp;F glazed earthern ware WC European type excl. cot of seat &amp; cover : Coloured</v>
          </cell>
          <cell r="C1113" t="str">
            <v>Each</v>
          </cell>
          <cell r="D1113">
            <v>1278.05</v>
          </cell>
        </row>
        <row r="1114">
          <cell r="A1114" t="str">
            <v>14-02-a</v>
          </cell>
          <cell r="B1114" t="str">
            <v>P&amp;F double seat &amp; cover only : Bakelite Bakelite</v>
          </cell>
          <cell r="C1114" t="str">
            <v>Each</v>
          </cell>
          <cell r="D1114">
            <v>301.19</v>
          </cell>
        </row>
        <row r="1115">
          <cell r="A1115" t="str">
            <v>14-02-b</v>
          </cell>
          <cell r="B1115" t="str">
            <v>P&amp;F double seat &amp; cover only : Plastic Plastic</v>
          </cell>
          <cell r="C1115" t="str">
            <v>Each</v>
          </cell>
          <cell r="D1115">
            <v>163.65</v>
          </cell>
        </row>
        <row r="1116">
          <cell r="A1116" t="str">
            <v>14-03-a</v>
          </cell>
          <cell r="B1116" t="str">
            <v>P&amp;F glazed earthern ware WC squatting type with built-in foot rests : White</v>
          </cell>
          <cell r="C1116" t="str">
            <v>Each</v>
          </cell>
          <cell r="D1116">
            <v>1094.46</v>
          </cell>
        </row>
        <row r="1117">
          <cell r="A1117" t="str">
            <v>14-03-b</v>
          </cell>
          <cell r="B1117" t="str">
            <v>P&amp;F glazed earthern ware WC squatting type with built-in foot rests : Coloured</v>
          </cell>
          <cell r="C1117" t="str">
            <v>Each</v>
          </cell>
          <cell r="D1117">
            <v>1190.1400000000001</v>
          </cell>
        </row>
        <row r="1118">
          <cell r="A1118" t="str">
            <v>14-04</v>
          </cell>
          <cell r="B1118" t="str">
            <v>P&amp;F white glazed earthernware WC squatting type with separate foot rests</v>
          </cell>
          <cell r="C1118" t="str">
            <v>Each</v>
          </cell>
          <cell r="D1118">
            <v>454.6</v>
          </cell>
        </row>
        <row r="1119">
          <cell r="A1119" t="str">
            <v>14-05-a-01</v>
          </cell>
          <cell r="B1119" t="str">
            <v>P&amp;F glazed earthern ware WHB complete Size 22"x16" : White with pedestal</v>
          </cell>
          <cell r="C1119" t="str">
            <v>Each</v>
          </cell>
          <cell r="D1119">
            <v>1122.4000000000001</v>
          </cell>
        </row>
        <row r="1120">
          <cell r="A1120" t="str">
            <v>14-05-a-02</v>
          </cell>
          <cell r="B1120" t="str">
            <v>P&amp;F glazed earthern ware WHB complete Size 22"x16" : Coloured with pedestal</v>
          </cell>
          <cell r="C1120" t="str">
            <v>Each</v>
          </cell>
          <cell r="D1120">
            <v>1274.29</v>
          </cell>
        </row>
        <row r="1121">
          <cell r="A1121" t="str">
            <v>14-05-a-03</v>
          </cell>
          <cell r="B1121" t="str">
            <v>P&amp;F glazed earthern ware WHB complete Size 22"x16" : White without pedestal</v>
          </cell>
          <cell r="C1121" t="str">
            <v>Each</v>
          </cell>
          <cell r="D1121">
            <v>1013.13</v>
          </cell>
        </row>
        <row r="1122">
          <cell r="A1122" t="str">
            <v>14-05-a-04</v>
          </cell>
          <cell r="B1122" t="str">
            <v>P&amp;F glazed earthern ware WHB complete Size 22"x16' : Coloured without pedestal</v>
          </cell>
          <cell r="C1122" t="str">
            <v>Each</v>
          </cell>
          <cell r="D1122">
            <v>911.47</v>
          </cell>
        </row>
        <row r="1123">
          <cell r="A1123" t="str">
            <v>14-05-b-01</v>
          </cell>
          <cell r="B1123" t="str">
            <v>P&amp;F glazed earthern ware WHB complete Size 25"x18" : White with pedestal</v>
          </cell>
          <cell r="C1123" t="str">
            <v>Each</v>
          </cell>
          <cell r="D1123">
            <v>1232.43</v>
          </cell>
        </row>
        <row r="1124">
          <cell r="A1124" t="str">
            <v>14-05-b-02</v>
          </cell>
          <cell r="B1124" t="str">
            <v>P&amp;F glazed earthern ware WHB complete Size 25"x18" : Coloured with pedestal</v>
          </cell>
          <cell r="C1124" t="str">
            <v>Each</v>
          </cell>
          <cell r="D1124">
            <v>1369.97</v>
          </cell>
        </row>
        <row r="1125">
          <cell r="A1125" t="str">
            <v>14-05-b-03</v>
          </cell>
          <cell r="B1125" t="str">
            <v>P&amp;F glazed earthern ware WHB complete Size 25"x18" : White without pedestal</v>
          </cell>
          <cell r="C1125" t="str">
            <v>Each</v>
          </cell>
          <cell r="D1125">
            <v>947.35</v>
          </cell>
        </row>
        <row r="1126">
          <cell r="A1126" t="str">
            <v>14-05-b-04</v>
          </cell>
          <cell r="B1126" t="str">
            <v>P&amp;F glazed earthern ware WHB complete Size 25"x18" : Coloured without pedestal</v>
          </cell>
          <cell r="C1126" t="str">
            <v>Each</v>
          </cell>
          <cell r="D1126">
            <v>1001.17</v>
          </cell>
        </row>
        <row r="1127">
          <cell r="A1127" t="str">
            <v>14-06</v>
          </cell>
          <cell r="B1127" t="str">
            <v>P&amp;F stainless steel sink with drain board size 48"x24", i/c set of brackets, waste pipe etc</v>
          </cell>
          <cell r="C1127" t="str">
            <v>Each</v>
          </cell>
          <cell r="D1127">
            <v>1310.17</v>
          </cell>
        </row>
        <row r="1128">
          <cell r="A1128" t="str">
            <v>14-07</v>
          </cell>
          <cell r="B1128" t="str">
            <v>P&amp;F terrazzo concrete sink 25"x18", with drain board of mosaic, incl. set of brackets etc</v>
          </cell>
          <cell r="C1128" t="str">
            <v>Each</v>
          </cell>
          <cell r="D1128">
            <v>676.29</v>
          </cell>
        </row>
        <row r="1129">
          <cell r="A1129" t="str">
            <v>14-08-a</v>
          </cell>
          <cell r="B1129" t="str">
            <v>P&amp;F glazed earthern ware sink i/c set of brackets, waste pipe etc : 25"x18"</v>
          </cell>
          <cell r="C1129" t="str">
            <v>Each</v>
          </cell>
          <cell r="D1129">
            <v>592.57000000000005</v>
          </cell>
        </row>
        <row r="1130">
          <cell r="A1130" t="str">
            <v>14-08-b</v>
          </cell>
          <cell r="B1130" t="str">
            <v>P&amp;F glazed earthern ware sink i/c set of brackets, waste pipe etc : 25"x18"</v>
          </cell>
          <cell r="C1130" t="str">
            <v>Each</v>
          </cell>
          <cell r="D1130">
            <v>748.05</v>
          </cell>
        </row>
        <row r="1131">
          <cell r="A1131" t="str">
            <v>14-09</v>
          </cell>
          <cell r="B1131" t="str">
            <v>P&amp;F white glazed earthernware flat back urinal</v>
          </cell>
          <cell r="C1131" t="str">
            <v>Each</v>
          </cell>
          <cell r="D1131">
            <v>542.34</v>
          </cell>
        </row>
        <row r="1132">
          <cell r="A1132" t="str">
            <v>14-10-a</v>
          </cell>
          <cell r="B1132" t="str">
            <v>P&amp;F glazed earthern ware low down flushing cistern 3 gallons capacity : White</v>
          </cell>
          <cell r="C1132" t="str">
            <v>Each</v>
          </cell>
          <cell r="D1132">
            <v>870.04</v>
          </cell>
        </row>
        <row r="1133">
          <cell r="A1133" t="str">
            <v>14-10-b</v>
          </cell>
          <cell r="B1133" t="str">
            <v>P&amp;F glazed earthern ware low down flushing cistern 3 gallons capacity : Coloured</v>
          </cell>
          <cell r="C1133" t="str">
            <v>Each</v>
          </cell>
          <cell r="D1133">
            <v>917.88</v>
          </cell>
        </row>
        <row r="1134">
          <cell r="A1134" t="str">
            <v>14-11</v>
          </cell>
          <cell r="B1134" t="str">
            <v>P&amp;F white enamelled CI low down flushing cistern (3 gallons cap.) incl. CP water connection</v>
          </cell>
          <cell r="C1134" t="str">
            <v>Each</v>
          </cell>
          <cell r="D1134">
            <v>676.29</v>
          </cell>
        </row>
        <row r="1135">
          <cell r="A1135" t="str">
            <v>14-12-a</v>
          </cell>
          <cell r="B1135" t="str">
            <v>P&amp;F cast iron high level flushing cistern, incl. high level flushing cistern incl. CP : 3 gallons</v>
          </cell>
          <cell r="C1135" t="str">
            <v>Each</v>
          </cell>
          <cell r="D1135">
            <v>640.41</v>
          </cell>
        </row>
        <row r="1136">
          <cell r="A1136" t="str">
            <v>14-12-b</v>
          </cell>
          <cell r="B1136" t="str">
            <v>P&amp;F cast iron high level flushing cistern, incl. high level flushing cistern incl. CP : 1 gallon</v>
          </cell>
          <cell r="C1136" t="str">
            <v>Each</v>
          </cell>
          <cell r="D1136">
            <v>472.97</v>
          </cell>
        </row>
        <row r="1137">
          <cell r="A1137" t="str">
            <v>14-13</v>
          </cell>
          <cell r="B1137" t="str">
            <v xml:space="preserve">P&amp;F CP soap dish. </v>
          </cell>
          <cell r="C1137" t="str">
            <v>Each</v>
          </cell>
          <cell r="D1137">
            <v>128.91999999999999</v>
          </cell>
        </row>
        <row r="1138">
          <cell r="A1138" t="str">
            <v>14-14-a</v>
          </cell>
          <cell r="B1138" t="str">
            <v>P&amp;F glazed earthern ware soap dish White</v>
          </cell>
          <cell r="C1138" t="str">
            <v>Each</v>
          </cell>
          <cell r="D1138">
            <v>72.709999999999994</v>
          </cell>
        </row>
        <row r="1139">
          <cell r="A1139" t="str">
            <v>14-14-b</v>
          </cell>
          <cell r="B1139" t="str">
            <v>P&amp;F glazed earthern ware soap dish Coloured</v>
          </cell>
          <cell r="C1139" t="str">
            <v>Each</v>
          </cell>
          <cell r="D1139">
            <v>81.08</v>
          </cell>
        </row>
        <row r="1140">
          <cell r="A1140" t="str">
            <v>14-15</v>
          </cell>
          <cell r="B1140" t="str">
            <v xml:space="preserve">P&amp;F CP toilet paper holder </v>
          </cell>
          <cell r="C1140" t="str">
            <v>Each</v>
          </cell>
          <cell r="D1140">
            <v>158.82</v>
          </cell>
        </row>
        <row r="1141">
          <cell r="A1141" t="str">
            <v>14-16-a</v>
          </cell>
          <cell r="B1141" t="str">
            <v xml:space="preserve">P&amp;F CP towel rail : 24" long, 3/4" dia </v>
          </cell>
          <cell r="C1141" t="str">
            <v>Each</v>
          </cell>
          <cell r="D1141">
            <v>182.74</v>
          </cell>
        </row>
        <row r="1142">
          <cell r="A1142" t="str">
            <v>14-16-b</v>
          </cell>
          <cell r="B1142" t="str">
            <v xml:space="preserve">P&amp;F CP towel rail : 20" long, 1/2" dia </v>
          </cell>
          <cell r="C1142" t="str">
            <v>Each</v>
          </cell>
          <cell r="D1142">
            <v>200.68</v>
          </cell>
        </row>
        <row r="1143">
          <cell r="A1143" t="str">
            <v>14-17</v>
          </cell>
          <cell r="B1143" t="str">
            <v xml:space="preserve">P&amp;F best quality 5mm mirror 22"x16" size </v>
          </cell>
          <cell r="C1143" t="str">
            <v>Each</v>
          </cell>
          <cell r="D1143">
            <v>580.61</v>
          </cell>
        </row>
        <row r="1144">
          <cell r="A1144" t="str">
            <v>14-18-a</v>
          </cell>
          <cell r="B1144" t="str">
            <v>P&amp;F best quality 5mm glass shelf 24"x5" With chromium plated brackets &amp; railing</v>
          </cell>
          <cell r="C1144" t="str">
            <v>Each</v>
          </cell>
          <cell r="D1144">
            <v>232.76</v>
          </cell>
        </row>
        <row r="1145">
          <cell r="A1145" t="str">
            <v>14-18-b</v>
          </cell>
          <cell r="B1145" t="str">
            <v>P&amp;F best quality 5mm glass shelf 24"x5" Glass shelf only, w/o chromium plated brackets</v>
          </cell>
          <cell r="C1145" t="str">
            <v>Each</v>
          </cell>
          <cell r="D1145">
            <v>156.06</v>
          </cell>
        </row>
        <row r="1146">
          <cell r="A1146" t="str">
            <v>14-19-a</v>
          </cell>
          <cell r="B1146" t="str">
            <v>P&amp;F glazed earthern ware shelf 24"x5" with CP brackets &amp; railing of : 24" length, 3/4" dia</v>
          </cell>
          <cell r="C1146" t="str">
            <v>Each</v>
          </cell>
          <cell r="D1146">
            <v>162.19999999999999</v>
          </cell>
        </row>
        <row r="1147">
          <cell r="A1147" t="str">
            <v>14-19-b</v>
          </cell>
          <cell r="B1147" t="str">
            <v>P&amp;F glazed earthern ware shelf 24"x5" with CP brackets &amp; railing of : 20" length, 1/2" dia</v>
          </cell>
          <cell r="C1147" t="str">
            <v>Each</v>
          </cell>
          <cell r="D1147">
            <v>190.9</v>
          </cell>
        </row>
        <row r="1148">
          <cell r="A1148" t="str">
            <v>14-20-a</v>
          </cell>
          <cell r="B1148" t="str">
            <v xml:space="preserve">P&amp;F Plastic soap dish. </v>
          </cell>
          <cell r="C1148" t="str">
            <v>Each</v>
          </cell>
          <cell r="D1148">
            <v>116.96</v>
          </cell>
        </row>
        <row r="1149">
          <cell r="A1149" t="str">
            <v>14-20-b</v>
          </cell>
          <cell r="B1149" t="str">
            <v xml:space="preserve">P&amp;F Plastic toilet paper holder. </v>
          </cell>
          <cell r="C1149" t="str">
            <v>Each</v>
          </cell>
          <cell r="D1149">
            <v>75.099999999999994</v>
          </cell>
        </row>
        <row r="1150">
          <cell r="A1150" t="str">
            <v>14-20-c</v>
          </cell>
          <cell r="B1150" t="str">
            <v xml:space="preserve">P&amp;F Plastic towel rail. </v>
          </cell>
          <cell r="C1150" t="str">
            <v>Each</v>
          </cell>
          <cell r="D1150">
            <v>99.02</v>
          </cell>
        </row>
        <row r="1151">
          <cell r="A1151" t="str">
            <v>14-20-d</v>
          </cell>
          <cell r="B1151" t="str">
            <v xml:space="preserve">P&amp;F Plastic shelf 24"x5" with </v>
          </cell>
          <cell r="C1151" t="str">
            <v>Each</v>
          </cell>
          <cell r="D1151">
            <v>95.43</v>
          </cell>
        </row>
        <row r="1152">
          <cell r="A1152" t="str">
            <v>14-21-a</v>
          </cell>
          <cell r="B1152" t="str">
            <v xml:space="preserve">P&amp;F CP pillar-cock, heavy type : 3/4" </v>
          </cell>
          <cell r="C1152" t="str">
            <v>Each</v>
          </cell>
          <cell r="D1152">
            <v>248.52</v>
          </cell>
        </row>
        <row r="1153">
          <cell r="A1153" t="str">
            <v>14-21-b</v>
          </cell>
          <cell r="B1153" t="str">
            <v xml:space="preserve">P&amp;F CP pillar-cock, heavy type : 1/2" </v>
          </cell>
          <cell r="C1153" t="str">
            <v>Each</v>
          </cell>
          <cell r="D1153">
            <v>248.52</v>
          </cell>
        </row>
        <row r="1154">
          <cell r="A1154" t="str">
            <v>14-22-a</v>
          </cell>
          <cell r="B1154" t="str">
            <v xml:space="preserve">P&amp;F CP stop-cock, heavy type : 3/4" </v>
          </cell>
          <cell r="C1154" t="str">
            <v>Each</v>
          </cell>
          <cell r="D1154">
            <v>308.32</v>
          </cell>
        </row>
        <row r="1155">
          <cell r="A1155" t="str">
            <v>14-22-b</v>
          </cell>
          <cell r="B1155" t="str">
            <v xml:space="preserve">P&amp;F CP stop-cock, heavy type : 1/2" </v>
          </cell>
          <cell r="C1155" t="str">
            <v>Each</v>
          </cell>
          <cell r="D1155">
            <v>260.48</v>
          </cell>
        </row>
        <row r="1156">
          <cell r="A1156" t="str">
            <v>14-23</v>
          </cell>
          <cell r="B1156" t="str">
            <v xml:space="preserve">P&amp;F underground stop-cock 1/2" with CP cover </v>
          </cell>
          <cell r="C1156" t="str">
            <v>Each</v>
          </cell>
          <cell r="D1156">
            <v>287.18</v>
          </cell>
        </row>
        <row r="1157">
          <cell r="A1157" t="str">
            <v>14-24-a</v>
          </cell>
          <cell r="B1157" t="str">
            <v xml:space="preserve">P&amp;F CP bib-cock, heavy type : 3/4" </v>
          </cell>
          <cell r="C1157" t="str">
            <v>Each</v>
          </cell>
          <cell r="D1157">
            <v>266.45999999999998</v>
          </cell>
        </row>
        <row r="1158">
          <cell r="A1158" t="str">
            <v>14-24-b</v>
          </cell>
          <cell r="B1158" t="str">
            <v xml:space="preserve">P&amp;F CP bib-cock, heavy type : 1/2" </v>
          </cell>
          <cell r="C1158" t="str">
            <v>Each</v>
          </cell>
          <cell r="D1158">
            <v>242.54</v>
          </cell>
        </row>
        <row r="1159">
          <cell r="A1159" t="str">
            <v>14-25</v>
          </cell>
          <cell r="B1159" t="str">
            <v xml:space="preserve">P&amp;F 1/2" CP tee stop cock </v>
          </cell>
          <cell r="C1159" t="str">
            <v>Each</v>
          </cell>
          <cell r="D1159">
            <v>248.52</v>
          </cell>
        </row>
        <row r="1160">
          <cell r="A1160" t="str">
            <v>14-26-a</v>
          </cell>
          <cell r="B1160" t="str">
            <v xml:space="preserve">P&amp;F CP shower rose : 1/2"x4" </v>
          </cell>
          <cell r="C1160" t="str">
            <v>Each</v>
          </cell>
          <cell r="D1160">
            <v>295.16000000000003</v>
          </cell>
        </row>
        <row r="1161">
          <cell r="A1161" t="str">
            <v>14-26-b</v>
          </cell>
          <cell r="B1161" t="str">
            <v xml:space="preserve">P&amp;F CP shower rose : 3/4"x6" </v>
          </cell>
          <cell r="C1161" t="str">
            <v>Each</v>
          </cell>
          <cell r="D1161">
            <v>329.85</v>
          </cell>
        </row>
        <row r="1162">
          <cell r="A1162" t="str">
            <v>14-27</v>
          </cell>
          <cell r="B1162" t="str">
            <v xml:space="preserve">P&amp;F CP mixing valve for WHB, sink or shower </v>
          </cell>
          <cell r="C1162" t="str">
            <v>Each</v>
          </cell>
          <cell r="D1162">
            <v>804.66</v>
          </cell>
        </row>
        <row r="1163">
          <cell r="A1163" t="str">
            <v>14-28-a</v>
          </cell>
          <cell r="B1163" t="str">
            <v>P&amp;F gun metal peet / gate valve (screwed) 1¬" dia</v>
          </cell>
          <cell r="C1163" t="str">
            <v>Each</v>
          </cell>
          <cell r="D1163">
            <v>218.41</v>
          </cell>
        </row>
        <row r="1164">
          <cell r="A1164" t="str">
            <v>14-28-b</v>
          </cell>
          <cell r="B1164" t="str">
            <v>P&amp;F gun metal peet / gate valve (screwed) 1«" dia</v>
          </cell>
          <cell r="C1164" t="str">
            <v>Each</v>
          </cell>
          <cell r="D1164">
            <v>332.03</v>
          </cell>
        </row>
        <row r="1165">
          <cell r="A1165" t="str">
            <v>14-28-c</v>
          </cell>
          <cell r="B1165" t="str">
            <v>P&amp;F gun metal peet / gate valve (screwed) 2" dia</v>
          </cell>
          <cell r="C1165" t="str">
            <v>Each</v>
          </cell>
          <cell r="D1165">
            <v>426.51</v>
          </cell>
        </row>
        <row r="1166">
          <cell r="A1166" t="str">
            <v>14-28-d</v>
          </cell>
          <cell r="B1166" t="str">
            <v>P&amp;F gun metal peet / gate valve (screwed) 2«" dia</v>
          </cell>
          <cell r="C1166" t="str">
            <v>Each</v>
          </cell>
          <cell r="D1166">
            <v>628.64</v>
          </cell>
        </row>
        <row r="1167">
          <cell r="A1167" t="str">
            <v>14-28-e</v>
          </cell>
          <cell r="B1167" t="str">
            <v>P&amp;F gun metal peet / gate valve (screwed) 3" dia</v>
          </cell>
          <cell r="C1167" t="str">
            <v>Each</v>
          </cell>
          <cell r="D1167">
            <v>1223.05</v>
          </cell>
        </row>
        <row r="1168">
          <cell r="A1168" t="str">
            <v>14-29-a</v>
          </cell>
          <cell r="B1168" t="str">
            <v>P&amp;F CP or brass oxidized swan-neck cock 1/2" dia : Single way</v>
          </cell>
          <cell r="C1168" t="str">
            <v>Each</v>
          </cell>
          <cell r="D1168">
            <v>276.02999999999997</v>
          </cell>
        </row>
        <row r="1169">
          <cell r="A1169" t="str">
            <v>14-29-b</v>
          </cell>
          <cell r="B1169" t="str">
            <v>P&amp;F CP or brass oxidized swan-neck cock 1/2" dia : Double way</v>
          </cell>
          <cell r="C1169" t="str">
            <v>Each</v>
          </cell>
          <cell r="D1169">
            <v>608.29999999999995</v>
          </cell>
        </row>
        <row r="1170">
          <cell r="A1170" t="str">
            <v>14-29-c</v>
          </cell>
          <cell r="B1170" t="str">
            <v>P&amp;F CP or brass oxidized swan-neck cock 1/2" dia : Three way</v>
          </cell>
          <cell r="C1170" t="str">
            <v>Each</v>
          </cell>
          <cell r="D1170">
            <v>508.62</v>
          </cell>
        </row>
        <row r="1171">
          <cell r="A1171" t="str">
            <v>14-30-a</v>
          </cell>
          <cell r="B1171" t="str">
            <v xml:space="preserve">P&amp;F brass union 1/2" dia </v>
          </cell>
          <cell r="C1171" t="str">
            <v>Each</v>
          </cell>
          <cell r="D1171">
            <v>45.2</v>
          </cell>
        </row>
        <row r="1172">
          <cell r="A1172" t="str">
            <v>14-30-b</v>
          </cell>
          <cell r="B1172" t="str">
            <v xml:space="preserve">P&amp;F brass union 3/4" dia </v>
          </cell>
          <cell r="C1172" t="str">
            <v>Each</v>
          </cell>
          <cell r="D1172">
            <v>78.69</v>
          </cell>
        </row>
        <row r="1173">
          <cell r="A1173" t="str">
            <v>14-31-a</v>
          </cell>
          <cell r="B1173" t="str">
            <v>P&amp;F CI floor trap incl. CI grating &amp; concrete chamber all round : 4"x2"</v>
          </cell>
          <cell r="C1173" t="str">
            <v>Each</v>
          </cell>
          <cell r="D1173">
            <v>144.1</v>
          </cell>
        </row>
        <row r="1174">
          <cell r="A1174" t="str">
            <v>14-31-b</v>
          </cell>
          <cell r="B1174" t="str">
            <v>P&amp;F CI floor trap incl. CI grating &amp; concrete chamber all round : 4"x3"</v>
          </cell>
          <cell r="C1174" t="str">
            <v>Each</v>
          </cell>
          <cell r="D1174">
            <v>156.06</v>
          </cell>
        </row>
        <row r="1175">
          <cell r="A1175" t="str">
            <v>14-32-a</v>
          </cell>
          <cell r="B1175" t="str">
            <v>P&amp;F 'P' trap incl. GI grating &amp; PCC chamber 4" of cast iron</v>
          </cell>
          <cell r="C1175" t="str">
            <v>Each</v>
          </cell>
          <cell r="D1175">
            <v>95.6</v>
          </cell>
        </row>
        <row r="1176">
          <cell r="A1176" t="str">
            <v>14-32-b</v>
          </cell>
          <cell r="B1176" t="str">
            <v>P&amp;F 'P' trap incl. GI grating &amp; PCC chamber 4" glazed</v>
          </cell>
          <cell r="C1176" t="str">
            <v>Each</v>
          </cell>
          <cell r="D1176">
            <v>82.45</v>
          </cell>
        </row>
        <row r="1177">
          <cell r="A1177" t="str">
            <v>14-33</v>
          </cell>
          <cell r="B1177" t="str">
            <v>P&amp;F 4" gully trap with PCC, incl. masonry chamber 1'x1' and PVC grating 6"x6"</v>
          </cell>
          <cell r="C1177" t="str">
            <v>Each</v>
          </cell>
          <cell r="D1177">
            <v>166.51</v>
          </cell>
        </row>
        <row r="1178">
          <cell r="A1178" t="str">
            <v>14-34-a-01</v>
          </cell>
          <cell r="B1178" t="str">
            <v>Providing and fitting CI soil pipe with : Lead &amp; yarn caulked joint : 4" dia.</v>
          </cell>
          <cell r="C1178" t="str">
            <v>m</v>
          </cell>
          <cell r="D1178">
            <v>290.01</v>
          </cell>
        </row>
        <row r="1179">
          <cell r="A1179" t="str">
            <v>14-34-a-02</v>
          </cell>
          <cell r="B1179" t="str">
            <v>Providing and fitting CI soil pipe with : Lead &amp; yarn caulked joint : 2" dia.</v>
          </cell>
          <cell r="C1179" t="str">
            <v>m</v>
          </cell>
          <cell r="D1179">
            <v>194.64</v>
          </cell>
        </row>
        <row r="1180">
          <cell r="A1180" t="str">
            <v>14-34-b-01</v>
          </cell>
          <cell r="B1180" t="str">
            <v>Providing and fitting CI soil pipe with : Cement caulked joint : 4" dia</v>
          </cell>
          <cell r="C1180" t="str">
            <v>m</v>
          </cell>
          <cell r="D1180">
            <v>278.05</v>
          </cell>
        </row>
        <row r="1181">
          <cell r="A1181" t="str">
            <v>14-34-b-02</v>
          </cell>
          <cell r="B1181" t="str">
            <v>Providing and fitting CI soil pipe with : Cement caulked joint : 2" dia</v>
          </cell>
          <cell r="C1181" t="str">
            <v>m</v>
          </cell>
          <cell r="D1181">
            <v>187.46</v>
          </cell>
        </row>
        <row r="1182">
          <cell r="A1182" t="str">
            <v>14-35-a</v>
          </cell>
          <cell r="B1182" t="str">
            <v>P&amp;F AC soil pipe with cement caulked joint incl. all specials : 1¬" i/d</v>
          </cell>
          <cell r="C1182" t="str">
            <v>m</v>
          </cell>
          <cell r="D1182">
            <v>111.7</v>
          </cell>
        </row>
        <row r="1183">
          <cell r="A1183" t="str">
            <v>14-35-b</v>
          </cell>
          <cell r="B1183" t="str">
            <v>P&amp;F AC soil pipe with cement caulked joint incl. all specials : 3¬" i/d</v>
          </cell>
          <cell r="C1183" t="str">
            <v>m</v>
          </cell>
          <cell r="D1183">
            <v>212.58</v>
          </cell>
        </row>
        <row r="1184">
          <cell r="A1184" t="str">
            <v>14-35-c</v>
          </cell>
          <cell r="B1184" t="str">
            <v>P&amp;F AC soil pipe with cement caulked joint incl. all specials : 4" i/d</v>
          </cell>
          <cell r="C1184" t="str">
            <v>m</v>
          </cell>
          <cell r="D1184">
            <v>311.23</v>
          </cell>
        </row>
        <row r="1185">
          <cell r="A1185" t="str">
            <v>14-35-d</v>
          </cell>
          <cell r="B1185" t="str">
            <v>P&amp;F AC soil pipe with cement caulked joint incl. all specials : 6" i/d</v>
          </cell>
          <cell r="C1185" t="str">
            <v>m</v>
          </cell>
          <cell r="D1185">
            <v>464.85</v>
          </cell>
        </row>
        <row r="1186">
          <cell r="A1186" t="str">
            <v>14-36-a</v>
          </cell>
          <cell r="B1186" t="str">
            <v>P&amp;F CI specials, such as tees, bends etc Lead caulked joint</v>
          </cell>
          <cell r="C1186" t="str">
            <v>Each</v>
          </cell>
          <cell r="D1186">
            <v>325.13</v>
          </cell>
        </row>
        <row r="1187">
          <cell r="A1187" t="str">
            <v>14-36-b</v>
          </cell>
          <cell r="B1187" t="str">
            <v>P&amp;F CI specials, such as tees, bends etc Cement caulked joint</v>
          </cell>
          <cell r="C1187" t="str">
            <v>Each</v>
          </cell>
          <cell r="D1187">
            <v>253.37</v>
          </cell>
        </row>
        <row r="1188">
          <cell r="A1188" t="str">
            <v>14-37-a</v>
          </cell>
          <cell r="B1188" t="str">
            <v>S&amp;F CI manhole cover with frame etc complete 12" dia</v>
          </cell>
          <cell r="C1188" t="str">
            <v>Each</v>
          </cell>
          <cell r="D1188">
            <v>181.01</v>
          </cell>
        </row>
        <row r="1189">
          <cell r="A1189" t="str">
            <v>14-37-b</v>
          </cell>
          <cell r="B1189" t="str">
            <v>S&amp;F CI manhole cover with frame etc complete 18" dia</v>
          </cell>
          <cell r="C1189" t="str">
            <v>Each</v>
          </cell>
          <cell r="D1189">
            <v>342.47</v>
          </cell>
        </row>
        <row r="1190">
          <cell r="A1190" t="str">
            <v>14-37-c</v>
          </cell>
          <cell r="B1190" t="str">
            <v>S&amp;F CI manhole cover with frame etc complete 24" dia</v>
          </cell>
          <cell r="C1190" t="str">
            <v>Each</v>
          </cell>
          <cell r="D1190">
            <v>1072.03</v>
          </cell>
        </row>
        <row r="1191">
          <cell r="A1191" t="str">
            <v>14-38</v>
          </cell>
          <cell r="B1191" t="str">
            <v>P&amp;F RCC pipe 4" dia, incl. laying &amp; jointing in trenches</v>
          </cell>
          <cell r="C1191" t="str">
            <v>m</v>
          </cell>
          <cell r="D1191">
            <v>208.65</v>
          </cell>
        </row>
        <row r="1192">
          <cell r="A1192" t="str">
            <v>14-39-a</v>
          </cell>
          <cell r="B1192" t="str">
            <v xml:space="preserve">P&amp;F brass stop/bib cock : 1/2" dia </v>
          </cell>
          <cell r="C1192" t="str">
            <v>Each</v>
          </cell>
          <cell r="D1192">
            <v>115.76</v>
          </cell>
        </row>
        <row r="1193">
          <cell r="A1193" t="str">
            <v>14-39-b</v>
          </cell>
          <cell r="B1193" t="str">
            <v xml:space="preserve">P&amp;F brass stop/bib cock : 3/4" dia </v>
          </cell>
          <cell r="C1193" t="str">
            <v>Each</v>
          </cell>
          <cell r="D1193">
            <v>126.53</v>
          </cell>
        </row>
        <row r="1194">
          <cell r="A1194" t="str">
            <v>14-40</v>
          </cell>
          <cell r="B1194" t="str">
            <v>Hoisting &amp; Placing in position precast RC latrine seat</v>
          </cell>
          <cell r="C1194" t="str">
            <v>Each</v>
          </cell>
          <cell r="D1194">
            <v>64.69</v>
          </cell>
        </row>
        <row r="1195">
          <cell r="A1195" t="str">
            <v>14-41-a</v>
          </cell>
          <cell r="B1195" t="str">
            <v xml:space="preserve">P&amp;F CP waste coupling : 1.25" </v>
          </cell>
          <cell r="C1195" t="str">
            <v>Each</v>
          </cell>
          <cell r="D1195">
            <v>73.69</v>
          </cell>
        </row>
        <row r="1196">
          <cell r="A1196" t="str">
            <v>14-41-b</v>
          </cell>
          <cell r="B1196" t="str">
            <v xml:space="preserve">P&amp;F CP waste coupling : 1.5" </v>
          </cell>
          <cell r="C1196" t="str">
            <v>Each</v>
          </cell>
          <cell r="D1196">
            <v>90.44</v>
          </cell>
        </row>
        <row r="1197">
          <cell r="A1197" t="str">
            <v>14-42-a</v>
          </cell>
          <cell r="B1197" t="str">
            <v xml:space="preserve">P&amp;F CP waste coupling : 1.5" </v>
          </cell>
          <cell r="C1197" t="str">
            <v>Each</v>
          </cell>
          <cell r="D1197">
            <v>23.38</v>
          </cell>
        </row>
        <row r="1198">
          <cell r="A1198" t="str">
            <v>14-42-b</v>
          </cell>
          <cell r="B1198" t="str">
            <v xml:space="preserve">P&amp;F rubber plug with chain : 1.5" </v>
          </cell>
          <cell r="C1198" t="str">
            <v>Each</v>
          </cell>
          <cell r="D1198">
            <v>25.78</v>
          </cell>
        </row>
        <row r="1199">
          <cell r="A1199" t="str">
            <v>14-43-a</v>
          </cell>
          <cell r="B1199" t="str">
            <v xml:space="preserve">P&amp;F waste pipe of PVC : 1.25" </v>
          </cell>
          <cell r="C1199" t="str">
            <v>Each</v>
          </cell>
          <cell r="D1199">
            <v>29.65</v>
          </cell>
        </row>
        <row r="1200">
          <cell r="A1200" t="str">
            <v>14-43-b</v>
          </cell>
          <cell r="B1200" t="str">
            <v xml:space="preserve">P&amp;F waste pipe of PVC : 1.5" </v>
          </cell>
          <cell r="C1200" t="str">
            <v>Each</v>
          </cell>
          <cell r="D1200">
            <v>33.24</v>
          </cell>
        </row>
        <row r="1201">
          <cell r="A1201" t="str">
            <v>14-44-a</v>
          </cell>
          <cell r="B1201" t="str">
            <v xml:space="preserve">P&amp;F flushing bend of PVC : 1.25" </v>
          </cell>
          <cell r="C1201" t="str">
            <v>Each</v>
          </cell>
          <cell r="D1201">
            <v>26.48</v>
          </cell>
        </row>
        <row r="1202">
          <cell r="A1202" t="str">
            <v>14-44-b</v>
          </cell>
          <cell r="B1202" t="str">
            <v xml:space="preserve">P&amp;F flushing bend of PVC : 1.5" </v>
          </cell>
          <cell r="C1202" t="str">
            <v>Each</v>
          </cell>
          <cell r="D1202">
            <v>30.07</v>
          </cell>
        </row>
        <row r="1203">
          <cell r="A1203" t="str">
            <v>14-45-a</v>
          </cell>
          <cell r="B1203" t="str">
            <v xml:space="preserve">P&amp;F CP bottle trough with waste pipe : 1.25" i/d </v>
          </cell>
          <cell r="C1203" t="str">
            <v>Each</v>
          </cell>
          <cell r="D1203">
            <v>364.32</v>
          </cell>
        </row>
        <row r="1204">
          <cell r="A1204" t="str">
            <v>14-45-b</v>
          </cell>
          <cell r="B1204" t="str">
            <v xml:space="preserve">P&amp;F CP bottle trough with waste pipe : 1.5" i/d </v>
          </cell>
          <cell r="C1204" t="str">
            <v>Each</v>
          </cell>
          <cell r="D1204">
            <v>412.16</v>
          </cell>
        </row>
        <row r="1205">
          <cell r="A1205" t="str">
            <v>14-46-a</v>
          </cell>
          <cell r="B1205" t="str">
            <v xml:space="preserve">P&amp;F angle iron brackets for : WHB and cistern </v>
          </cell>
          <cell r="C1205" t="str">
            <v>Each</v>
          </cell>
          <cell r="D1205">
            <v>79.67</v>
          </cell>
        </row>
        <row r="1206">
          <cell r="A1206" t="str">
            <v>14-46-b</v>
          </cell>
          <cell r="B1206" t="str">
            <v xml:space="preserve">P&amp;F angle iron brackets for : Sink </v>
          </cell>
          <cell r="C1206" t="str">
            <v>Each</v>
          </cell>
          <cell r="D1206">
            <v>95.96</v>
          </cell>
        </row>
        <row r="1207">
          <cell r="A1207" t="str">
            <v>14-47-a</v>
          </cell>
          <cell r="B1207" t="str">
            <v>P&amp;F 1/2" dia connection incl. check nuts etc Plastic rubber connection</v>
          </cell>
          <cell r="C1207" t="str">
            <v>Each</v>
          </cell>
          <cell r="D1207">
            <v>29.28</v>
          </cell>
        </row>
        <row r="1208">
          <cell r="A1208" t="str">
            <v>14-47-b</v>
          </cell>
          <cell r="B1208" t="str">
            <v>P&amp;F 1/2" dia connection incl. check nuts etc Copper connection</v>
          </cell>
          <cell r="C1208" t="str">
            <v>Each</v>
          </cell>
          <cell r="D1208">
            <v>55.6</v>
          </cell>
        </row>
        <row r="1209">
          <cell r="A1209" t="str">
            <v>14-47-c</v>
          </cell>
          <cell r="B1209" t="str">
            <v>P&amp;F 1/2" dia connection incl. check nuts etc CP connection</v>
          </cell>
          <cell r="C1209" t="str">
            <v>Each</v>
          </cell>
          <cell r="D1209">
            <v>36.46</v>
          </cell>
        </row>
        <row r="1210">
          <cell r="A1210" t="str">
            <v>14-48-a</v>
          </cell>
          <cell r="B1210" t="str">
            <v>P&amp;F brass ball float valve 1/2" dia</v>
          </cell>
          <cell r="C1210" t="str">
            <v>Each</v>
          </cell>
          <cell r="D1210">
            <v>105</v>
          </cell>
        </row>
        <row r="1211">
          <cell r="A1211" t="str">
            <v>14-48-b</v>
          </cell>
          <cell r="B1211" t="str">
            <v>P&amp;F brass ball float valve 3/4" dia</v>
          </cell>
          <cell r="C1211" t="str">
            <v>Each</v>
          </cell>
          <cell r="D1211">
            <v>128.91999999999999</v>
          </cell>
        </row>
        <row r="1212">
          <cell r="A1212" t="str">
            <v>14-48-c</v>
          </cell>
          <cell r="B1212" t="str">
            <v>P&amp;F brass ball float valve 1" dia</v>
          </cell>
          <cell r="C1212" t="str">
            <v>Each</v>
          </cell>
          <cell r="D1212">
            <v>164.8</v>
          </cell>
        </row>
        <row r="1213">
          <cell r="A1213" t="str">
            <v>14-48-d</v>
          </cell>
          <cell r="B1213" t="str">
            <v>P&amp;F brass ball float valve 1.25" dia</v>
          </cell>
          <cell r="C1213" t="str">
            <v>Each</v>
          </cell>
          <cell r="D1213">
            <v>188.72</v>
          </cell>
        </row>
        <row r="1214">
          <cell r="A1214" t="str">
            <v>14-48-e</v>
          </cell>
          <cell r="B1214" t="str">
            <v>P&amp;F brass ball float valve 1.5" dia</v>
          </cell>
          <cell r="C1214" t="str">
            <v>Each</v>
          </cell>
          <cell r="D1214">
            <v>242.54</v>
          </cell>
        </row>
        <row r="1215">
          <cell r="A1215" t="str">
            <v>14-48-f</v>
          </cell>
          <cell r="B1215" t="str">
            <v>P&amp;F brass ball float valve 2" dia</v>
          </cell>
          <cell r="C1215" t="str">
            <v>Each</v>
          </cell>
          <cell r="D1215">
            <v>302.33999999999997</v>
          </cell>
        </row>
        <row r="1216">
          <cell r="A1216" t="str">
            <v>14-49-a</v>
          </cell>
          <cell r="B1216" t="str">
            <v>P&amp;F 4" dia MS high pressure seamwelded pipe &amp; specials complete : 2" dia</v>
          </cell>
          <cell r="C1216" t="str">
            <v>m</v>
          </cell>
          <cell r="D1216">
            <v>651.05999999999995</v>
          </cell>
        </row>
        <row r="1217">
          <cell r="A1217" t="str">
            <v>14-49-b</v>
          </cell>
          <cell r="B1217" t="str">
            <v>P&amp;F 4" dia MS high pressure seamwelded pipe &amp; specials complete : 1" dia</v>
          </cell>
          <cell r="C1217" t="str">
            <v>m</v>
          </cell>
          <cell r="D1217">
            <v>456.26</v>
          </cell>
        </row>
        <row r="1218">
          <cell r="A1218" t="str">
            <v>14-50-a</v>
          </cell>
          <cell r="B1218" t="str">
            <v xml:space="preserve">P&amp;F Audco type valve : 4" dia </v>
          </cell>
          <cell r="C1218" t="str">
            <v>Each</v>
          </cell>
          <cell r="D1218">
            <v>7342.75</v>
          </cell>
        </row>
        <row r="1219">
          <cell r="A1219" t="str">
            <v>14-50-b</v>
          </cell>
          <cell r="B1219" t="str">
            <v xml:space="preserve">P&amp;F Audco type valve : 2" dia </v>
          </cell>
          <cell r="C1219" t="str">
            <v>Each</v>
          </cell>
          <cell r="D1219">
            <v>3056.7</v>
          </cell>
        </row>
        <row r="1220">
          <cell r="A1220" t="str">
            <v>14-50-c</v>
          </cell>
          <cell r="B1220" t="str">
            <v xml:space="preserve">P&amp;F Audco type valve : 1" dia </v>
          </cell>
          <cell r="C1220" t="str">
            <v>Each</v>
          </cell>
          <cell r="D1220">
            <v>1006.83</v>
          </cell>
        </row>
        <row r="1221">
          <cell r="A1221" t="str">
            <v>14-51-a</v>
          </cell>
          <cell r="B1221" t="str">
            <v xml:space="preserve">P&amp;F pressure regulator : No. 103 </v>
          </cell>
          <cell r="C1221" t="str">
            <v>Each</v>
          </cell>
          <cell r="D1221">
            <v>958.81</v>
          </cell>
        </row>
        <row r="1222">
          <cell r="A1222" t="str">
            <v>14-51-b</v>
          </cell>
          <cell r="B1222" t="str">
            <v xml:space="preserve">P&amp;F pressure regulator : No. 043 </v>
          </cell>
          <cell r="C1222" t="str">
            <v>Each</v>
          </cell>
          <cell r="D1222">
            <v>839.21</v>
          </cell>
        </row>
        <row r="1223">
          <cell r="A1223" t="str">
            <v>14-51-c</v>
          </cell>
          <cell r="B1223" t="str">
            <v xml:space="preserve">P&amp;F pressure regulator : People type </v>
          </cell>
          <cell r="C1223" t="str">
            <v>Each</v>
          </cell>
          <cell r="D1223">
            <v>265.13</v>
          </cell>
        </row>
        <row r="1224">
          <cell r="A1224" t="str">
            <v>14-52-a</v>
          </cell>
          <cell r="B1224" t="str">
            <v xml:space="preserve">P&amp;F high pressure flange type valve : 4" dia </v>
          </cell>
          <cell r="C1224" t="str">
            <v>Each</v>
          </cell>
          <cell r="D1224">
            <v>7342.75</v>
          </cell>
        </row>
        <row r="1225">
          <cell r="A1225" t="str">
            <v>14-52-b</v>
          </cell>
          <cell r="B1225" t="str">
            <v xml:space="preserve">P&amp;F high pressure flange type valve : 2" dia </v>
          </cell>
          <cell r="C1225" t="str">
            <v>Each</v>
          </cell>
          <cell r="D1225">
            <v>3176.3</v>
          </cell>
        </row>
        <row r="1226">
          <cell r="A1226" t="str">
            <v>14-52-c</v>
          </cell>
          <cell r="B1226" t="str">
            <v xml:space="preserve">P&amp;F high pressure flange type valve : 1" dia </v>
          </cell>
          <cell r="C1226" t="str">
            <v>Each</v>
          </cell>
          <cell r="D1226">
            <v>1229.3499999999999</v>
          </cell>
        </row>
        <row r="1227">
          <cell r="A1227" t="str">
            <v>14-53</v>
          </cell>
          <cell r="B1227" t="str">
            <v>P&amp;F nipple or bush 1/4" to 3/8" i/d</v>
          </cell>
          <cell r="C1227" t="str">
            <v>Each</v>
          </cell>
          <cell r="D1227">
            <v>24.5</v>
          </cell>
        </row>
        <row r="1228">
          <cell r="A1228" t="str">
            <v>14-54-a</v>
          </cell>
          <cell r="B1228" t="str">
            <v xml:space="preserve">P&amp;F eclipse cock : 1" dia </v>
          </cell>
          <cell r="C1228" t="str">
            <v>Each</v>
          </cell>
          <cell r="D1228">
            <v>607.42999999999995</v>
          </cell>
        </row>
        <row r="1229">
          <cell r="A1229" t="str">
            <v>14-54-b</v>
          </cell>
          <cell r="B1229" t="str">
            <v xml:space="preserve">P&amp;F eclipse cock : 3/4" dia </v>
          </cell>
          <cell r="C1229" t="str">
            <v>Each</v>
          </cell>
          <cell r="D1229">
            <v>547.63</v>
          </cell>
        </row>
        <row r="1230">
          <cell r="A1230" t="str">
            <v>14-55-a</v>
          </cell>
          <cell r="B1230" t="str">
            <v>P&amp;F GI pipe &amp; incl. specials complete 2"   dia</v>
          </cell>
          <cell r="C1230" t="str">
            <v>m</v>
          </cell>
          <cell r="D1230">
            <v>257.49</v>
          </cell>
        </row>
        <row r="1231">
          <cell r="A1231" t="str">
            <v>14-55-b</v>
          </cell>
          <cell r="B1231" t="str">
            <v>P&amp;F GI pipe &amp; incl. specials complete 1.5"  dia</v>
          </cell>
          <cell r="C1231" t="str">
            <v>m</v>
          </cell>
          <cell r="D1231">
            <v>217.1</v>
          </cell>
        </row>
        <row r="1232">
          <cell r="A1232" t="str">
            <v>14-55-c</v>
          </cell>
          <cell r="B1232" t="str">
            <v>P&amp;F GI pipe &amp; incl. specials complete 1.25"  dia</v>
          </cell>
          <cell r="C1232" t="str">
            <v>m</v>
          </cell>
          <cell r="D1232">
            <v>183.16</v>
          </cell>
        </row>
        <row r="1233">
          <cell r="A1233" t="str">
            <v>14-55-d</v>
          </cell>
          <cell r="B1233" t="str">
            <v>P&amp;F GI pipe &amp; incl. specials complete 1"   dia</v>
          </cell>
          <cell r="C1233" t="str">
            <v>m</v>
          </cell>
          <cell r="D1233">
            <v>134.77000000000001</v>
          </cell>
        </row>
        <row r="1234">
          <cell r="A1234" t="str">
            <v>14-55-e</v>
          </cell>
          <cell r="B1234" t="str">
            <v>P&amp;F GI pipe &amp; incl. specials complete 3/4" dia</v>
          </cell>
          <cell r="C1234" t="str">
            <v>m</v>
          </cell>
          <cell r="D1234">
            <v>99.46</v>
          </cell>
        </row>
        <row r="1235">
          <cell r="A1235" t="str">
            <v>14-55-f</v>
          </cell>
          <cell r="B1235" t="str">
            <v>P&amp;F GI pipe &amp; incl. specials complete 1/2" dia</v>
          </cell>
          <cell r="C1235" t="str">
            <v>m</v>
          </cell>
          <cell r="D1235">
            <v>76.44</v>
          </cell>
        </row>
        <row r="1236">
          <cell r="A1236" t="str">
            <v>14-56-a</v>
          </cell>
          <cell r="B1236" t="str">
            <v xml:space="preserve">P&amp;F oxidized gas cock : 1" dia. </v>
          </cell>
          <cell r="C1236" t="str">
            <v>Each</v>
          </cell>
          <cell r="D1236">
            <v>154.47999999999999</v>
          </cell>
        </row>
        <row r="1237">
          <cell r="A1237" t="str">
            <v>14-56-b</v>
          </cell>
          <cell r="B1237" t="str">
            <v xml:space="preserve">P&amp;F oxidized gas cock : 3/4" dia. </v>
          </cell>
          <cell r="C1237" t="str">
            <v>Each</v>
          </cell>
          <cell r="D1237">
            <v>110.23</v>
          </cell>
        </row>
        <row r="1238">
          <cell r="A1238" t="str">
            <v>14-56-c</v>
          </cell>
          <cell r="B1238" t="str">
            <v xml:space="preserve">P&amp;F oxidized gas cock : 1/2" dia. </v>
          </cell>
          <cell r="C1238" t="str">
            <v>Each</v>
          </cell>
          <cell r="D1238">
            <v>74.349999999999994</v>
          </cell>
        </row>
        <row r="1239">
          <cell r="A1239" t="str">
            <v>14-57-a</v>
          </cell>
          <cell r="B1239" t="str">
            <v xml:space="preserve">P&amp;F brass gas cock : 1/2" dia </v>
          </cell>
          <cell r="C1239" t="str">
            <v>Each</v>
          </cell>
          <cell r="D1239">
            <v>101.7</v>
          </cell>
        </row>
        <row r="1240">
          <cell r="A1240" t="str">
            <v>14-57-b</v>
          </cell>
          <cell r="B1240" t="str">
            <v xml:space="preserve">P&amp;F brass gas cock : 3/4" dia </v>
          </cell>
          <cell r="C1240" t="str">
            <v>Each</v>
          </cell>
          <cell r="D1240">
            <v>112.47</v>
          </cell>
        </row>
        <row r="1241">
          <cell r="A1241" t="str">
            <v>14-58-a</v>
          </cell>
          <cell r="B1241" t="str">
            <v>P&amp;F 1/4" CP or oxidized gas cock Single way</v>
          </cell>
          <cell r="C1241" t="str">
            <v>Each</v>
          </cell>
          <cell r="D1241">
            <v>56.46</v>
          </cell>
        </row>
        <row r="1242">
          <cell r="A1242" t="str">
            <v>14-58-b</v>
          </cell>
          <cell r="B1242" t="str">
            <v>P&amp;F 1/4" CP or oxidized gas cock Two way</v>
          </cell>
          <cell r="C1242" t="str">
            <v>Each</v>
          </cell>
          <cell r="D1242">
            <v>74.55</v>
          </cell>
        </row>
        <row r="1243">
          <cell r="A1243" t="str">
            <v>14-58-c</v>
          </cell>
          <cell r="B1243" t="str">
            <v>P&amp;F 1/4" CP or oxidized gas cock Three way</v>
          </cell>
          <cell r="C1243" t="str">
            <v>Each</v>
          </cell>
          <cell r="D1243">
            <v>99.91</v>
          </cell>
        </row>
        <row r="1244">
          <cell r="A1244" t="str">
            <v>14-59-a</v>
          </cell>
          <cell r="B1244" t="str">
            <v>P&amp;F approved best quality light burners Single</v>
          </cell>
          <cell r="C1244" t="str">
            <v>Each</v>
          </cell>
          <cell r="D1244">
            <v>665.85</v>
          </cell>
        </row>
        <row r="1245">
          <cell r="A1245" t="str">
            <v>14-59-b</v>
          </cell>
          <cell r="B1245" t="str">
            <v>P&amp;F approved best quality light burners Double</v>
          </cell>
          <cell r="C1245" t="str">
            <v>Each</v>
          </cell>
          <cell r="D1245">
            <v>964.85</v>
          </cell>
        </row>
        <row r="1246">
          <cell r="A1246" t="str">
            <v>14-60-a</v>
          </cell>
          <cell r="B1246" t="str">
            <v>P&amp;F approved best quality gas room heaters Single pannel</v>
          </cell>
          <cell r="C1246" t="str">
            <v>Each</v>
          </cell>
          <cell r="D1246">
            <v>2889.21</v>
          </cell>
        </row>
        <row r="1247">
          <cell r="A1247" t="str">
            <v>14-60-b</v>
          </cell>
          <cell r="B1247" t="str">
            <v>P&amp;F approved best quality gas room heaters Double pannel</v>
          </cell>
          <cell r="C1247" t="str">
            <v>Each</v>
          </cell>
          <cell r="D1247">
            <v>3764.69</v>
          </cell>
        </row>
        <row r="1248">
          <cell r="A1248" t="str">
            <v>14-61-a</v>
          </cell>
          <cell r="B1248" t="str">
            <v>P&amp;F approved best quality cookig range with 2 burners &amp; oven</v>
          </cell>
          <cell r="C1248" t="str">
            <v>Each</v>
          </cell>
          <cell r="D1248">
            <v>4134.25</v>
          </cell>
        </row>
        <row r="1249">
          <cell r="A1249" t="str">
            <v>14-61-b</v>
          </cell>
          <cell r="B1249" t="str">
            <v>P&amp;F approved best quality cookig range with 2 burners, oven &amp; rostary</v>
          </cell>
          <cell r="C1249" t="str">
            <v>Each</v>
          </cell>
          <cell r="D1249">
            <v>5210.6499999999996</v>
          </cell>
        </row>
        <row r="1250">
          <cell r="A1250" t="str">
            <v>14-61-c</v>
          </cell>
          <cell r="B1250" t="str">
            <v>P&amp;F approved best quality cookig range with 3 burners, oven &amp; hot case</v>
          </cell>
          <cell r="C1250" t="str">
            <v>Each</v>
          </cell>
          <cell r="D1250">
            <v>8140.85</v>
          </cell>
        </row>
        <row r="1251">
          <cell r="A1251" t="str">
            <v>14-61-d</v>
          </cell>
          <cell r="B1251" t="str">
            <v>P&amp;F approved best quality cookig range with 3 burners, oven, hot case &amp; roastary</v>
          </cell>
          <cell r="C1251" t="str">
            <v>Each</v>
          </cell>
          <cell r="D1251">
            <v>9336.85</v>
          </cell>
        </row>
        <row r="1252">
          <cell r="A1252" t="str">
            <v>14-61-e</v>
          </cell>
          <cell r="B1252" t="str">
            <v>P&amp;F approved best quality cookig range with 5 burners, oven, hot case &amp; roastary</v>
          </cell>
          <cell r="C1252" t="str">
            <v>Each</v>
          </cell>
          <cell r="D1252">
            <v>11250.45</v>
          </cell>
        </row>
        <row r="1253">
          <cell r="A1253" t="str">
            <v>14-62-a</v>
          </cell>
          <cell r="B1253" t="str">
            <v>P&amp;F approved best quality gas water heaters 20 gallons capacity</v>
          </cell>
          <cell r="C1253" t="str">
            <v>Each</v>
          </cell>
          <cell r="D1253">
            <v>5270.45</v>
          </cell>
        </row>
        <row r="1254">
          <cell r="A1254" t="str">
            <v>14-62-b</v>
          </cell>
          <cell r="B1254" t="str">
            <v>P&amp;F approved best quality gas water heaters 30 gallons capacity</v>
          </cell>
          <cell r="C1254" t="str">
            <v>Each</v>
          </cell>
          <cell r="D1254">
            <v>7423.25</v>
          </cell>
        </row>
        <row r="1255">
          <cell r="A1255" t="str">
            <v>14-62-c</v>
          </cell>
          <cell r="B1255" t="str">
            <v>P&amp;F approved best quality gas water heaters 50 gallons capacity</v>
          </cell>
          <cell r="C1255" t="str">
            <v>Each</v>
          </cell>
          <cell r="D1255">
            <v>8619.25</v>
          </cell>
        </row>
        <row r="1256">
          <cell r="A1256" t="str">
            <v>14-63-a</v>
          </cell>
          <cell r="B1256" t="str">
            <v xml:space="preserve">P&amp;F gas cross burners : 6" Size </v>
          </cell>
          <cell r="C1256" t="str">
            <v>Each</v>
          </cell>
          <cell r="D1256">
            <v>140.94</v>
          </cell>
        </row>
        <row r="1257">
          <cell r="A1257" t="str">
            <v>14-63-b</v>
          </cell>
          <cell r="B1257" t="str">
            <v xml:space="preserve">P&amp;F gas cross burners : 9" Size </v>
          </cell>
          <cell r="C1257" t="str">
            <v>Each</v>
          </cell>
          <cell r="D1257">
            <v>188.78</v>
          </cell>
        </row>
        <row r="1258">
          <cell r="A1258" t="str">
            <v>14-63-c</v>
          </cell>
          <cell r="B1258" t="str">
            <v xml:space="preserve">P&amp;F gas cross burners : 12" Size </v>
          </cell>
          <cell r="C1258" t="str">
            <v>Each</v>
          </cell>
          <cell r="D1258">
            <v>277.29000000000002</v>
          </cell>
        </row>
        <row r="1259">
          <cell r="A1259" t="str">
            <v>14-64-a</v>
          </cell>
          <cell r="B1259" t="str">
            <v>P&amp;F gas nozzle star burner with injector 12" nozzle</v>
          </cell>
          <cell r="C1259" t="str">
            <v>Each</v>
          </cell>
          <cell r="D1259">
            <v>271.52</v>
          </cell>
        </row>
        <row r="1260">
          <cell r="A1260" t="str">
            <v>14-64-b</v>
          </cell>
          <cell r="B1260" t="str">
            <v>P&amp;F gas nozzle star burner with injector 18" nozzle</v>
          </cell>
          <cell r="C1260" t="str">
            <v>Each</v>
          </cell>
          <cell r="D1260">
            <v>354.04</v>
          </cell>
        </row>
        <row r="1261">
          <cell r="A1261" t="str">
            <v>14-64-c</v>
          </cell>
          <cell r="B1261" t="str">
            <v>P&amp;F gas nozzle star burner with injector 24" nozzle</v>
          </cell>
          <cell r="C1261" t="str">
            <v>Each</v>
          </cell>
          <cell r="D1261">
            <v>382.75</v>
          </cell>
        </row>
        <row r="1262">
          <cell r="A1262" t="str">
            <v>14-64-d</v>
          </cell>
          <cell r="B1262" t="str">
            <v>P&amp;F gas nozzle star burner with injector 32" nozzle</v>
          </cell>
          <cell r="C1262" t="str">
            <v>Each</v>
          </cell>
          <cell r="D1262">
            <v>564.54</v>
          </cell>
        </row>
        <row r="1263">
          <cell r="A1263" t="str">
            <v>14-65</v>
          </cell>
          <cell r="B1263" t="str">
            <v xml:space="preserve">P&amp;F flue pipe for gas room heater any type/make </v>
          </cell>
          <cell r="C1263" t="str">
            <v>Each</v>
          </cell>
          <cell r="D1263">
            <v>89.56</v>
          </cell>
        </row>
        <row r="1264">
          <cell r="A1264" t="str">
            <v>14-66</v>
          </cell>
          <cell r="B1264" t="str">
            <v>P&amp;F gas twin burners with stand complete Imperial make</v>
          </cell>
          <cell r="C1264" t="str">
            <v>Each</v>
          </cell>
          <cell r="D1264">
            <v>3766.23</v>
          </cell>
        </row>
        <row r="1265">
          <cell r="A1265" t="str">
            <v>14-67</v>
          </cell>
          <cell r="B1265" t="str">
            <v>P&amp;F angle iron frame wall type brackets for gas room heater</v>
          </cell>
          <cell r="C1265" t="str">
            <v>Pair</v>
          </cell>
          <cell r="D1265">
            <v>73.97</v>
          </cell>
        </row>
        <row r="1266">
          <cell r="A1266" t="str">
            <v>14-68-a</v>
          </cell>
          <cell r="B1266" t="str">
            <v xml:space="preserve">P&amp;F gas tandoor complete : 24" nozzle </v>
          </cell>
          <cell r="C1266" t="str">
            <v>Each</v>
          </cell>
          <cell r="D1266">
            <v>721.69</v>
          </cell>
        </row>
        <row r="1267">
          <cell r="A1267" t="str">
            <v>14-68-b</v>
          </cell>
          <cell r="B1267" t="str">
            <v xml:space="preserve">P&amp;F gas tandoor complete : 32" nozzle </v>
          </cell>
          <cell r="C1267" t="str">
            <v>Each</v>
          </cell>
          <cell r="D1267">
            <v>1130.3900000000001</v>
          </cell>
        </row>
        <row r="1268">
          <cell r="A1268" t="str">
            <v>14-68-c</v>
          </cell>
          <cell r="B1268" t="str">
            <v xml:space="preserve">P&amp;F gas tandoor complete : 48" nozzle </v>
          </cell>
          <cell r="C1268" t="str">
            <v>Each</v>
          </cell>
          <cell r="D1268">
            <v>1360.02</v>
          </cell>
        </row>
        <row r="1269">
          <cell r="A1269" t="str">
            <v>14-69-a-01</v>
          </cell>
          <cell r="B1269" t="str">
            <v>### P/F Fibre Glass Water Tank (Shalimar/Spectrum) 300 gallons</v>
          </cell>
          <cell r="C1269" t="str">
            <v>Each</v>
          </cell>
          <cell r="D1269">
            <v>7703.55</v>
          </cell>
        </row>
        <row r="1270">
          <cell r="A1270" t="str">
            <v>14-69-a-02</v>
          </cell>
          <cell r="B1270" t="str">
            <v>### P/F Fibre Glass Water Tank (Sepctrum/Shalimar) 400 gallons</v>
          </cell>
          <cell r="C1270" t="str">
            <v>Each</v>
          </cell>
          <cell r="D1270">
            <v>10239.540000000001</v>
          </cell>
        </row>
        <row r="1271">
          <cell r="A1271" t="str">
            <v>14-69-b-01</v>
          </cell>
          <cell r="B1271" t="str">
            <v>### P/F Polyethylene Water Tank (Super Tuff) 200 gallons (Horizontal)</v>
          </cell>
          <cell r="C1271" t="str">
            <v>Each</v>
          </cell>
          <cell r="D1271">
            <v>6983.65</v>
          </cell>
        </row>
        <row r="1272">
          <cell r="A1272" t="str">
            <v>14-69-b-02</v>
          </cell>
          <cell r="B1272" t="str">
            <v>### S/F Polyethylene Water Tank (Super Tuff) 400 gallons (Vertical)</v>
          </cell>
          <cell r="C1272" t="str">
            <v>Each</v>
          </cell>
          <cell r="D1272">
            <v>10970.89</v>
          </cell>
        </row>
        <row r="1273">
          <cell r="A1273" t="str">
            <v>14-69-b-03</v>
          </cell>
          <cell r="B1273" t="str">
            <v>### P/F Polyethylene Water Tank (Super Tuff) 500 gallons (Vertical)</v>
          </cell>
          <cell r="C1273" t="str">
            <v>Each</v>
          </cell>
          <cell r="D1273">
            <v>12550.24</v>
          </cell>
        </row>
        <row r="1274">
          <cell r="A1274" t="str">
            <v>14-69-b-04</v>
          </cell>
          <cell r="B1274" t="str">
            <v>### P/F Polyethylene Water Tank (Super Tuff) 1000 gallons (Vertical)</v>
          </cell>
          <cell r="C1274" t="str">
            <v>Each</v>
          </cell>
          <cell r="D1274">
            <v>23146.68</v>
          </cell>
        </row>
        <row r="1275">
          <cell r="A1275" t="str">
            <v>14-69-b-05</v>
          </cell>
          <cell r="B1275" t="str">
            <v>### P/F Polyethylene Water Tank (Super Tuff) 1500 gallons (Vertical)</v>
          </cell>
          <cell r="C1275" t="str">
            <v>Each</v>
          </cell>
          <cell r="D1275">
            <v>33369.379999999997</v>
          </cell>
        </row>
        <row r="1276">
          <cell r="A1276">
            <v>164</v>
          </cell>
          <cell r="B1276" t="str">
            <v>PLUMBING, SANITARY &amp; GAS</v>
          </cell>
        </row>
        <row r="1277">
          <cell r="A1277" t="str">
            <v>15-01-a-01</v>
          </cell>
          <cell r="B1277" t="str">
            <v>S&amp;E MS conduit pipe for wiring purpose comp. On surface i/c clamps etc: 1/2" i/d</v>
          </cell>
          <cell r="C1277" t="str">
            <v>m</v>
          </cell>
          <cell r="D1277">
            <v>46.04</v>
          </cell>
        </row>
        <row r="1278">
          <cell r="A1278" t="str">
            <v>15-01-a-02</v>
          </cell>
          <cell r="B1278" t="str">
            <v>S&amp;E MS conduit pipe for wiring purpose comp. On surface i/c clamps etc: 3/4" i/d</v>
          </cell>
          <cell r="C1278" t="str">
            <v>m</v>
          </cell>
          <cell r="D1278">
            <v>54.17</v>
          </cell>
        </row>
        <row r="1279">
          <cell r="A1279" t="str">
            <v>15-01-a-03</v>
          </cell>
          <cell r="B1279" t="str">
            <v>S&amp;E MS conduit pipe for wiring purpose comp. On surface i/c clamps etc: 1" i/d</v>
          </cell>
          <cell r="C1279" t="str">
            <v>m</v>
          </cell>
          <cell r="D1279">
            <v>67.56</v>
          </cell>
        </row>
        <row r="1280">
          <cell r="A1280" t="str">
            <v>15-01-a-04</v>
          </cell>
          <cell r="B1280" t="str">
            <v>S&amp;E MS conduit pipe for wiring purpose comp. On surface i/c clamps etc: 1.25" i/d</v>
          </cell>
          <cell r="C1280" t="str">
            <v>m</v>
          </cell>
          <cell r="D1280">
            <v>78.69</v>
          </cell>
        </row>
        <row r="1281">
          <cell r="A1281" t="str">
            <v>15-01-a-05</v>
          </cell>
          <cell r="B1281" t="str">
            <v>S&amp;E MS conduit pipe for wiring purpose comp. On surface i/c clamps etc: 1.5" i/d</v>
          </cell>
          <cell r="C1281" t="str">
            <v>m</v>
          </cell>
          <cell r="D1281">
            <v>90.65</v>
          </cell>
        </row>
        <row r="1282">
          <cell r="A1282" t="str">
            <v>15-01-a-06</v>
          </cell>
          <cell r="B1282" t="str">
            <v>S&amp;E MS conduit pipe for wiring purpose comp. On surface i/c clamps etc: 2" i/d</v>
          </cell>
          <cell r="C1282" t="str">
            <v>m</v>
          </cell>
          <cell r="D1282">
            <v>146.86000000000001</v>
          </cell>
        </row>
        <row r="1283">
          <cell r="A1283" t="str">
            <v>15-01-b-01</v>
          </cell>
          <cell r="B1283" t="str">
            <v>S&amp;E MS conduit pipe for wiring purpose comp. Recessed in walls incl. chase etc : 1/2" i/d</v>
          </cell>
          <cell r="C1283" t="str">
            <v>m</v>
          </cell>
          <cell r="D1283">
            <v>67.319999999999993</v>
          </cell>
        </row>
        <row r="1284">
          <cell r="A1284" t="str">
            <v>15-01-b-02</v>
          </cell>
          <cell r="B1284" t="str">
            <v>S&amp;E MS conduit pipe for wiring purpose comp. Recessed in walls incl. chase etc : 3/4" i/d</v>
          </cell>
          <cell r="C1284" t="str">
            <v>m</v>
          </cell>
          <cell r="D1284">
            <v>75.45</v>
          </cell>
        </row>
        <row r="1285">
          <cell r="A1285" t="str">
            <v>15-01-b-03</v>
          </cell>
          <cell r="B1285" t="str">
            <v>S&amp;E MS conduit pipe for wiring purpose comp. Recessed in walls incl. chase etc : 1"  i/d</v>
          </cell>
          <cell r="C1285" t="str">
            <v>m</v>
          </cell>
          <cell r="D1285">
            <v>88.84</v>
          </cell>
        </row>
        <row r="1286">
          <cell r="A1286" t="str">
            <v>15-01-b-04</v>
          </cell>
          <cell r="B1286" t="str">
            <v>S&amp;E MS conduit pipe for wiring purpose comp. Recessed in walls incl. chase etc : 1.25"  i/d</v>
          </cell>
          <cell r="C1286" t="str">
            <v>m</v>
          </cell>
          <cell r="D1286">
            <v>99.97</v>
          </cell>
        </row>
        <row r="1287">
          <cell r="A1287" t="str">
            <v>15-01-b-05</v>
          </cell>
          <cell r="B1287" t="str">
            <v>S&amp;E MS conduit pipe for wiring purpose comp. Recessed in walls incl. chase etc : 1.5"  i/d</v>
          </cell>
          <cell r="C1287" t="str">
            <v>m</v>
          </cell>
          <cell r="D1287">
            <v>111.93</v>
          </cell>
        </row>
        <row r="1288">
          <cell r="A1288" t="str">
            <v>15-01-b-06</v>
          </cell>
          <cell r="B1288" t="str">
            <v>S&amp;E MS conduit pipe for wiring purpose comp. Recessed in walls incl. chase etc : 2"  i/d</v>
          </cell>
          <cell r="C1288" t="str">
            <v>m</v>
          </cell>
          <cell r="D1288">
            <v>151.99</v>
          </cell>
        </row>
        <row r="1289">
          <cell r="A1289" t="str">
            <v>15-02-a-01</v>
          </cell>
          <cell r="B1289" t="str">
            <v>S&amp;E PVC pipe for wiring purpose complete On surface i/c clamps etc: 1/2" i/d</v>
          </cell>
          <cell r="C1289" t="str">
            <v>m</v>
          </cell>
          <cell r="D1289">
            <v>25.95</v>
          </cell>
        </row>
        <row r="1290">
          <cell r="A1290" t="str">
            <v>15-02-a-02</v>
          </cell>
          <cell r="B1290" t="str">
            <v>S&amp;E PVC pipe for wiring purpose complete On surface i/c clamps etc: 3/4" i/d</v>
          </cell>
          <cell r="C1290" t="str">
            <v>m</v>
          </cell>
          <cell r="D1290">
            <v>27.87</v>
          </cell>
        </row>
        <row r="1291">
          <cell r="A1291" t="str">
            <v>15-02-a-03</v>
          </cell>
          <cell r="B1291" t="str">
            <v>S&amp;E PVC pipe for wiring purpose complete On surface i/c clamps etc: 1" i/d</v>
          </cell>
          <cell r="C1291" t="str">
            <v>m</v>
          </cell>
          <cell r="D1291">
            <v>31.22</v>
          </cell>
        </row>
        <row r="1292">
          <cell r="A1292" t="str">
            <v>15-02-a-04</v>
          </cell>
          <cell r="B1292" t="str">
            <v>S&amp;E PVC pipe for wiring purpose complete On surface i/c clamps etc: 1.25" i/d</v>
          </cell>
          <cell r="C1292" t="str">
            <v>m</v>
          </cell>
          <cell r="D1292">
            <v>42.77</v>
          </cell>
        </row>
        <row r="1293">
          <cell r="A1293" t="str">
            <v>15-02-a-05</v>
          </cell>
          <cell r="B1293" t="str">
            <v>S&amp;E PVC pipe for wiring purpose complete On surface i/c clamps etc: 1.5" i/d</v>
          </cell>
          <cell r="C1293" t="str">
            <v>m</v>
          </cell>
          <cell r="D1293">
            <v>49.86</v>
          </cell>
        </row>
        <row r="1294">
          <cell r="A1294" t="str">
            <v>15-02-a-06</v>
          </cell>
          <cell r="B1294" t="str">
            <v>S&amp;E PVC pipe for wiring purpose complete On surface i/c clamps etc: 2" i/d</v>
          </cell>
          <cell r="C1294" t="str">
            <v>m</v>
          </cell>
          <cell r="D1294">
            <v>61.23</v>
          </cell>
        </row>
        <row r="1295">
          <cell r="A1295" t="str">
            <v>15-02-a-07</v>
          </cell>
          <cell r="B1295" t="str">
            <v>S&amp;E PVC pipe for wiring purpose complete On surface i/c clamps etc: 3" i/d</v>
          </cell>
          <cell r="C1295" t="str">
            <v>m</v>
          </cell>
          <cell r="D1295">
            <v>89.54</v>
          </cell>
        </row>
        <row r="1296">
          <cell r="A1296" t="str">
            <v>15-02-a-08</v>
          </cell>
          <cell r="B1296" t="str">
            <v>S&amp;E PVC pipe for wiring purpose complete On surface i/c clamps etc: 4" i/d</v>
          </cell>
          <cell r="C1296" t="str">
            <v>m</v>
          </cell>
          <cell r="D1296">
            <v>110.28</v>
          </cell>
        </row>
        <row r="1297">
          <cell r="A1297" t="str">
            <v>15-02-b-01</v>
          </cell>
          <cell r="B1297" t="str">
            <v>S&amp;E PVC pipe for wiring purpose complete Recessed in walls incl. chase etc : 1/2" i/d</v>
          </cell>
          <cell r="C1297" t="str">
            <v>m</v>
          </cell>
          <cell r="D1297">
            <v>36.950000000000003</v>
          </cell>
        </row>
        <row r="1298">
          <cell r="A1298" t="str">
            <v>15-02-b-02</v>
          </cell>
          <cell r="B1298" t="str">
            <v>S&amp;E PVC pipe for wiring purpose complete Recessed in walls incl. chase etc : 3/4" i/d</v>
          </cell>
          <cell r="C1298" t="str">
            <v>m</v>
          </cell>
          <cell r="D1298">
            <v>43.17</v>
          </cell>
        </row>
        <row r="1299">
          <cell r="A1299" t="str">
            <v>15-02-b-03</v>
          </cell>
          <cell r="B1299" t="str">
            <v>S&amp;E PVC pipe for wiring purpose complete Recessed in walls incl. chase etc : 1"  i/d</v>
          </cell>
          <cell r="C1299" t="str">
            <v>m</v>
          </cell>
          <cell r="D1299">
            <v>46.4</v>
          </cell>
        </row>
        <row r="1300">
          <cell r="A1300" t="str">
            <v>15-02-b-04</v>
          </cell>
          <cell r="B1300" t="str">
            <v>S&amp;E PVC pipe for wiring purpose complete Recessed in walls incl. chase etc : 1.25"  i/d</v>
          </cell>
          <cell r="C1300" t="str">
            <v>m</v>
          </cell>
          <cell r="D1300">
            <v>48.55</v>
          </cell>
        </row>
        <row r="1301">
          <cell r="A1301" t="str">
            <v>15-02-b-05</v>
          </cell>
          <cell r="B1301" t="str">
            <v>S&amp;E PVC pipe for wiring purpose complete Recessed in walls incl. chase etc : 1.5"  i/d</v>
          </cell>
          <cell r="C1301" t="str">
            <v>m</v>
          </cell>
          <cell r="D1301">
            <v>65.760000000000005</v>
          </cell>
        </row>
        <row r="1302">
          <cell r="A1302" t="str">
            <v>15-02-b-06</v>
          </cell>
          <cell r="B1302" t="str">
            <v>S&amp;E PVC pipe for wiring purpose complete Recessed in walls incl. chase etc : 2"  i/d</v>
          </cell>
          <cell r="C1302" t="str">
            <v>m</v>
          </cell>
          <cell r="D1302">
            <v>86.21</v>
          </cell>
        </row>
        <row r="1303">
          <cell r="A1303" t="str">
            <v>15-02-b-07</v>
          </cell>
          <cell r="B1303" t="str">
            <v>S&amp;E PVC pipe for wiring purpose complete Recessed in walls incl. chase etc : 3"  i/d</v>
          </cell>
          <cell r="C1303" t="str">
            <v>m</v>
          </cell>
          <cell r="D1303">
            <v>118.62</v>
          </cell>
        </row>
        <row r="1304">
          <cell r="A1304" t="str">
            <v>15-02-b-08</v>
          </cell>
          <cell r="B1304" t="str">
            <v>S&amp;E PVC pipe for wiring purpose complete Recessed in walls incl. chase etc : 4"  i/d</v>
          </cell>
          <cell r="C1304" t="str">
            <v>m</v>
          </cell>
          <cell r="D1304">
            <v>148.81</v>
          </cell>
        </row>
        <row r="1305">
          <cell r="A1305" t="str">
            <v>15-03-a</v>
          </cell>
          <cell r="B1305" t="str">
            <v>S&amp;E GI flexible pipe for wiring purpose complete 1/2" i/d</v>
          </cell>
          <cell r="C1305" t="str">
            <v>m</v>
          </cell>
          <cell r="D1305">
            <v>91.49</v>
          </cell>
        </row>
        <row r="1306">
          <cell r="A1306" t="str">
            <v>15-03-b</v>
          </cell>
          <cell r="B1306" t="str">
            <v>S&amp;E GI flexible pipe for wiring purpose complete 3/4" i/d</v>
          </cell>
          <cell r="C1306" t="str">
            <v>m</v>
          </cell>
          <cell r="D1306">
            <v>117.94</v>
          </cell>
        </row>
        <row r="1307">
          <cell r="A1307" t="str">
            <v>15-03-c</v>
          </cell>
          <cell r="B1307" t="str">
            <v>S&amp;E GI flexible pipe for wiring purpose complete 1"  i/d</v>
          </cell>
          <cell r="C1307" t="str">
            <v>m</v>
          </cell>
          <cell r="D1307">
            <v>150.88999999999999</v>
          </cell>
        </row>
        <row r="1308">
          <cell r="A1308" t="str">
            <v>15-03-d</v>
          </cell>
          <cell r="B1308" t="str">
            <v>S&amp;E GI flexible pipe for wiring purpose complete 1.25"  i/d</v>
          </cell>
          <cell r="C1308" t="str">
            <v>m</v>
          </cell>
          <cell r="D1308">
            <v>193.88</v>
          </cell>
        </row>
        <row r="1309">
          <cell r="A1309" t="str">
            <v>15-03-e</v>
          </cell>
          <cell r="B1309" t="str">
            <v>S&amp;E GI flexible pipe for wiring purpose complete 1.5"  i/d</v>
          </cell>
          <cell r="C1309" t="str">
            <v>m</v>
          </cell>
          <cell r="D1309">
            <v>211.82</v>
          </cell>
        </row>
        <row r="1310">
          <cell r="A1310" t="str">
            <v>15-03-f</v>
          </cell>
          <cell r="B1310" t="str">
            <v>S&amp;E GI flexible pipe for wiring purpose complete 2"   i/d</v>
          </cell>
          <cell r="C1310" t="str">
            <v>m</v>
          </cell>
          <cell r="D1310">
            <v>236.61</v>
          </cell>
        </row>
        <row r="1311">
          <cell r="A1311" t="str">
            <v>15-03-g</v>
          </cell>
          <cell r="B1311" t="str">
            <v>S&amp;E GI flexible pipe for wiring purpose complete 3"   i/d</v>
          </cell>
          <cell r="C1311" t="str">
            <v>m</v>
          </cell>
          <cell r="D1311">
            <v>274.93</v>
          </cell>
        </row>
        <row r="1312">
          <cell r="A1312" t="str">
            <v>15-04-a</v>
          </cell>
          <cell r="B1312" t="str">
            <v>S&amp;E Sahl wood strip batten for wiring complete 1/2" i/d</v>
          </cell>
          <cell r="C1312" t="str">
            <v>m</v>
          </cell>
          <cell r="D1312">
            <v>10.33</v>
          </cell>
        </row>
        <row r="1313">
          <cell r="A1313" t="str">
            <v>15-04-b</v>
          </cell>
          <cell r="B1313" t="str">
            <v>S&amp;E Sahl wood strip batten for wiring complete 3/4" i/d</v>
          </cell>
          <cell r="C1313" t="str">
            <v>m</v>
          </cell>
          <cell r="D1313">
            <v>15.36</v>
          </cell>
        </row>
        <row r="1314">
          <cell r="A1314" t="str">
            <v>15-04-c</v>
          </cell>
          <cell r="B1314" t="str">
            <v>S&amp;E Sahl wood strip batten for wiring complete 1"  i/d</v>
          </cell>
          <cell r="C1314" t="str">
            <v>m</v>
          </cell>
          <cell r="D1314">
            <v>19.07</v>
          </cell>
        </row>
        <row r="1315">
          <cell r="A1315" t="str">
            <v>15-05-a</v>
          </cell>
          <cell r="B1315" t="str">
            <v>S&amp;E single core PVC insulated copper conductor 250/440 V grade cable : 3/0.029"</v>
          </cell>
          <cell r="C1315" t="str">
            <v>m</v>
          </cell>
          <cell r="D1315">
            <v>9.0299999999999994</v>
          </cell>
        </row>
        <row r="1316">
          <cell r="A1316" t="str">
            <v>15-05-b</v>
          </cell>
          <cell r="B1316" t="str">
            <v>S&amp;E single core PVC insulated copper conductor 250/440 V grade cable : 3/0.036"</v>
          </cell>
          <cell r="C1316" t="str">
            <v>m</v>
          </cell>
          <cell r="D1316">
            <v>11.2</v>
          </cell>
        </row>
        <row r="1317">
          <cell r="A1317" t="str">
            <v>15-05-c</v>
          </cell>
          <cell r="B1317" t="str">
            <v>S&amp;E single core PVC insulated copper conductor 250/440 V grade cable : 7/0.029"</v>
          </cell>
          <cell r="C1317" t="str">
            <v>m</v>
          </cell>
          <cell r="D1317">
            <v>14.56</v>
          </cell>
        </row>
        <row r="1318">
          <cell r="A1318" t="str">
            <v>15-05-d</v>
          </cell>
          <cell r="B1318" t="str">
            <v>S&amp;E single core PVC insulated copper conductor 250/440 V grade cable : 7/0.036"</v>
          </cell>
          <cell r="C1318" t="str">
            <v>m</v>
          </cell>
          <cell r="D1318">
            <v>19.59</v>
          </cell>
        </row>
        <row r="1319">
          <cell r="A1319" t="str">
            <v>15-05-e</v>
          </cell>
          <cell r="B1319" t="str">
            <v>S&amp;E single core PVC insulated copper conductor 250/440 V grade cable : 7/0.044"</v>
          </cell>
          <cell r="C1319" t="str">
            <v>m</v>
          </cell>
          <cell r="D1319">
            <v>31.41</v>
          </cell>
        </row>
        <row r="1320">
          <cell r="A1320" t="str">
            <v>15-05-f</v>
          </cell>
          <cell r="B1320" t="str">
            <v>S&amp;E single core PVC insulated copper conductor 250/440 V grade cable : 7/0.064"</v>
          </cell>
          <cell r="C1320" t="str">
            <v>m</v>
          </cell>
          <cell r="D1320">
            <v>58.29</v>
          </cell>
        </row>
        <row r="1321">
          <cell r="A1321" t="str">
            <v>15-05-g</v>
          </cell>
          <cell r="B1321" t="str">
            <v>S&amp;E single core PVC insulated copper conductor 250/440 V grade cable : 19/0.064"</v>
          </cell>
          <cell r="C1321" t="str">
            <v>m</v>
          </cell>
          <cell r="D1321">
            <v>82.65</v>
          </cell>
        </row>
        <row r="1322">
          <cell r="A1322" t="str">
            <v>15-06-a</v>
          </cell>
          <cell r="B1322" t="str">
            <v>S&amp;E single core PVC insulated+sheathed copper conductor 250/440 V grade cable : 3/0.029"</v>
          </cell>
          <cell r="C1322" t="str">
            <v>m</v>
          </cell>
          <cell r="D1322">
            <v>13</v>
          </cell>
        </row>
        <row r="1323">
          <cell r="A1323" t="str">
            <v>15-06-b</v>
          </cell>
          <cell r="B1323" t="str">
            <v>S&amp;E single core PVC insulated+sheathed copper conductor 250/440 V grade cable : 3/0.036"</v>
          </cell>
          <cell r="C1323" t="str">
            <v>m</v>
          </cell>
          <cell r="D1323">
            <v>15.52</v>
          </cell>
        </row>
        <row r="1324">
          <cell r="A1324" t="str">
            <v>15-06-c</v>
          </cell>
          <cell r="B1324" t="str">
            <v>S&amp;E single core PVC insulated+sheathed copper conductor 250/440 V grade cable : 7/0.029"</v>
          </cell>
          <cell r="C1324" t="str">
            <v>m</v>
          </cell>
          <cell r="D1324">
            <v>19.760000000000002</v>
          </cell>
        </row>
        <row r="1325">
          <cell r="A1325" t="str">
            <v>15-06-d</v>
          </cell>
          <cell r="B1325" t="str">
            <v>S&amp;E single core PVC insulated+sheathed copper conductor 250/440 V grade cable : 7/0.036"</v>
          </cell>
          <cell r="C1325" t="str">
            <v>m</v>
          </cell>
          <cell r="D1325">
            <v>25.25</v>
          </cell>
        </row>
        <row r="1326">
          <cell r="A1326" t="str">
            <v>15-06-e</v>
          </cell>
          <cell r="B1326" t="str">
            <v>S&amp;E single core PVC insulated+sheathed copper conductor 250/440 V grade cable : 7/0.044"</v>
          </cell>
          <cell r="C1326" t="str">
            <v>m</v>
          </cell>
          <cell r="D1326">
            <v>35.82</v>
          </cell>
        </row>
        <row r="1327">
          <cell r="A1327" t="str">
            <v>15-06-f</v>
          </cell>
          <cell r="B1327" t="str">
            <v>S&amp;E single core PVC insulated+sheathed copper conductor 250/440 V grade cable : 7/0.064"</v>
          </cell>
          <cell r="C1327" t="str">
            <v>m</v>
          </cell>
          <cell r="D1327">
            <v>68.3</v>
          </cell>
        </row>
        <row r="1328">
          <cell r="A1328" t="str">
            <v>15-07-a</v>
          </cell>
          <cell r="B1328" t="str">
            <v>S&amp;E single core PVC insulated &amp; sheathed copper conductor, 660/1100V cable : 7/0.064"</v>
          </cell>
          <cell r="C1328" t="str">
            <v>m</v>
          </cell>
          <cell r="D1328">
            <v>68.989999999999995</v>
          </cell>
        </row>
        <row r="1329">
          <cell r="A1329" t="str">
            <v>15-07-b</v>
          </cell>
          <cell r="B1329" t="str">
            <v>S&amp;E single core PVC insulated &amp; sheathed copper conductor, 660/1100V cable : 19/0.052"</v>
          </cell>
          <cell r="C1329" t="str">
            <v>m</v>
          </cell>
          <cell r="D1329">
            <v>117.64</v>
          </cell>
        </row>
        <row r="1330">
          <cell r="A1330" t="str">
            <v>15-07-c</v>
          </cell>
          <cell r="B1330" t="str">
            <v>S&amp;E single core PVC insulated &amp; sheathed copper conductor, 660/1100V cable : 19/0.064"</v>
          </cell>
          <cell r="C1330" t="str">
            <v>m</v>
          </cell>
          <cell r="D1330">
            <v>157.59</v>
          </cell>
        </row>
        <row r="1331">
          <cell r="A1331" t="str">
            <v>15-07-d</v>
          </cell>
          <cell r="B1331" t="str">
            <v>S&amp;E single core PVC insulated &amp; sheathed copper conductor, 660/1100V cable : 19/0.083"</v>
          </cell>
          <cell r="C1331" t="str">
            <v>m</v>
          </cell>
          <cell r="D1331">
            <v>252.71</v>
          </cell>
        </row>
        <row r="1332">
          <cell r="A1332" t="str">
            <v>15-07-e</v>
          </cell>
          <cell r="B1332" t="str">
            <v>S&amp;E single core PVC insulated &amp; sheathed copper conductor, 660/1100V cable : 37/0.072"</v>
          </cell>
          <cell r="C1332" t="str">
            <v>m</v>
          </cell>
          <cell r="D1332">
            <v>406.05</v>
          </cell>
        </row>
        <row r="1333">
          <cell r="A1333" t="str">
            <v>15-07-f</v>
          </cell>
          <cell r="B1333" t="str">
            <v>S&amp;E single core PVC insulated &amp; sheathed copper conductor, 660/1100V cable : 37/0.083"</v>
          </cell>
          <cell r="C1333" t="str">
            <v>m</v>
          </cell>
          <cell r="D1333">
            <v>462.26</v>
          </cell>
        </row>
        <row r="1334">
          <cell r="A1334" t="str">
            <v>15-07-g</v>
          </cell>
          <cell r="B1334" t="str">
            <v>S&amp;E single core PVC insulated &amp; sheathed copper conductor, 660/1100V cable : 37/0.103"</v>
          </cell>
          <cell r="C1334" t="str">
            <v>m</v>
          </cell>
          <cell r="D1334">
            <v>615.35</v>
          </cell>
        </row>
        <row r="1335">
          <cell r="A1335" t="str">
            <v>15-08-a</v>
          </cell>
          <cell r="B1335" t="str">
            <v>S&amp;E twin core PVC insulated &amp; sheathed copper conductor 250/440 V grade cable : 3/0.029"</v>
          </cell>
          <cell r="C1335" t="str">
            <v>m</v>
          </cell>
          <cell r="D1335">
            <v>17.12</v>
          </cell>
        </row>
        <row r="1336">
          <cell r="A1336" t="str">
            <v>15-08-b</v>
          </cell>
          <cell r="B1336" t="str">
            <v>S&amp;E twin core PVC insulated &amp; sheathed copper conductor 250/440 V grade cable : 3/0.036"</v>
          </cell>
          <cell r="C1336" t="str">
            <v>m</v>
          </cell>
          <cell r="D1336">
            <v>22.74</v>
          </cell>
        </row>
        <row r="1337">
          <cell r="A1337" t="str">
            <v>15-08-c</v>
          </cell>
          <cell r="B1337" t="str">
            <v>S&amp;E twin core PVC insulated &amp; sheathed copper conductor 250/440 V grade cable : 7/0.029"</v>
          </cell>
          <cell r="C1337" t="str">
            <v>m</v>
          </cell>
          <cell r="D1337">
            <v>30.85</v>
          </cell>
        </row>
        <row r="1338">
          <cell r="A1338" t="str">
            <v>15-08-d</v>
          </cell>
          <cell r="B1338" t="str">
            <v>S&amp;E twin core PVC insulated &amp; sheathed copper conductor 250/440 V grade cable : 7/0.036"</v>
          </cell>
          <cell r="C1338" t="str">
            <v>m</v>
          </cell>
          <cell r="D1338">
            <v>40.99</v>
          </cell>
        </row>
        <row r="1339">
          <cell r="A1339" t="str">
            <v>15-08-e</v>
          </cell>
          <cell r="B1339" t="str">
            <v>S&amp;E twin core PVC insulated &amp; sheathed copper conductor 250/440 V grade cable : 7/0.044"</v>
          </cell>
          <cell r="C1339" t="str">
            <v>m</v>
          </cell>
          <cell r="D1339">
            <v>57.13</v>
          </cell>
        </row>
        <row r="1340">
          <cell r="A1340" t="str">
            <v>15-08-f</v>
          </cell>
          <cell r="B1340" t="str">
            <v>S&amp;E twin core PVC insulated &amp; sheathed copper conductor 250/440 V grade cable : 7/0.064"</v>
          </cell>
          <cell r="C1340" t="str">
            <v>m</v>
          </cell>
          <cell r="D1340">
            <v>104.49</v>
          </cell>
        </row>
        <row r="1341">
          <cell r="A1341" t="str">
            <v>15-09-a</v>
          </cell>
          <cell r="B1341" t="str">
            <v>S&amp;E MS sheet box of 16 SWG, 4"deep with 3/16" thick bakelite sheet top etc. complete : 4"x4"</v>
          </cell>
          <cell r="C1341" t="str">
            <v>Each</v>
          </cell>
          <cell r="D1341">
            <v>76.680000000000007</v>
          </cell>
        </row>
        <row r="1342">
          <cell r="A1342" t="str">
            <v>15-09-b</v>
          </cell>
          <cell r="B1342" t="str">
            <v>S&amp;E MS sheet box of 16 SWG, 4"deep with 3/16" thick bakelite sheet top etc. complete : 7"x4"</v>
          </cell>
          <cell r="C1342" t="str">
            <v>Each</v>
          </cell>
          <cell r="D1342">
            <v>108.22</v>
          </cell>
        </row>
        <row r="1343">
          <cell r="A1343" t="str">
            <v>15-09-c</v>
          </cell>
          <cell r="B1343" t="str">
            <v>S&amp;E MS sheet box of 16 SWG, 4"deep with 3/16" thick bakelite sheet top etc. complete : 9"x4"</v>
          </cell>
          <cell r="C1343" t="str">
            <v>Each</v>
          </cell>
          <cell r="D1343">
            <v>133.77000000000001</v>
          </cell>
        </row>
        <row r="1344">
          <cell r="A1344" t="str">
            <v>15-09-d</v>
          </cell>
          <cell r="B1344" t="str">
            <v>S&amp;E MS sheet box of 16 SWG, 4"deep with 3/16" thick bakelite sheet top etc. complete : 8"x10"</v>
          </cell>
          <cell r="C1344" t="str">
            <v>Each</v>
          </cell>
          <cell r="D1344">
            <v>159.33000000000001</v>
          </cell>
        </row>
        <row r="1345">
          <cell r="A1345" t="str">
            <v>15-09-e</v>
          </cell>
          <cell r="B1345" t="str">
            <v>S&amp;E MS sheet box of 16 SWG, 4"deep with 3/16" thick bakelite sheet top etc. complete : 10"x12"</v>
          </cell>
          <cell r="C1345" t="str">
            <v>Each</v>
          </cell>
          <cell r="D1345">
            <v>234.26</v>
          </cell>
        </row>
        <row r="1346">
          <cell r="A1346" t="str">
            <v>15-09-f</v>
          </cell>
          <cell r="B1346" t="str">
            <v>S&amp;E MS sheet box of 16 SWG, 4"deep with 3/16" thick bakelite sheet top etc. complete : 12"x14"</v>
          </cell>
          <cell r="C1346" t="str">
            <v>Each</v>
          </cell>
          <cell r="D1346">
            <v>249.38</v>
          </cell>
        </row>
        <row r="1347">
          <cell r="A1347" t="str">
            <v>15-10-a</v>
          </cell>
          <cell r="B1347" t="str">
            <v xml:space="preserve">S&amp;E Sahl wood board, 1.75" deep : 3" dia </v>
          </cell>
          <cell r="C1347" t="str">
            <v>Each</v>
          </cell>
          <cell r="D1347">
            <v>11.75</v>
          </cell>
        </row>
        <row r="1348">
          <cell r="A1348" t="str">
            <v>15-10-b</v>
          </cell>
          <cell r="B1348" t="str">
            <v xml:space="preserve">S&amp;E Sahl wood board, 1.75" deep : 4"x4" </v>
          </cell>
          <cell r="C1348" t="str">
            <v>Each</v>
          </cell>
          <cell r="D1348">
            <v>24.47</v>
          </cell>
        </row>
        <row r="1349">
          <cell r="A1349" t="str">
            <v>15-10-c</v>
          </cell>
          <cell r="B1349" t="str">
            <v xml:space="preserve">S&amp;E Sahl wood board, 1.75" deep : 7"x4" </v>
          </cell>
          <cell r="C1349" t="str">
            <v>Each</v>
          </cell>
          <cell r="D1349">
            <v>43.61</v>
          </cell>
        </row>
        <row r="1350">
          <cell r="A1350" t="str">
            <v>15-10-d</v>
          </cell>
          <cell r="B1350" t="str">
            <v xml:space="preserve">S&amp;E Sahl wood board, 1.75" deep : 8"x10" </v>
          </cell>
          <cell r="C1350" t="str">
            <v>Each</v>
          </cell>
          <cell r="D1350">
            <v>61.55</v>
          </cell>
        </row>
        <row r="1351">
          <cell r="A1351" t="str">
            <v>15-10-e</v>
          </cell>
          <cell r="B1351" t="str">
            <v xml:space="preserve">S&amp;E Sahl wood board, 1.75" deep : 10"x12" </v>
          </cell>
          <cell r="C1351" t="str">
            <v>Each</v>
          </cell>
          <cell r="D1351">
            <v>63.08</v>
          </cell>
        </row>
        <row r="1352">
          <cell r="A1352" t="str">
            <v>15-10-f</v>
          </cell>
          <cell r="B1352" t="str">
            <v xml:space="preserve">S&amp;E Sahl wood board, 1.75" deep : 12"x14" </v>
          </cell>
          <cell r="C1352" t="str">
            <v>Each</v>
          </cell>
          <cell r="D1352">
            <v>94.18</v>
          </cell>
        </row>
        <row r="1353">
          <cell r="A1353" t="str">
            <v>15-11-a-01</v>
          </cell>
          <cell r="B1353" t="str">
            <v>S&amp;E of iron/aluminium clad, 500V main switch Double pole : 15/20 Amp.</v>
          </cell>
          <cell r="C1353" t="str">
            <v>Each</v>
          </cell>
          <cell r="D1353">
            <v>591.62</v>
          </cell>
        </row>
        <row r="1354">
          <cell r="A1354" t="str">
            <v>15-11-a-02</v>
          </cell>
          <cell r="B1354" t="str">
            <v>S&amp;E of iron/aluminium clad, 500V main switch Double pole :  30/35 Amp.</v>
          </cell>
          <cell r="C1354" t="str">
            <v>Each</v>
          </cell>
          <cell r="D1354">
            <v>854.74</v>
          </cell>
        </row>
        <row r="1355">
          <cell r="A1355" t="str">
            <v>15-11-a-03</v>
          </cell>
          <cell r="B1355" t="str">
            <v>S&amp;E iron/aluminium clad 500 volts main switch Double Pole : 60/65 Amp</v>
          </cell>
          <cell r="C1355" t="str">
            <v>Each</v>
          </cell>
          <cell r="D1355">
            <v>1666.06</v>
          </cell>
        </row>
        <row r="1356">
          <cell r="A1356" t="str">
            <v>15-11-a-04</v>
          </cell>
          <cell r="B1356" t="str">
            <v>S&amp;E iron/aluminium clad 500 volts main switch Double Pole : 100 Amp</v>
          </cell>
          <cell r="C1356" t="str">
            <v>Each</v>
          </cell>
          <cell r="D1356">
            <v>2144.46</v>
          </cell>
        </row>
        <row r="1357">
          <cell r="A1357" t="str">
            <v>15-11-b-01</v>
          </cell>
          <cell r="B1357" t="str">
            <v>S&amp;E of iron/aluminium clad, 500V main switch Triple pole with neutral link : 15/20 Amp.</v>
          </cell>
          <cell r="C1357" t="str">
            <v>Each</v>
          </cell>
          <cell r="D1357">
            <v>854.74</v>
          </cell>
        </row>
        <row r="1358">
          <cell r="A1358" t="str">
            <v>15-11-b-02</v>
          </cell>
          <cell r="B1358" t="str">
            <v>S&amp;E of iron/aluminium clad, 500V main switch Triple pole with neutral link :  30/35 Amp.</v>
          </cell>
          <cell r="C1358" t="str">
            <v>Each</v>
          </cell>
          <cell r="D1358">
            <v>1261.3800000000001</v>
          </cell>
        </row>
        <row r="1359">
          <cell r="A1359" t="str">
            <v>15-11-b-03</v>
          </cell>
          <cell r="B1359" t="str">
            <v>S&amp;E of iron/aluminium clad, 500V main switch Triple pole with neutral link : 60/65 Amp.</v>
          </cell>
          <cell r="C1359" t="str">
            <v>Each</v>
          </cell>
          <cell r="D1359">
            <v>1797.45</v>
          </cell>
        </row>
        <row r="1360">
          <cell r="A1360" t="str">
            <v>15-11-b-04</v>
          </cell>
          <cell r="B1360" t="str">
            <v>S&amp;E of iron/aluminium clad, 500V main switch Triple pole with neutral link :  100 Amp.</v>
          </cell>
          <cell r="C1360" t="str">
            <v>Each</v>
          </cell>
          <cell r="D1360">
            <v>2740.16</v>
          </cell>
        </row>
        <row r="1361">
          <cell r="A1361" t="str">
            <v>15-12-a</v>
          </cell>
          <cell r="B1361" t="str">
            <v>S&amp;E or iron/aluminium clad, 500V main switch with triple pole, complete : 60 Amp.</v>
          </cell>
          <cell r="C1361" t="str">
            <v>Each</v>
          </cell>
          <cell r="D1361">
            <v>2109.39</v>
          </cell>
        </row>
        <row r="1362">
          <cell r="A1362" t="str">
            <v>15-12-b</v>
          </cell>
          <cell r="B1362" t="str">
            <v>S&amp;E or iron/aluminium clad, 500V main switch with triple pole, complete : 100 Amp.</v>
          </cell>
          <cell r="C1362" t="str">
            <v>Each</v>
          </cell>
          <cell r="D1362">
            <v>2288.79</v>
          </cell>
        </row>
        <row r="1363">
          <cell r="A1363" t="str">
            <v>15-12-c</v>
          </cell>
          <cell r="B1363" t="str">
            <v>S&amp;E or iron/aluminium clad, 500V main switch with triple pole, complete : 200 Amp.</v>
          </cell>
          <cell r="C1363" t="str">
            <v>Each</v>
          </cell>
          <cell r="D1363">
            <v>2872.7</v>
          </cell>
        </row>
        <row r="1364">
          <cell r="A1364" t="str">
            <v>15-12-d</v>
          </cell>
          <cell r="B1364" t="str">
            <v>S&amp;E or iron/aluminium clad, 500V main switch with triple pole, complete : 300 Amp.</v>
          </cell>
          <cell r="C1364" t="str">
            <v>Each</v>
          </cell>
          <cell r="D1364">
            <v>3231.5</v>
          </cell>
        </row>
        <row r="1365">
          <cell r="A1365" t="str">
            <v>15-12-e</v>
          </cell>
          <cell r="B1365" t="str">
            <v>S&amp;E or iron/aluminium clad, 500V main switch with triple pole, complete : 500 Amp.</v>
          </cell>
          <cell r="C1365" t="str">
            <v>Each</v>
          </cell>
          <cell r="D1365">
            <v>4427.5</v>
          </cell>
        </row>
        <row r="1366">
          <cell r="A1366" t="str">
            <v>15-13</v>
          </cell>
          <cell r="B1366" t="str">
            <v>S&amp;E plain pendent lamp holder, complete with bakelite lamp holder &amp; flexible twin wire of 2m</v>
          </cell>
          <cell r="C1366" t="str">
            <v>Each</v>
          </cell>
          <cell r="D1366">
            <v>25.48</v>
          </cell>
        </row>
        <row r="1367">
          <cell r="A1367" t="str">
            <v>15-14</v>
          </cell>
          <cell r="B1367" t="str">
            <v>S&amp;E 9" long swan neck plain brass/steel/brass oxidised bracket lamp holder, complete</v>
          </cell>
          <cell r="C1367" t="str">
            <v>Each</v>
          </cell>
          <cell r="D1367">
            <v>42.19</v>
          </cell>
        </row>
        <row r="1368">
          <cell r="A1368" t="str">
            <v>15-15</v>
          </cell>
          <cell r="B1368" t="str">
            <v>S&amp;E wall/pole type bracket with double cover water tight reflector, flexible wire &amp; brass holder</v>
          </cell>
          <cell r="C1368" t="str">
            <v>Each</v>
          </cell>
          <cell r="D1368">
            <v>113.85</v>
          </cell>
        </row>
        <row r="1369">
          <cell r="A1369" t="str">
            <v>15-16</v>
          </cell>
          <cell r="B1369" t="str">
            <v>S&amp;E call bell 220/250V, fixed on Sahl wood board 7"x4"</v>
          </cell>
          <cell r="C1369" t="str">
            <v>Each</v>
          </cell>
          <cell r="D1369">
            <v>50.68</v>
          </cell>
        </row>
        <row r="1370">
          <cell r="A1370" t="str">
            <v>15-17</v>
          </cell>
          <cell r="B1370" t="str">
            <v>S&amp;E bell push or bed switch, with 5m. twin flexible wire 23/0.0076"</v>
          </cell>
          <cell r="C1370" t="str">
            <v>Each</v>
          </cell>
          <cell r="D1370">
            <v>54.32</v>
          </cell>
        </row>
        <row r="1371">
          <cell r="A1371" t="str">
            <v>15-18-a</v>
          </cell>
          <cell r="B1371" t="str">
            <v xml:space="preserve">S&amp;E switches 10/15 Amp : Open type </v>
          </cell>
          <cell r="C1371" t="str">
            <v>Each</v>
          </cell>
          <cell r="D1371">
            <v>34.47</v>
          </cell>
        </row>
        <row r="1372">
          <cell r="A1372" t="str">
            <v>15-18-b</v>
          </cell>
          <cell r="B1372" t="str">
            <v xml:space="preserve">S&amp;E switches 10/15 Amp : Recessed type </v>
          </cell>
          <cell r="C1372" t="str">
            <v>Each</v>
          </cell>
          <cell r="D1372">
            <v>40.450000000000003</v>
          </cell>
        </row>
        <row r="1373">
          <cell r="A1373" t="str">
            <v>15-19-a</v>
          </cell>
          <cell r="B1373" t="str">
            <v xml:space="preserve">S&amp;E 3 pin 10/15 Amp. wall socket : Open type </v>
          </cell>
          <cell r="C1373" t="str">
            <v>Each</v>
          </cell>
          <cell r="D1373">
            <v>38.72</v>
          </cell>
        </row>
        <row r="1374">
          <cell r="A1374" t="str">
            <v>15-19-b</v>
          </cell>
          <cell r="B1374" t="str">
            <v xml:space="preserve">S&amp;E 3 pin 10/15 Amp. wall socket : Recessed </v>
          </cell>
          <cell r="C1374" t="str">
            <v>Each</v>
          </cell>
          <cell r="D1374">
            <v>69.81</v>
          </cell>
        </row>
        <row r="1375">
          <cell r="A1375" t="str">
            <v>15-20-a</v>
          </cell>
          <cell r="B1375" t="str">
            <v>S&amp;E 3 pin switch &amp; plug combined recessed type : 5 Amp</v>
          </cell>
          <cell r="C1375" t="str">
            <v>Each</v>
          </cell>
          <cell r="D1375">
            <v>33.93</v>
          </cell>
        </row>
        <row r="1376">
          <cell r="A1376" t="str">
            <v>15-20-b</v>
          </cell>
          <cell r="B1376" t="str">
            <v>S&amp;E 3 pin switch &amp; plug combined recessed type : 10/15 Amp</v>
          </cell>
          <cell r="C1376" t="str">
            <v>Each</v>
          </cell>
          <cell r="D1376">
            <v>43.5</v>
          </cell>
        </row>
        <row r="1377">
          <cell r="A1377" t="str">
            <v>15-21</v>
          </cell>
          <cell r="B1377" t="str">
            <v>S&amp;E 3 pin 10/15 Amp. wall socket with shoe open type</v>
          </cell>
          <cell r="C1377" t="str">
            <v>Each</v>
          </cell>
          <cell r="D1377">
            <v>37.520000000000003</v>
          </cell>
        </row>
        <row r="1378">
          <cell r="A1378" t="str">
            <v>15-22-a</v>
          </cell>
          <cell r="B1378" t="str">
            <v>S&amp;E button holder/angle holder Bakelite large size</v>
          </cell>
          <cell r="C1378" t="str">
            <v>Each</v>
          </cell>
          <cell r="D1378">
            <v>12.78</v>
          </cell>
        </row>
        <row r="1379">
          <cell r="A1379" t="str">
            <v>15-22-b</v>
          </cell>
          <cell r="B1379" t="str">
            <v>S&amp;E button holder/angle holder Brass</v>
          </cell>
          <cell r="C1379" t="str">
            <v>Each</v>
          </cell>
          <cell r="D1379">
            <v>21.75</v>
          </cell>
        </row>
        <row r="1380">
          <cell r="A1380" t="str">
            <v>15-23-a</v>
          </cell>
          <cell r="B1380" t="str">
            <v>S&amp;E porcelain fuses (china made) with plastic sheet base on angle iron board : 10/15 Amp.</v>
          </cell>
          <cell r="C1380" t="str">
            <v>Each</v>
          </cell>
          <cell r="D1380">
            <v>31.54</v>
          </cell>
        </row>
        <row r="1381">
          <cell r="A1381" t="str">
            <v>15-23-b</v>
          </cell>
          <cell r="B1381" t="str">
            <v>S&amp;E porcelain fuses (china made) with plastic sheet base on angle iron board : 30 Amp.</v>
          </cell>
          <cell r="C1381" t="str">
            <v>Each</v>
          </cell>
          <cell r="D1381">
            <v>37.520000000000003</v>
          </cell>
        </row>
        <row r="1382">
          <cell r="A1382" t="str">
            <v>15-23-c</v>
          </cell>
          <cell r="B1382" t="str">
            <v>S&amp;E porcelain fuses (china made) with plastic sheet base on angle iron board : 60 Amp.</v>
          </cell>
          <cell r="C1382" t="str">
            <v>Each</v>
          </cell>
          <cell r="D1382">
            <v>79.38</v>
          </cell>
        </row>
        <row r="1383">
          <cell r="A1383" t="str">
            <v>15-23-d</v>
          </cell>
          <cell r="B1383" t="str">
            <v>S&amp;E porcelain fuses (china made) with plastic sheet base on angle iron baord : 100 Amp.</v>
          </cell>
          <cell r="C1383" t="str">
            <v>Each</v>
          </cell>
          <cell r="D1383">
            <v>109.28</v>
          </cell>
        </row>
        <row r="1384">
          <cell r="A1384" t="str">
            <v>15-23-e</v>
          </cell>
          <cell r="B1384" t="str">
            <v>S&amp;E porcelain fuses (china made) with plastic sheet base on angle iron board : 200 Amp.</v>
          </cell>
          <cell r="C1384" t="str">
            <v>Each</v>
          </cell>
          <cell r="D1384">
            <v>366.42</v>
          </cell>
        </row>
        <row r="1385">
          <cell r="A1385" t="str">
            <v>15-24-a</v>
          </cell>
          <cell r="B1385" t="str">
            <v>S&amp;E tube light, incl. rod, choke etc complete Double rod (80 watts) with 2 chokes &amp; 2 starters</v>
          </cell>
          <cell r="C1385" t="str">
            <v>Set</v>
          </cell>
          <cell r="D1385">
            <v>761.24</v>
          </cell>
        </row>
        <row r="1386">
          <cell r="A1386" t="str">
            <v>15-24-b</v>
          </cell>
          <cell r="B1386" t="str">
            <v>S&amp;E tube light, incl. rod, choke etc complete Single rod (40 watts) with 1 choke &amp; 1 starter</v>
          </cell>
          <cell r="C1386" t="str">
            <v>Set</v>
          </cell>
          <cell r="D1386">
            <v>311.10000000000002</v>
          </cell>
        </row>
        <row r="1387">
          <cell r="A1387" t="str">
            <v>15-24-c</v>
          </cell>
          <cell r="B1387" t="str">
            <v>S&amp;E tube light, incl. rod, choke etc complete Round tube (10 watt) 1 choke + 1 starter w/o cover</v>
          </cell>
          <cell r="C1387" t="str">
            <v>Each</v>
          </cell>
          <cell r="D1387">
            <v>166.26</v>
          </cell>
        </row>
        <row r="1388">
          <cell r="A1388" t="str">
            <v>15-25</v>
          </cell>
          <cell r="B1388" t="str">
            <v>S&amp;E girder clamp hook, 5/8" dia.for hanging ceiling fans</v>
          </cell>
          <cell r="C1388" t="str">
            <v>Each</v>
          </cell>
          <cell r="D1388">
            <v>69.81</v>
          </cell>
        </row>
        <row r="1389">
          <cell r="A1389" t="str">
            <v>15-26-a</v>
          </cell>
          <cell r="B1389" t="str">
            <v>S&amp;E circuit breaker (imported) on sahl wood board complete : 2/5/15 Amp.</v>
          </cell>
          <cell r="C1389" t="str">
            <v>Each</v>
          </cell>
          <cell r="D1389">
            <v>332.62</v>
          </cell>
        </row>
        <row r="1390">
          <cell r="A1390" t="str">
            <v>15-26-b</v>
          </cell>
          <cell r="B1390" t="str">
            <v>S&amp;E circuit breaker (imported) on sahl wood board complete : 20/25/30 Amp.</v>
          </cell>
          <cell r="C1390" t="str">
            <v>Each</v>
          </cell>
          <cell r="D1390">
            <v>362.52</v>
          </cell>
        </row>
        <row r="1391">
          <cell r="A1391" t="str">
            <v>15-27</v>
          </cell>
          <cell r="B1391" t="str">
            <v>S&amp;E stay for house service pipe, erected with straining screws and 7/14  SWG stay wire</v>
          </cell>
          <cell r="C1391" t="str">
            <v>m</v>
          </cell>
          <cell r="D1391">
            <v>80.040000000000006</v>
          </cell>
        </row>
        <row r="1392">
          <cell r="A1392" t="str">
            <v>15-28</v>
          </cell>
          <cell r="B1392" t="str">
            <v>S&amp;E of house service pipe Henley or pole, type 2" dia. erected to install insulated wire etc</v>
          </cell>
          <cell r="C1392" t="str">
            <v>m</v>
          </cell>
          <cell r="D1392">
            <v>260.77</v>
          </cell>
        </row>
        <row r="1393">
          <cell r="A1393" t="str">
            <v>15-29</v>
          </cell>
          <cell r="B1393" t="str">
            <v xml:space="preserve">S&amp;E shackle/pin insulator, medium size </v>
          </cell>
          <cell r="C1393" t="str">
            <v>Each</v>
          </cell>
          <cell r="D1393">
            <v>79.38</v>
          </cell>
        </row>
        <row r="1394">
          <cell r="A1394" t="str">
            <v>15-30</v>
          </cell>
          <cell r="B1394" t="str">
            <v>S&amp;E bare copper conductor wire, No. 2 to 16 SWG, incl. binding wire No. 16 SWG</v>
          </cell>
          <cell r="C1394" t="str">
            <v>kg</v>
          </cell>
          <cell r="D1394">
            <v>135.37</v>
          </cell>
        </row>
        <row r="1395">
          <cell r="A1395" t="str">
            <v>15-31</v>
          </cell>
          <cell r="B1395" t="str">
            <v>S&amp;E GI wire of sizes, incl. binding wire No. 16 SWG for support of rubber wire, pole to pole</v>
          </cell>
          <cell r="C1395" t="str">
            <v>kg</v>
          </cell>
          <cell r="D1395">
            <v>39.69</v>
          </cell>
        </row>
        <row r="1396">
          <cell r="A1396" t="str">
            <v>15-32-a</v>
          </cell>
          <cell r="B1396" t="str">
            <v>Wiring overhead line in 2 single core, PVC insulated cable with GI wire #8 SWG : 3/0.029"</v>
          </cell>
          <cell r="C1396" t="str">
            <v>m</v>
          </cell>
          <cell r="D1396">
            <v>24.52</v>
          </cell>
        </row>
        <row r="1397">
          <cell r="A1397" t="str">
            <v>15-32-b</v>
          </cell>
          <cell r="B1397" t="str">
            <v>Wiring overhead line in 2 single core, PVC insulated cable with GI wire #8 SWG : 7/0.029"</v>
          </cell>
          <cell r="C1397" t="str">
            <v>m</v>
          </cell>
          <cell r="D1397">
            <v>34.57</v>
          </cell>
        </row>
        <row r="1398">
          <cell r="A1398" t="str">
            <v>15-32-c</v>
          </cell>
          <cell r="B1398" t="str">
            <v>Wiring overhead line in 2 single core, PVC insulated cable with GI wire #8 SWG : 7/0.036"</v>
          </cell>
          <cell r="C1398" t="str">
            <v>m</v>
          </cell>
          <cell r="D1398">
            <v>44.62</v>
          </cell>
        </row>
        <row r="1399">
          <cell r="A1399" t="str">
            <v>15-32-d</v>
          </cell>
          <cell r="B1399" t="str">
            <v>Wiring overhead line in 2 single core, PVC insulated cable with GI wire #8 SWG : 7/0.044"</v>
          </cell>
          <cell r="C1399" t="str">
            <v>m</v>
          </cell>
          <cell r="D1399">
            <v>62.78</v>
          </cell>
        </row>
        <row r="1400">
          <cell r="A1400" t="str">
            <v>15-33</v>
          </cell>
          <cell r="B1400" t="str">
            <v>S&amp;E street light pole bracket 1.25" GI pipe 2m. long, complete with 2 pole clamps</v>
          </cell>
          <cell r="C1400" t="str">
            <v>Each</v>
          </cell>
          <cell r="D1400">
            <v>407.04</v>
          </cell>
        </row>
        <row r="1401">
          <cell r="A1401" t="str">
            <v>15-34</v>
          </cell>
          <cell r="B1401" t="str">
            <v>S&amp;F dust &amp; weather proof street light fitting with reflector, 400W mercury vapour lamp etc comp.</v>
          </cell>
          <cell r="C1401" t="str">
            <v>Each</v>
          </cell>
          <cell r="D1401">
            <v>5503.9</v>
          </cell>
        </row>
        <row r="1402">
          <cell r="A1402" t="str">
            <v>15-35-a</v>
          </cell>
          <cell r="B1402" t="str">
            <v>S&amp;E pole mounted street light complete for fitting 125/250 W mercury lamp : GEC make</v>
          </cell>
          <cell r="C1402" t="str">
            <v>Each</v>
          </cell>
          <cell r="D1402">
            <v>1557.1</v>
          </cell>
        </row>
        <row r="1403">
          <cell r="A1403" t="str">
            <v>15-35-b</v>
          </cell>
          <cell r="B1403" t="str">
            <v>S&amp;E pole mounted street light complete for fitting 125/250 W mercury lamp : Philips make</v>
          </cell>
          <cell r="C1403" t="str">
            <v>Each</v>
          </cell>
          <cell r="D1403">
            <v>2274.6999999999998</v>
          </cell>
        </row>
        <row r="1404">
          <cell r="A1404" t="str">
            <v>15-36-a</v>
          </cell>
          <cell r="B1404" t="str">
            <v xml:space="preserve">S&amp;F 125 W mercury vapour lamp with choke </v>
          </cell>
          <cell r="C1404" t="str">
            <v>Each</v>
          </cell>
          <cell r="D1404">
            <v>783.96</v>
          </cell>
        </row>
        <row r="1405">
          <cell r="A1405" t="str">
            <v>15-36-b</v>
          </cell>
          <cell r="B1405" t="str">
            <v xml:space="preserve">S&amp;F 250 W mercury vapour lamp with choke </v>
          </cell>
          <cell r="C1405" t="str">
            <v>Each</v>
          </cell>
          <cell r="D1405">
            <v>1405.88</v>
          </cell>
        </row>
        <row r="1406">
          <cell r="A1406" t="str">
            <v>15-36-c</v>
          </cell>
          <cell r="B1406" t="str">
            <v xml:space="preserve">S&amp;F 400 W mercury vapour lamp with choke </v>
          </cell>
          <cell r="C1406" t="str">
            <v>Each</v>
          </cell>
          <cell r="D1406">
            <v>3259.68</v>
          </cell>
        </row>
        <row r="1407">
          <cell r="A1407" t="str">
            <v>15-37</v>
          </cell>
          <cell r="B1407" t="str">
            <v>S&amp;F mercury sodium lamp 360 Sunlux 400 W complete with choke</v>
          </cell>
          <cell r="C1407" t="str">
            <v>Each</v>
          </cell>
          <cell r="D1407">
            <v>4216.4799999999996</v>
          </cell>
        </row>
        <row r="1408">
          <cell r="A1408" t="str">
            <v>15-38</v>
          </cell>
          <cell r="B1408" t="str">
            <v xml:space="preserve">S&amp;F mercury blended lamp 160 W </v>
          </cell>
          <cell r="C1408" t="str">
            <v>Each</v>
          </cell>
          <cell r="D1408">
            <v>206.89</v>
          </cell>
        </row>
        <row r="1409">
          <cell r="A1409" t="str">
            <v>15-39</v>
          </cell>
          <cell r="B1409" t="str">
            <v>S&amp;E MS angle lattice structure pole 36' long 14"sq at base &amp; 8"sq. at top for elec. distribution</v>
          </cell>
          <cell r="C1409" t="str">
            <v>Each</v>
          </cell>
          <cell r="D1409">
            <v>10200.5</v>
          </cell>
        </row>
        <row r="1410">
          <cell r="A1410" t="str">
            <v>15-40-a-01</v>
          </cell>
          <cell r="B1410" t="str">
            <v>S&amp;F GI tubular street light pole, 8' of 5" dia, 7' 4" dia, 5' of 3" dia, Single arm of 5' of 1.5" dia</v>
          </cell>
          <cell r="C1410" t="str">
            <v>Each</v>
          </cell>
          <cell r="D1410">
            <v>7573.33</v>
          </cell>
        </row>
        <row r="1411">
          <cell r="A1411" t="str">
            <v>15-40-a-02</v>
          </cell>
          <cell r="B1411" t="str">
            <v>S&amp;F GI tubular street light pole, 8' of 5" dia, 7' 4" dia, 5' of 3" dia, Double arm of 5' of 1.5" dia</v>
          </cell>
          <cell r="C1411" t="str">
            <v>Each</v>
          </cell>
          <cell r="D1411">
            <v>7932.13</v>
          </cell>
        </row>
        <row r="1412">
          <cell r="A1412" t="str">
            <v>15-40-b-01</v>
          </cell>
          <cell r="B1412" t="str">
            <v>S&amp;F GI tubular street light pole, 8' of 4" dia, 7' 3" dia, 5' of 2" dia, Single arm of 5' of 1.5" dia</v>
          </cell>
          <cell r="C1412" t="str">
            <v>Each</v>
          </cell>
          <cell r="D1412">
            <v>6975.33</v>
          </cell>
        </row>
        <row r="1413">
          <cell r="A1413" t="str">
            <v>15-40-b-02</v>
          </cell>
          <cell r="B1413" t="str">
            <v>S&amp;F GI tubular street light pole, 8' of 4" dia, 7' 3" dia, 5' of 2" dia, Double arm of 5' of 1.5" dia</v>
          </cell>
          <cell r="C1413" t="str">
            <v>Each</v>
          </cell>
          <cell r="D1413">
            <v>7214.53</v>
          </cell>
        </row>
        <row r="1414">
          <cell r="A1414" t="str">
            <v>15-41</v>
          </cell>
          <cell r="B1414" t="str">
            <v>Earthing of iron clad/aluminium switches etc with GI wire #8 SWG in GI pipe 0.5" dia</v>
          </cell>
          <cell r="C1414" t="str">
            <v>Job</v>
          </cell>
          <cell r="D1414">
            <v>1455.67</v>
          </cell>
        </row>
        <row r="1415">
          <cell r="A1415" t="str">
            <v>15-42</v>
          </cell>
          <cell r="B1415" t="str">
            <v>S&amp;E 2'x2'x1/8" copper plate incl. rivetting to copper tape &amp; placing in mixture of salt etc</v>
          </cell>
          <cell r="C1415" t="str">
            <v>Each</v>
          </cell>
          <cell r="D1415">
            <v>2211.89</v>
          </cell>
        </row>
        <row r="1416">
          <cell r="A1416" t="str">
            <v>15-43-a</v>
          </cell>
          <cell r="B1416" t="str">
            <v>S&amp;E copper tape, incl. copper stapple &amp; copper nails etc : Size 1.5"x1/8"</v>
          </cell>
          <cell r="C1416" t="str">
            <v>m</v>
          </cell>
          <cell r="D1416">
            <v>184.08</v>
          </cell>
        </row>
        <row r="1417">
          <cell r="A1417" t="str">
            <v>15-43-b</v>
          </cell>
          <cell r="B1417" t="str">
            <v>S&amp;E copper tape, incl. copper stapple &amp; copper nails etc : Size 2"x1/8"</v>
          </cell>
          <cell r="C1417" t="str">
            <v>m</v>
          </cell>
          <cell r="D1417">
            <v>229.27</v>
          </cell>
        </row>
        <row r="1418">
          <cell r="A1418" t="str">
            <v>15-44</v>
          </cell>
          <cell r="B1418" t="str">
            <v>S&amp;E 1" dia &amp; 1m long lightening conductor copper rod with 5 spikes ball &amp; base etc.</v>
          </cell>
          <cell r="C1418" t="str">
            <v>Job</v>
          </cell>
          <cell r="D1418">
            <v>1218.1400000000001</v>
          </cell>
        </row>
        <row r="1419">
          <cell r="A1419" t="str">
            <v>15-45</v>
          </cell>
          <cell r="B1419" t="str">
            <v>Wiring of light/fan/call-bell point in 3/0.029 PVC insulated &amp; sheathed cable on sahl wood strip</v>
          </cell>
          <cell r="C1419" t="str">
            <v>Each</v>
          </cell>
          <cell r="D1419">
            <v>256.54000000000002</v>
          </cell>
        </row>
        <row r="1420">
          <cell r="A1420" t="str">
            <v>15-46</v>
          </cell>
          <cell r="B1420" t="str">
            <v>Wiring of 2/3-pin 5-Amp plug point in 3/0.029 PVC insulated &amp; sheathed cable on sahl wood</v>
          </cell>
          <cell r="C1420" t="str">
            <v>Each</v>
          </cell>
          <cell r="D1420">
            <v>215.3</v>
          </cell>
        </row>
        <row r="1421">
          <cell r="A1421" t="str">
            <v>15-47-a</v>
          </cell>
          <cell r="B1421" t="str">
            <v>Wiring of main &amp; sub-main in 2 single core PVC insulated &amp; sheathed cable : 3/0.029</v>
          </cell>
          <cell r="C1421" t="str">
            <v>m</v>
          </cell>
          <cell r="D1421">
            <v>36.270000000000003</v>
          </cell>
        </row>
        <row r="1422">
          <cell r="A1422" t="str">
            <v>15-47-b</v>
          </cell>
          <cell r="B1422" t="str">
            <v>Wiring of main &amp; sub-main in 2 single core PVC insulated &amp; sheathed cable : 7/0.029</v>
          </cell>
          <cell r="C1422" t="str">
            <v>m</v>
          </cell>
          <cell r="D1422">
            <v>60.71</v>
          </cell>
        </row>
        <row r="1423">
          <cell r="A1423" t="str">
            <v>15-47-c</v>
          </cell>
          <cell r="B1423" t="str">
            <v>Wiring of main &amp; sub-main in 2 single core PVC insulated &amp; sheathed cable : 7/0.044</v>
          </cell>
          <cell r="C1423" t="str">
            <v>m</v>
          </cell>
          <cell r="D1423">
            <v>123.17</v>
          </cell>
        </row>
        <row r="1424">
          <cell r="A1424" t="str">
            <v>15-47-d</v>
          </cell>
          <cell r="B1424" t="str">
            <v>Wiring of main &amp; sub-main in 2 single core PVC insulated &amp; sheathed cable : 7/0.064</v>
          </cell>
          <cell r="C1424" t="str">
            <v>m</v>
          </cell>
          <cell r="D1424">
            <v>225.64</v>
          </cell>
        </row>
        <row r="1425">
          <cell r="A1425" t="str">
            <v>15-48-a</v>
          </cell>
          <cell r="B1425" t="str">
            <v>Wiring of sub main/earthing in 1 single core PVC insulated &amp; sheathed cable : 3/0.029</v>
          </cell>
          <cell r="C1425" t="str">
            <v>m</v>
          </cell>
          <cell r="D1425">
            <v>17.41</v>
          </cell>
        </row>
        <row r="1426">
          <cell r="A1426" t="str">
            <v>15-48-b</v>
          </cell>
          <cell r="B1426" t="str">
            <v>Wiring of sub main/earthing in 1 single core PVC insulated &amp; sheathed cable : 7/0.029</v>
          </cell>
          <cell r="C1426" t="str">
            <v>m</v>
          </cell>
          <cell r="D1426">
            <v>22.93</v>
          </cell>
        </row>
        <row r="1427">
          <cell r="A1427" t="str">
            <v>15-48-c</v>
          </cell>
          <cell r="B1427" t="str">
            <v>Wiring of sub main/earthing in 1 single core PVC insulated &amp; sheathed cable : 7/0.044</v>
          </cell>
          <cell r="C1427" t="str">
            <v>m</v>
          </cell>
          <cell r="D1427">
            <v>44.57</v>
          </cell>
        </row>
        <row r="1428">
          <cell r="A1428" t="str">
            <v>15-48-d</v>
          </cell>
          <cell r="B1428" t="str">
            <v>Wiring of sub main/earthing in 1 single core PVC insulated &amp; sheathed cable : 7/0.064</v>
          </cell>
          <cell r="C1428" t="str">
            <v>m</v>
          </cell>
          <cell r="D1428">
            <v>64.2</v>
          </cell>
        </row>
        <row r="1429">
          <cell r="A1429" t="str">
            <v>15-49</v>
          </cell>
          <cell r="B1429" t="str">
            <v>Wiring of light point in 3/0.029 PVC insulated sheathed cable on sahl wood strip batten</v>
          </cell>
          <cell r="C1429" t="str">
            <v>Each</v>
          </cell>
          <cell r="D1429">
            <v>430.14</v>
          </cell>
        </row>
        <row r="1430">
          <cell r="A1430" t="str">
            <v>15-50</v>
          </cell>
          <cell r="B1430" t="str">
            <v>Wiring of light/fan/call-bell point in 3/0.029 PVC insulated bare cable in PVC pipe recessed</v>
          </cell>
          <cell r="C1430" t="str">
            <v>Each</v>
          </cell>
          <cell r="D1430">
            <v>394.95</v>
          </cell>
        </row>
        <row r="1431">
          <cell r="A1431" t="str">
            <v>15-51</v>
          </cell>
          <cell r="B1431" t="str">
            <v>Wiring of 2/3-pin 5-Amp. plug point in 3/0.029 PVC insulated bare cable in PVC pipe recessed</v>
          </cell>
          <cell r="C1431" t="str">
            <v>Each</v>
          </cell>
          <cell r="D1431">
            <v>304.05</v>
          </cell>
        </row>
        <row r="1432">
          <cell r="A1432" t="str">
            <v>15-52</v>
          </cell>
          <cell r="B1432" t="str">
            <v>Wiring of light point in 3/0.029 PVC insulated bare cable in PVC pipe recessed in wall comp.</v>
          </cell>
          <cell r="C1432" t="str">
            <v>Each</v>
          </cell>
          <cell r="D1432">
            <v>644.9</v>
          </cell>
        </row>
        <row r="1433">
          <cell r="A1433" t="str">
            <v>15-53</v>
          </cell>
          <cell r="B1433" t="str">
            <v>Special earthing of iron/metal clad switches etc with copper wire No. 8 SWG in GI pipe 1/2" dia</v>
          </cell>
          <cell r="C1433" t="str">
            <v>Each</v>
          </cell>
          <cell r="D1433">
            <v>3067.2</v>
          </cell>
        </row>
        <row r="1434">
          <cell r="A1434" t="str">
            <v>15-54</v>
          </cell>
          <cell r="B1434" t="str">
            <v>S&amp;E enclosed switch of bakelite DP (China) 15/30 Amp. fixed on wooden board complete</v>
          </cell>
          <cell r="C1434" t="str">
            <v>Each</v>
          </cell>
          <cell r="D1434">
            <v>193.97</v>
          </cell>
        </row>
        <row r="1435">
          <cell r="A1435" t="str">
            <v>15-55-a</v>
          </cell>
          <cell r="B1435" t="str">
            <v>Supply and erection of fancy wall type bracket with brass holder &amp; fancy shade : Single</v>
          </cell>
          <cell r="C1435" t="str">
            <v>Each</v>
          </cell>
          <cell r="D1435">
            <v>262.14999999999998</v>
          </cell>
        </row>
        <row r="1436">
          <cell r="A1436" t="str">
            <v>15-55-b</v>
          </cell>
          <cell r="B1436" t="str">
            <v>Supply and erection of fancy wall type bracket with brass holder &amp; fancy shade : Double</v>
          </cell>
          <cell r="C1436" t="str">
            <v>Each</v>
          </cell>
          <cell r="D1436">
            <v>449.93</v>
          </cell>
        </row>
        <row r="1437">
          <cell r="A1437" t="str">
            <v>15-56-a</v>
          </cell>
          <cell r="B1437" t="str">
            <v>S&amp;E white round globe with holder, gallery &amp; 100 Watt bulb complete : 6" dia.</v>
          </cell>
          <cell r="C1437" t="str">
            <v>Each</v>
          </cell>
          <cell r="D1437">
            <v>92.98</v>
          </cell>
        </row>
        <row r="1438">
          <cell r="A1438" t="str">
            <v>15-56-b</v>
          </cell>
          <cell r="B1438" t="str">
            <v>S&amp;E white round globe with holder, gallery &amp; 100 Watt bulb complete : 8" dia.</v>
          </cell>
          <cell r="C1438" t="str">
            <v>Each</v>
          </cell>
          <cell r="D1438">
            <v>110.92</v>
          </cell>
        </row>
        <row r="1439">
          <cell r="A1439" t="str">
            <v>15-56-c</v>
          </cell>
          <cell r="B1439" t="str">
            <v>S&amp;E white round globe with holder, gallery &amp; 100 Watt bulb complete : 10" dia.</v>
          </cell>
          <cell r="C1439" t="str">
            <v>Each</v>
          </cell>
          <cell r="D1439">
            <v>122.88</v>
          </cell>
        </row>
        <row r="1440">
          <cell r="A1440" t="str">
            <v>15-57-a</v>
          </cell>
          <cell r="B1440" t="str">
            <v>S&amp;E white flat globe with holder, gallery &amp; 100 W bulb complete : 8" dia</v>
          </cell>
          <cell r="C1440" t="str">
            <v>Each</v>
          </cell>
          <cell r="D1440">
            <v>110.92</v>
          </cell>
        </row>
        <row r="1441">
          <cell r="A1441" t="str">
            <v>15-57-b</v>
          </cell>
          <cell r="B1441" t="str">
            <v>S&amp;E white flat globe with holder, gallery &amp; 100 W bulb complete : 10" dia</v>
          </cell>
          <cell r="C1441" t="str">
            <v>Each</v>
          </cell>
          <cell r="D1441">
            <v>122.88</v>
          </cell>
        </row>
        <row r="1442">
          <cell r="A1442" t="str">
            <v>15-57-c</v>
          </cell>
          <cell r="B1442" t="str">
            <v>S&amp;E white flat globe with holder, gallery &amp; 100 W bulb complete : 12" dia</v>
          </cell>
          <cell r="C1442" t="str">
            <v>Each</v>
          </cell>
          <cell r="D1442">
            <v>128.86000000000001</v>
          </cell>
        </row>
        <row r="1443">
          <cell r="A1443" t="str">
            <v>15-58</v>
          </cell>
          <cell r="B1443" t="str">
            <v>S&amp;E white round globe 6" dia with angle type bakelite gallery, holder &amp; 60-W bulb complete</v>
          </cell>
          <cell r="C1443" t="str">
            <v>Each</v>
          </cell>
          <cell r="D1443">
            <v>92.98</v>
          </cell>
        </row>
        <row r="1444">
          <cell r="A1444" t="str">
            <v>15-59</v>
          </cell>
          <cell r="B1444" t="str">
            <v>S&amp;E 1' long strip light fitting comp. with cover of opalescent perspex in plain finish 10-Watt</v>
          </cell>
          <cell r="C1444" t="str">
            <v>Each</v>
          </cell>
          <cell r="D1444">
            <v>231.41</v>
          </cell>
        </row>
        <row r="1445">
          <cell r="A1445" t="str">
            <v>15-60</v>
          </cell>
          <cell r="B1445" t="str">
            <v>S&amp;E double fluorescent tube light fitting 2 No. 4' long, 40-W with 2 chokes &amp; starters complete</v>
          </cell>
          <cell r="C1445" t="str">
            <v>Each</v>
          </cell>
          <cell r="D1445">
            <v>935.09</v>
          </cell>
        </row>
        <row r="1446">
          <cell r="A1446" t="str">
            <v>15-61-a</v>
          </cell>
          <cell r="B1446" t="str">
            <v>S&amp;E fluorescent tube light fitting incl. 4' rod, choke, starter, flexible wire etc : Single</v>
          </cell>
          <cell r="C1446" t="str">
            <v>Each</v>
          </cell>
          <cell r="D1446">
            <v>449.08</v>
          </cell>
        </row>
        <row r="1447">
          <cell r="A1447" t="str">
            <v>15-61-b</v>
          </cell>
          <cell r="B1447" t="str">
            <v>S&amp;E fluorescent tube light fitting incl. 4' rod, choke, starter, flexible wire etc : Double</v>
          </cell>
          <cell r="C1447" t="str">
            <v>Each</v>
          </cell>
          <cell r="D1447">
            <v>963.36</v>
          </cell>
        </row>
        <row r="1448">
          <cell r="A1448" t="str">
            <v>15-62</v>
          </cell>
          <cell r="B1448" t="str">
            <v>S&amp;E porch-light fitting round/square type with gallery, holder &amp; 40 W bulb</v>
          </cell>
          <cell r="C1448" t="str">
            <v>Each</v>
          </cell>
          <cell r="D1448">
            <v>337.41</v>
          </cell>
        </row>
        <row r="1449">
          <cell r="A1449" t="str">
            <v>15-63-a</v>
          </cell>
          <cell r="B1449" t="str">
            <v>S&amp;E gate-light fitting complete with holder &amp; 160-Watt mercury blended lamp: Small</v>
          </cell>
          <cell r="C1449" t="str">
            <v>Each</v>
          </cell>
          <cell r="D1449">
            <v>640.44000000000005</v>
          </cell>
        </row>
        <row r="1450">
          <cell r="A1450" t="str">
            <v>15-63-b</v>
          </cell>
          <cell r="B1450" t="str">
            <v>S&amp;E gate-light fitting complete with holder &amp; 160-Watt mercury blended lamp: Medium</v>
          </cell>
          <cell r="C1450" t="str">
            <v>Each</v>
          </cell>
          <cell r="D1450">
            <v>764.82</v>
          </cell>
        </row>
        <row r="1451">
          <cell r="A1451" t="str">
            <v>15-63-c</v>
          </cell>
          <cell r="B1451" t="str">
            <v>S&amp;E gate-light fitting complete with holder &amp; 160-Watt mercury blended lamp: Large</v>
          </cell>
          <cell r="C1451" t="str">
            <v>Each</v>
          </cell>
          <cell r="D1451">
            <v>886.82</v>
          </cell>
        </row>
        <row r="1452">
          <cell r="A1452" t="str">
            <v>15-64-a</v>
          </cell>
          <cell r="B1452" t="str">
            <v>S&amp;E garden-light fitting with holder and 160 W mercury blended lamp &amp; choke : 18" dia</v>
          </cell>
          <cell r="C1452" t="str">
            <v>Each</v>
          </cell>
          <cell r="D1452">
            <v>839.24</v>
          </cell>
        </row>
        <row r="1453">
          <cell r="A1453" t="str">
            <v>15-64-b</v>
          </cell>
          <cell r="B1453" t="str">
            <v>S&amp;E garden-light fitting with holder and 160 W mercury blended lamp &amp; choke : 19" dia</v>
          </cell>
          <cell r="C1453" t="str">
            <v>Each</v>
          </cell>
          <cell r="D1453">
            <v>973.19</v>
          </cell>
        </row>
        <row r="1454">
          <cell r="A1454" t="str">
            <v>15-64-c</v>
          </cell>
          <cell r="B1454" t="str">
            <v>S&amp;E garden-light fitting with holder and 160 W mercury blended lamp &amp; choke : 22" dia</v>
          </cell>
          <cell r="C1454" t="str">
            <v>Each</v>
          </cell>
          <cell r="D1454">
            <v>1032.99</v>
          </cell>
        </row>
        <row r="1455">
          <cell r="A1455" t="str">
            <v>15-65-a</v>
          </cell>
          <cell r="B1455" t="str">
            <v>S&amp;E garden-light fitting with porcelain holder 125 W mercury vapour lamp &amp; choke : 18" dia</v>
          </cell>
          <cell r="C1455" t="str">
            <v>Each</v>
          </cell>
          <cell r="D1455">
            <v>1511.39</v>
          </cell>
        </row>
        <row r="1456">
          <cell r="A1456" t="str">
            <v>15-65-b</v>
          </cell>
          <cell r="B1456" t="str">
            <v>S&amp;E garden-light fitting with porcelain holder 125 W mercury vapour lamp &amp; choke : 19" dia</v>
          </cell>
          <cell r="C1456" t="str">
            <v>Each</v>
          </cell>
          <cell r="D1456">
            <v>1630.99</v>
          </cell>
        </row>
        <row r="1457">
          <cell r="A1457" t="str">
            <v>15-65-c</v>
          </cell>
          <cell r="B1457" t="str">
            <v>S&amp;E garden-light fitting with porcelain holder 125 W mercury vapour lamp &amp; choke : 22" dia</v>
          </cell>
          <cell r="C1457" t="str">
            <v>Each</v>
          </cell>
          <cell r="D1457">
            <v>1738.63</v>
          </cell>
        </row>
        <row r="1458">
          <cell r="A1458" t="str">
            <v>15-66-a</v>
          </cell>
          <cell r="B1458" t="str">
            <v>S&amp;E flood-light fitting with holder, complete 14" dia with  500-W lamp</v>
          </cell>
          <cell r="C1458" t="str">
            <v>Each</v>
          </cell>
          <cell r="D1458">
            <v>1248.27</v>
          </cell>
        </row>
        <row r="1459">
          <cell r="A1459" t="str">
            <v>15-66-b</v>
          </cell>
          <cell r="B1459" t="str">
            <v>S&amp;E flood-light fitting with holder, complete 19«" dia with 1000-W lamp</v>
          </cell>
          <cell r="C1459" t="str">
            <v>Each</v>
          </cell>
          <cell r="D1459">
            <v>1714.71</v>
          </cell>
        </row>
        <row r="1460">
          <cell r="A1460" t="str">
            <v>15-67</v>
          </cell>
          <cell r="B1460" t="str">
            <v>Making hole in wall with necessary masonry work for exhaust fan any size complete</v>
          </cell>
          <cell r="C1460" t="str">
            <v>Each</v>
          </cell>
          <cell r="D1460">
            <v>135.41</v>
          </cell>
        </row>
        <row r="1461">
          <cell r="A1461" t="str">
            <v>15-68-a</v>
          </cell>
          <cell r="B1461" t="str">
            <v>S&amp;E best quality AC ceiling fan complete with GI rod, canopy, blades &amp; regulator : 36" sweep</v>
          </cell>
          <cell r="C1461" t="str">
            <v>Each</v>
          </cell>
          <cell r="D1461">
            <v>1478.07</v>
          </cell>
        </row>
        <row r="1462">
          <cell r="A1462" t="str">
            <v>15-68-b</v>
          </cell>
          <cell r="B1462" t="str">
            <v>S&amp;E best quality AC ceiling fan complete with GI rod, canopy, blades &amp; regulator : 48" sweep</v>
          </cell>
          <cell r="C1462" t="str">
            <v>Each</v>
          </cell>
          <cell r="D1462">
            <v>1729.23</v>
          </cell>
        </row>
        <row r="1463">
          <cell r="A1463" t="str">
            <v>15-68-c</v>
          </cell>
          <cell r="B1463" t="str">
            <v>S&amp;E best quality AC ceiling fan complete with GI rod, canopy, blades &amp; regulator : 56" sweep</v>
          </cell>
          <cell r="C1463" t="str">
            <v>Each</v>
          </cell>
          <cell r="D1463">
            <v>1754.35</v>
          </cell>
        </row>
        <row r="1464">
          <cell r="A1464" t="str">
            <v>15-69-a</v>
          </cell>
          <cell r="B1464" t="str">
            <v>S&amp;E best quality exhaust fan complete with shutter &amp; regulator : 12"sweep</v>
          </cell>
          <cell r="C1464" t="str">
            <v>Each</v>
          </cell>
          <cell r="D1464">
            <v>1166.68</v>
          </cell>
        </row>
        <row r="1465">
          <cell r="A1465" t="str">
            <v>15-69-b</v>
          </cell>
          <cell r="B1465" t="str">
            <v>S&amp;E best quality exhaust fan complete with shutter &amp; regulator : 16"sweep</v>
          </cell>
          <cell r="C1465" t="str">
            <v>Each</v>
          </cell>
          <cell r="D1465">
            <v>1465.68</v>
          </cell>
        </row>
        <row r="1466">
          <cell r="A1466" t="str">
            <v>15-69-c</v>
          </cell>
          <cell r="B1466" t="str">
            <v>S&amp;E best quality exhaust fan complete with shutter &amp; regulator : 18"sweep</v>
          </cell>
          <cell r="C1466" t="str">
            <v>Each</v>
          </cell>
          <cell r="D1466">
            <v>1645.08</v>
          </cell>
        </row>
        <row r="1467">
          <cell r="A1467" t="str">
            <v>15-70-a</v>
          </cell>
          <cell r="B1467" t="str">
            <v>S&amp;E transpower auto circuit breaker 3-phase, 400V fungus moisture proofing : 30 Amp.</v>
          </cell>
          <cell r="C1467" t="str">
            <v>Each</v>
          </cell>
          <cell r="D1467">
            <v>2155.1</v>
          </cell>
        </row>
        <row r="1468">
          <cell r="A1468" t="str">
            <v>15-70-b</v>
          </cell>
          <cell r="B1468" t="str">
            <v>S&amp;E transpower auto circuit breaker 3-phase, 400V fungus moisture proofing : 60 Amp.</v>
          </cell>
          <cell r="C1468" t="str">
            <v>Each</v>
          </cell>
          <cell r="D1468">
            <v>2753.1</v>
          </cell>
        </row>
        <row r="1469">
          <cell r="A1469" t="str">
            <v>15-70-c</v>
          </cell>
          <cell r="B1469" t="str">
            <v>S&amp;E transpower auto circuit breaker 3-phase, 400V fungus moisture proofing : 100 Amp.</v>
          </cell>
          <cell r="C1469" t="str">
            <v>Each</v>
          </cell>
          <cell r="D1469">
            <v>4450.3599999999997</v>
          </cell>
        </row>
        <row r="1470">
          <cell r="A1470" t="str">
            <v>15-71-a</v>
          </cell>
          <cell r="B1470" t="str">
            <v>S&amp;E single phase imported auto circuit breaker 6 Amp.</v>
          </cell>
          <cell r="C1470" t="str">
            <v>Each</v>
          </cell>
          <cell r="D1470">
            <v>327.84</v>
          </cell>
        </row>
        <row r="1471">
          <cell r="A1471" t="str">
            <v>15-71-b</v>
          </cell>
          <cell r="B1471" t="str">
            <v>S&amp;E single phase imported auto circuit breaker 15 Amp.</v>
          </cell>
          <cell r="C1471" t="str">
            <v>Each</v>
          </cell>
          <cell r="D1471">
            <v>357.74</v>
          </cell>
        </row>
        <row r="1472">
          <cell r="A1472" t="str">
            <v>15-71-c</v>
          </cell>
          <cell r="B1472" t="str">
            <v>S&amp;E single phase imported auto circuit breaker 20 Amp.</v>
          </cell>
          <cell r="C1472" t="str">
            <v>Each</v>
          </cell>
          <cell r="D1472">
            <v>381.66</v>
          </cell>
        </row>
        <row r="1473">
          <cell r="A1473" t="str">
            <v>15-71-d</v>
          </cell>
          <cell r="B1473" t="str">
            <v>S&amp;E single phase imported auto circuit breaker 30 Amp.</v>
          </cell>
          <cell r="C1473" t="str">
            <v>Each</v>
          </cell>
          <cell r="D1473">
            <v>405.58</v>
          </cell>
        </row>
        <row r="1474">
          <cell r="A1474" t="str">
            <v>15-72-a</v>
          </cell>
          <cell r="B1474" t="str">
            <v>S/E of bus bars for 500 volts 3 phase AC S/W 4 copper bars 40 Amp with bar size 1 1/2" X 1/8"</v>
          </cell>
          <cell r="C1474" t="str">
            <v>Each</v>
          </cell>
          <cell r="D1474">
            <v>2184.71</v>
          </cell>
        </row>
        <row r="1475">
          <cell r="A1475" t="str">
            <v>15-72-b</v>
          </cell>
          <cell r="B1475" t="str">
            <v>S/E of bus bars 500 volts 3 phase AC supply with 4 copper bars - 100 Amp with bar size1 1 1/2" X 1/8"</v>
          </cell>
          <cell r="C1475" t="str">
            <v>Each</v>
          </cell>
          <cell r="D1475">
            <v>2191.61</v>
          </cell>
        </row>
        <row r="1476">
          <cell r="A1476" t="str">
            <v>15-72-c</v>
          </cell>
          <cell r="B1476" t="str">
            <v>S/E of bus bars 500 volts 3 phase AC supply with 4 copper bars - 200 Amp with bar size 2"X 1/8"</v>
          </cell>
          <cell r="C1476" t="str">
            <v>Each</v>
          </cell>
          <cell r="D1476">
            <v>2641.26</v>
          </cell>
        </row>
        <row r="1477">
          <cell r="A1477" t="str">
            <v>15-72-d</v>
          </cell>
          <cell r="B1477" t="str">
            <v>S/E of bus bars 500 volts 3 phase AC supply with 4 copper bars - 300 Amp with bar zise 2" X 3/16"</v>
          </cell>
          <cell r="C1477" t="str">
            <v>Each</v>
          </cell>
          <cell r="D1477">
            <v>2731.54</v>
          </cell>
        </row>
        <row r="1478">
          <cell r="A1478" t="str">
            <v>15-72-e</v>
          </cell>
          <cell r="B1478" t="str">
            <v>S/E of bus bars 500 volts 3 phase AC supply with 4 copper bars - 500 Amp with zise 2" X 1/4"</v>
          </cell>
          <cell r="C1478" t="str">
            <v>Each</v>
          </cell>
          <cell r="D1478">
            <v>4680.5</v>
          </cell>
        </row>
        <row r="1479">
          <cell r="A1479" t="str">
            <v>15-73-a</v>
          </cell>
          <cell r="B1479" t="str">
            <v>S/E of bracket of channel 3" X 1 1/2" X 1/4" section 2' long for 2 lines</v>
          </cell>
          <cell r="C1479" t="str">
            <v>Each</v>
          </cell>
          <cell r="D1479">
            <v>207.98</v>
          </cell>
        </row>
        <row r="1480">
          <cell r="A1480" t="str">
            <v>15-73-b</v>
          </cell>
          <cell r="B1480" t="str">
            <v>S/E of bracket of MS channel 3" X 1 1/2" X 1/4" Section:- 4' long for 4 lines</v>
          </cell>
          <cell r="C1480" t="str">
            <v>Each</v>
          </cell>
          <cell r="D1480">
            <v>350.29</v>
          </cell>
        </row>
        <row r="1481">
          <cell r="A1481" t="str">
            <v>15-74</v>
          </cell>
          <cell r="B1481" t="str">
            <v>S/E of anchor rod honley type for poles i/e clamps &amp; 7/13 SWG stay wire straning screws PCC 1:3:6</v>
          </cell>
          <cell r="C1481" t="str">
            <v>m</v>
          </cell>
          <cell r="D1481">
            <v>58.88</v>
          </cell>
        </row>
        <row r="1482">
          <cell r="A1482" t="str">
            <v>15-75-a</v>
          </cell>
          <cell r="B1482" t="str">
            <v>### S&amp;E cubical type factory fabricated floor/wall mounting steel main board comp.  : On surface</v>
          </cell>
          <cell r="C1482" t="str">
            <v>Each</v>
          </cell>
          <cell r="D1482">
            <v>7447.52</v>
          </cell>
        </row>
        <row r="1483">
          <cell r="A1483" t="str">
            <v>15-75-b</v>
          </cell>
          <cell r="B1483" t="str">
            <v>### S&amp;E cubical type factory fabricated floor/wall mounting steel main board comp. :  Recessed</v>
          </cell>
          <cell r="C1483" t="str">
            <v>Each</v>
          </cell>
          <cell r="D1483">
            <v>7569.42</v>
          </cell>
        </row>
        <row r="1484">
          <cell r="A1484">
            <v>207</v>
          </cell>
          <cell r="B1484" t="str">
            <v>ELECTRIC INSTALLATIONS</v>
          </cell>
        </row>
        <row r="1485">
          <cell r="A1485" t="str">
            <v>16-01</v>
          </cell>
          <cell r="B1485" t="str">
            <v>P&amp;L sub-base course or brick on edge 4.5" thick incl. compaction to required camber &amp; grade</v>
          </cell>
          <cell r="C1485" t="str">
            <v>m3</v>
          </cell>
          <cell r="D1485">
            <v>1053.1400000000001</v>
          </cell>
        </row>
        <row r="1486">
          <cell r="A1486" t="str">
            <v>16-02</v>
          </cell>
          <cell r="B1486" t="str">
            <v>P&amp;L sub-base course of brick aggregate, incl. compaction to required camber, grade &amp; density</v>
          </cell>
          <cell r="C1486" t="str">
            <v>m3</v>
          </cell>
          <cell r="D1486">
            <v>520.54</v>
          </cell>
        </row>
        <row r="1487">
          <cell r="A1487" t="str">
            <v>16-03-a</v>
          </cell>
          <cell r="B1487" t="str">
            <v xml:space="preserve">### Granular Sub Base Course using Pit Run Gravel </v>
          </cell>
          <cell r="C1487" t="str">
            <v>m3</v>
          </cell>
          <cell r="D1487">
            <v>208.79</v>
          </cell>
        </row>
        <row r="1488">
          <cell r="A1488" t="str">
            <v>16-03-b</v>
          </cell>
          <cell r="B1488" t="str">
            <v>### Granular Sub Base Using Crushed Stone Aggregate</v>
          </cell>
          <cell r="C1488" t="str">
            <v>m3</v>
          </cell>
          <cell r="D1488">
            <v>339.31</v>
          </cell>
        </row>
        <row r="1489">
          <cell r="A1489" t="str">
            <v>16-04-a</v>
          </cell>
          <cell r="B1489" t="str">
            <v xml:space="preserve">### Aggregate Base Course </v>
          </cell>
          <cell r="C1489" t="str">
            <v>m3</v>
          </cell>
          <cell r="D1489">
            <v>398.13</v>
          </cell>
        </row>
        <row r="1490">
          <cell r="A1490" t="str">
            <v>16-04-b</v>
          </cell>
          <cell r="B1490" t="str">
            <v xml:space="preserve">### Water Bound Macadam Base Course </v>
          </cell>
          <cell r="C1490" t="str">
            <v>m3</v>
          </cell>
          <cell r="D1490">
            <v>380.67</v>
          </cell>
        </row>
        <row r="1491">
          <cell r="A1491" t="str">
            <v>16-05</v>
          </cell>
          <cell r="B1491" t="str">
            <v>P&amp;L road edging of 3" wide &amp; 9" deep brick on end, complete</v>
          </cell>
          <cell r="C1491" t="str">
            <v>m</v>
          </cell>
          <cell r="D1491">
            <v>29.81</v>
          </cell>
        </row>
        <row r="1492">
          <cell r="A1492" t="str">
            <v>16-06</v>
          </cell>
          <cell r="B1492" t="str">
            <v xml:space="preserve">### Bituminous Prime Coat </v>
          </cell>
          <cell r="C1492" t="str">
            <v>m2</v>
          </cell>
          <cell r="D1492">
            <v>13.79</v>
          </cell>
        </row>
        <row r="1493">
          <cell r="A1493" t="str">
            <v>16-07</v>
          </cell>
          <cell r="B1493" t="str">
            <v xml:space="preserve">### Bituminous Tack Coat </v>
          </cell>
          <cell r="C1493" t="str">
            <v>m2</v>
          </cell>
          <cell r="D1493">
            <v>19.73</v>
          </cell>
        </row>
        <row r="1494">
          <cell r="A1494" t="str">
            <v>16-08-a</v>
          </cell>
          <cell r="B1494" t="str">
            <v xml:space="preserve">### Single Bituminous Surface Treatment </v>
          </cell>
          <cell r="C1494" t="str">
            <v>m2</v>
          </cell>
          <cell r="D1494">
            <v>30.06</v>
          </cell>
        </row>
        <row r="1495">
          <cell r="A1495" t="str">
            <v>16-08-b</v>
          </cell>
          <cell r="B1495" t="str">
            <v xml:space="preserve">### Double Bituminous Surface Treatment </v>
          </cell>
          <cell r="C1495" t="str">
            <v>m2</v>
          </cell>
          <cell r="D1495">
            <v>67.569999999999993</v>
          </cell>
        </row>
        <row r="1496">
          <cell r="A1496" t="str">
            <v>16-08-c</v>
          </cell>
          <cell r="B1496" t="str">
            <v xml:space="preserve">### Triple Bituminous Surface Treatment </v>
          </cell>
          <cell r="C1496" t="str">
            <v>m2</v>
          </cell>
          <cell r="D1496">
            <v>85.23</v>
          </cell>
        </row>
        <row r="1497">
          <cell r="A1497" t="str">
            <v>16-09-a</v>
          </cell>
          <cell r="B1497" t="str">
            <v>Resurfacing of road complete with per 100sft : 22 Ibs. bitumen, 2.5"cft bajri (1/2"-3/8")</v>
          </cell>
          <cell r="C1497" t="str">
            <v>m2</v>
          </cell>
          <cell r="D1497">
            <v>21.76</v>
          </cell>
        </row>
        <row r="1498">
          <cell r="A1498" t="str">
            <v>16-09-b</v>
          </cell>
          <cell r="B1498" t="str">
            <v>Resurfacing of road complete with per 100sft : 20 Ibs. bitumen, 2"cft bajri (1/2"-3/8")</v>
          </cell>
          <cell r="C1498" t="str">
            <v>m2</v>
          </cell>
          <cell r="D1498">
            <v>19.78</v>
          </cell>
        </row>
        <row r="1499">
          <cell r="A1499" t="str">
            <v>16-10</v>
          </cell>
          <cell r="B1499" t="str">
            <v>Scarifying old road surface, incl. removal of debris within one chain</v>
          </cell>
          <cell r="C1499" t="str">
            <v>m2</v>
          </cell>
          <cell r="D1499">
            <v>4.6399999999999997</v>
          </cell>
        </row>
        <row r="1500">
          <cell r="A1500" t="str">
            <v>16-11</v>
          </cell>
          <cell r="B1500" t="str">
            <v xml:space="preserve">### Dense Graded Hot Bitmac (Mobile Asphalt Mixer) </v>
          </cell>
          <cell r="C1500" t="str">
            <v>cm/m2</v>
          </cell>
          <cell r="D1500">
            <v>36.380000000000003</v>
          </cell>
        </row>
        <row r="1501">
          <cell r="A1501" t="str">
            <v>16-12-a</v>
          </cell>
          <cell r="B1501" t="str">
            <v>### Asphaltic Base Course (Asphalt Batch Plant Hot Mixed)</v>
          </cell>
          <cell r="C1501" t="str">
            <v>m3</v>
          </cell>
          <cell r="D1501">
            <v>3313.39</v>
          </cell>
        </row>
        <row r="1502">
          <cell r="A1502" t="str">
            <v>16-12-b</v>
          </cell>
          <cell r="B1502" t="str">
            <v>### Asphaltic Wearing Course (Asphalt Batch Plant Hot Mixed)</v>
          </cell>
          <cell r="C1502" t="str">
            <v>m3</v>
          </cell>
          <cell r="D1502">
            <v>3485.32</v>
          </cell>
        </row>
        <row r="1503">
          <cell r="A1503" t="str">
            <v>16-12-c</v>
          </cell>
          <cell r="B1503" t="str">
            <v>Carriage of asphalt concrete from asphalt batch plant to the site of work by dump trucks</v>
          </cell>
          <cell r="C1503" t="str">
            <v>t/km</v>
          </cell>
          <cell r="D1503">
            <v>1.39</v>
          </cell>
        </row>
        <row r="1504">
          <cell r="A1504" t="str">
            <v>16-13</v>
          </cell>
          <cell r="B1504" t="str">
            <v xml:space="preserve">Providing RCC railing on bridges </v>
          </cell>
          <cell r="C1504" t="str">
            <v>m</v>
          </cell>
          <cell r="D1504">
            <v>633.54</v>
          </cell>
        </row>
        <row r="1505">
          <cell r="A1505" t="str">
            <v>16-14</v>
          </cell>
          <cell r="B1505" t="str">
            <v xml:space="preserve">Providing and fixing GI pipe railing </v>
          </cell>
          <cell r="C1505" t="str">
            <v>m/3rows</v>
          </cell>
          <cell r="D1505">
            <v>798.31</v>
          </cell>
        </row>
        <row r="1506">
          <cell r="A1506" t="str">
            <v>16-15-a</v>
          </cell>
          <cell r="B1506" t="str">
            <v xml:space="preserve">P&amp;E at site : RCC km stone </v>
          </cell>
          <cell r="C1506" t="str">
            <v>Each</v>
          </cell>
          <cell r="D1506">
            <v>891.98</v>
          </cell>
        </row>
        <row r="1507">
          <cell r="A1507" t="str">
            <v>16-15-b</v>
          </cell>
          <cell r="B1507" t="str">
            <v xml:space="preserve">P&amp;E at site : RCC 1/10th km stone. </v>
          </cell>
          <cell r="C1507" t="str">
            <v>Each</v>
          </cell>
          <cell r="D1507">
            <v>156.26</v>
          </cell>
        </row>
        <row r="1508">
          <cell r="A1508" t="str">
            <v>16-15-c</v>
          </cell>
          <cell r="B1508" t="str">
            <v xml:space="preserve">P&amp;E at site : RCC boundry pillar. </v>
          </cell>
          <cell r="C1508" t="str">
            <v>Each</v>
          </cell>
          <cell r="D1508">
            <v>274.82</v>
          </cell>
        </row>
        <row r="1509">
          <cell r="A1509" t="str">
            <v>16-16-a</v>
          </cell>
          <cell r="B1509" t="str">
            <v>Road signs (not exceeding 1 m2) complete : S&amp;F at site with PCC 1:3:6 upto max 3' depth</v>
          </cell>
          <cell r="C1509" t="str">
            <v>m2</v>
          </cell>
          <cell r="D1509">
            <v>2911.86</v>
          </cell>
        </row>
        <row r="1510">
          <cell r="A1510" t="str">
            <v>16-16-b</v>
          </cell>
          <cell r="B1510" t="str">
            <v>Road signs (not exceeding 1 m2) complete : Supply to the C&amp;W store/site of work</v>
          </cell>
          <cell r="C1510" t="str">
            <v>m2</v>
          </cell>
          <cell r="D1510">
            <v>2576.9899999999998</v>
          </cell>
        </row>
        <row r="1511">
          <cell r="A1511" t="str">
            <v>16-17-a</v>
          </cell>
          <cell r="B1511" t="str">
            <v>Road sign (any size) double pedestal 4"x2"x0.25" 11' long : S&amp;F at site with PCC 1:3:6 max 3' depth</v>
          </cell>
          <cell r="C1511" t="str">
            <v>m2</v>
          </cell>
          <cell r="D1511">
            <v>2530.42</v>
          </cell>
        </row>
        <row r="1512">
          <cell r="A1512" t="str">
            <v>16-17-b</v>
          </cell>
          <cell r="B1512" t="str">
            <v>Road sign (any size) double pedestal 4"x2"x0.25" 11' long : Supply to the C&amp;W store/site of work</v>
          </cell>
          <cell r="C1512" t="str">
            <v>m2</v>
          </cell>
          <cell r="D1512">
            <v>1983.49</v>
          </cell>
        </row>
        <row r="1513">
          <cell r="A1513" t="str">
            <v>16-18-a</v>
          </cell>
          <cell r="B1513" t="str">
            <v>S&amp;F reflective sheet on MS/aluminium road signs etc incl. lettering : Diamond grade</v>
          </cell>
          <cell r="C1513" t="str">
            <v>m2</v>
          </cell>
          <cell r="D1513">
            <v>8975.7000000000007</v>
          </cell>
        </row>
        <row r="1514">
          <cell r="A1514" t="str">
            <v>16-18-b</v>
          </cell>
          <cell r="B1514" t="str">
            <v>S&amp;F reflective sheet on MS/aluminium road signs etc incl. lettering : High intensity grade</v>
          </cell>
          <cell r="C1514" t="str">
            <v>m2</v>
          </cell>
          <cell r="D1514">
            <v>5565.91</v>
          </cell>
        </row>
        <row r="1515">
          <cell r="A1515" t="str">
            <v>16-18-c</v>
          </cell>
          <cell r="B1515" t="str">
            <v>S&amp;F reflective sheet on MS/aluminium road signs etc incl. lettering : Engineering grade</v>
          </cell>
          <cell r="C1515" t="str">
            <v>m2</v>
          </cell>
          <cell r="D1515">
            <v>2476.64</v>
          </cell>
        </row>
        <row r="1516">
          <cell r="A1516" t="str">
            <v>16-19-a-01</v>
          </cell>
          <cell r="B1516" t="str">
            <v>S&amp;F aluminium alloy road studs as per specs Large, strip 146x30mm, 171 beads: Uni-direction</v>
          </cell>
          <cell r="C1516" t="str">
            <v>Each</v>
          </cell>
          <cell r="D1516">
            <v>362.53</v>
          </cell>
        </row>
        <row r="1517">
          <cell r="A1517" t="str">
            <v>16-19-a-02</v>
          </cell>
          <cell r="B1517" t="str">
            <v>S&amp;F aluminium alloy road studs as per specs Large, strip 146x30mm, 171 beads: Bi-direction</v>
          </cell>
          <cell r="C1517" t="str">
            <v>Each</v>
          </cell>
          <cell r="D1517">
            <v>581.39</v>
          </cell>
        </row>
        <row r="1518">
          <cell r="A1518" t="str">
            <v>16-19-b-01</v>
          </cell>
          <cell r="B1518" t="str">
            <v>S&amp;F aluminium alloy road studs as per specs Medium, strip 114x18mm, 74 beads: Uni-direction</v>
          </cell>
          <cell r="C1518" t="str">
            <v>Each</v>
          </cell>
          <cell r="D1518">
            <v>276.41000000000003</v>
          </cell>
        </row>
        <row r="1519">
          <cell r="A1519" t="str">
            <v>16-19-b-02</v>
          </cell>
          <cell r="B1519" t="str">
            <v>S&amp;F aluminium alloy road studs as per specs Medium, strip 114x18mm, 74 beads: Bi-direction</v>
          </cell>
          <cell r="C1519" t="str">
            <v>Each</v>
          </cell>
          <cell r="D1519">
            <v>405.58</v>
          </cell>
        </row>
        <row r="1520">
          <cell r="A1520" t="str">
            <v>16-19-c-01</v>
          </cell>
          <cell r="B1520" t="str">
            <v>S&amp;F aluminium alloy road studs as per specs Small, strip 75x14mm, 43 beads: Uni-directional</v>
          </cell>
          <cell r="C1520" t="str">
            <v>Each</v>
          </cell>
          <cell r="D1520">
            <v>238.14</v>
          </cell>
        </row>
        <row r="1521">
          <cell r="A1521" t="str">
            <v>16-19-c-02</v>
          </cell>
          <cell r="B1521" t="str">
            <v>S&amp;F aluminium alloy road studs as per specs Small, strip 75x14mm, 43 beads: Bi-directional</v>
          </cell>
          <cell r="C1521" t="str">
            <v>Each</v>
          </cell>
          <cell r="D1521">
            <v>325.45</v>
          </cell>
        </row>
        <row r="1522">
          <cell r="A1522" t="str">
            <v>16-20</v>
          </cell>
          <cell r="B1522" t="str">
            <v>P&amp;F gantry of structural steel sections as per design / drawings i/c foundation complete</v>
          </cell>
          <cell r="C1522" t="str">
            <v>kg</v>
          </cell>
          <cell r="D1522">
            <v>43.56</v>
          </cell>
        </row>
        <row r="1523">
          <cell r="A1523" t="str">
            <v>16-21</v>
          </cell>
          <cell r="B1523" t="str">
            <v>P&amp;L dry brick pavement/soling in streets etc incl. prep, water, compaction &amp; sand cushion</v>
          </cell>
          <cell r="C1523" t="str">
            <v>m3</v>
          </cell>
          <cell r="D1523">
            <v>984.04</v>
          </cell>
        </row>
        <row r="1524">
          <cell r="A1524" t="str">
            <v>16-22</v>
          </cell>
          <cell r="B1524" t="str">
            <v>Supply &amp; spreading 1"-1.5" guage shingle on road surface incl. compaction</v>
          </cell>
          <cell r="C1524" t="str">
            <v>m3</v>
          </cell>
          <cell r="D1524">
            <v>28.15</v>
          </cell>
        </row>
        <row r="1525">
          <cell r="A1525" t="str">
            <v>16-23-a</v>
          </cell>
          <cell r="B1525" t="str">
            <v>### Reinforced Concrete Pipe Culvert (AASHTO M-170) Dia: 460mm</v>
          </cell>
          <cell r="C1525" t="str">
            <v>m</v>
          </cell>
          <cell r="D1525">
            <v>980.21</v>
          </cell>
        </row>
        <row r="1526">
          <cell r="A1526" t="str">
            <v>16-23-b</v>
          </cell>
          <cell r="B1526" t="str">
            <v>### Reinforced Concrete Pipe Culvert (AASHTO M-170) Dia: 610mm</v>
          </cell>
          <cell r="C1526" t="str">
            <v>m</v>
          </cell>
          <cell r="D1526">
            <v>1544.62</v>
          </cell>
        </row>
        <row r="1527">
          <cell r="A1527" t="str">
            <v>16-23-c</v>
          </cell>
          <cell r="B1527" t="str">
            <v>### Reinforced Concrete Pipe Culvert (AASHTO M-170) Dia: 760mm</v>
          </cell>
          <cell r="C1527" t="str">
            <v>m</v>
          </cell>
          <cell r="D1527">
            <v>1966.43</v>
          </cell>
        </row>
        <row r="1528">
          <cell r="A1528" t="str">
            <v>16-23-d</v>
          </cell>
          <cell r="B1528" t="str">
            <v>### Reinforced Concrete Pipe Culvert (AASHTO M-170) Dia: 910mm</v>
          </cell>
          <cell r="C1528" t="str">
            <v>m</v>
          </cell>
          <cell r="D1528">
            <v>2833.6</v>
          </cell>
        </row>
        <row r="1529">
          <cell r="A1529" t="str">
            <v>16-23-e</v>
          </cell>
          <cell r="B1529" t="str">
            <v>### Reinforced Concrete Pipe Culvert (AASHTO M-170) Dia: 1070mm</v>
          </cell>
          <cell r="C1529" t="str">
            <v>m</v>
          </cell>
          <cell r="D1529">
            <v>3184.8</v>
          </cell>
        </row>
        <row r="1530">
          <cell r="A1530" t="str">
            <v>16-23-f</v>
          </cell>
          <cell r="B1530" t="str">
            <v>### Reinforced Concrete Pipe Culvert (AASHTO M-170) Dia: 1220mm</v>
          </cell>
          <cell r="C1530" t="str">
            <v>m</v>
          </cell>
          <cell r="D1530">
            <v>4222.51</v>
          </cell>
        </row>
        <row r="1531">
          <cell r="A1531" t="str">
            <v>16-23-g</v>
          </cell>
          <cell r="B1531" t="str">
            <v>### Reinforced Concrete Pipe Culvert (AASHTO M-170) Dia: 1520mm</v>
          </cell>
          <cell r="C1531" t="str">
            <v>m</v>
          </cell>
          <cell r="D1531">
            <v>6240.1</v>
          </cell>
        </row>
        <row r="1532">
          <cell r="A1532" t="str">
            <v>16-24</v>
          </cell>
          <cell r="B1532" t="str">
            <v xml:space="preserve">### Granular Material in Bed to RCC Pipe Culvert </v>
          </cell>
          <cell r="C1532" t="str">
            <v>m3</v>
          </cell>
          <cell r="D1532">
            <v>275.3</v>
          </cell>
        </row>
        <row r="1533">
          <cell r="A1533" t="str">
            <v>16-25-a</v>
          </cell>
          <cell r="B1533" t="str">
            <v>### Confirmatory Boring i/c SPT's, samples, lab test bore-hole logs &amp; Report : Alluvial Soils</v>
          </cell>
          <cell r="C1533" t="str">
            <v>m</v>
          </cell>
          <cell r="D1533">
            <v>2357.5</v>
          </cell>
        </row>
        <row r="1534">
          <cell r="A1534" t="str">
            <v>16-25-b</v>
          </cell>
          <cell r="B1534" t="str">
            <v>### Conformatory Boring i/c SPT's, samples, lab test, bore-hole logs, report : In Gravelly Soil</v>
          </cell>
          <cell r="C1534" t="str">
            <v>m</v>
          </cell>
          <cell r="D1534">
            <v>2760</v>
          </cell>
        </row>
        <row r="1535">
          <cell r="A1535" t="str">
            <v>16-26-a</v>
          </cell>
          <cell r="B1535" t="str">
            <v xml:space="preserve">### Pile Load Testing : Max Load up to 240 tonne </v>
          </cell>
          <cell r="C1535" t="str">
            <v>Job</v>
          </cell>
          <cell r="D1535">
            <v>149500</v>
          </cell>
        </row>
        <row r="1536">
          <cell r="A1536" t="str">
            <v>16-26-b</v>
          </cell>
          <cell r="B1536" t="str">
            <v xml:space="preserve">### Pile Load Testing : Max Load 240 - 360 tonne </v>
          </cell>
          <cell r="C1536" t="str">
            <v>Job</v>
          </cell>
          <cell r="D1536">
            <v>351325</v>
          </cell>
        </row>
        <row r="1537">
          <cell r="A1537" t="str">
            <v>16-26-c</v>
          </cell>
          <cell r="B1537" t="str">
            <v xml:space="preserve">### Pile Load Testing : Max Load 360 - 600 tonne </v>
          </cell>
          <cell r="C1537" t="str">
            <v>Job</v>
          </cell>
          <cell r="D1537">
            <v>650325</v>
          </cell>
        </row>
        <row r="1538">
          <cell r="A1538" t="str">
            <v>16-27-a</v>
          </cell>
          <cell r="B1538" t="str">
            <v>### Boring for Cast-in-place RCC Piles In Alluvial Soils : Dia up to 760mm</v>
          </cell>
          <cell r="C1538" t="str">
            <v>m</v>
          </cell>
          <cell r="D1538">
            <v>977.5</v>
          </cell>
        </row>
        <row r="1539">
          <cell r="A1539" t="str">
            <v>16-27-b</v>
          </cell>
          <cell r="B1539" t="str">
            <v>### Boring for Cast-in-place RCC Piles In Alluvial Soils : Dia 760 - 1220 mm</v>
          </cell>
          <cell r="C1539" t="str">
            <v>m</v>
          </cell>
          <cell r="D1539">
            <v>1380</v>
          </cell>
        </row>
        <row r="1540">
          <cell r="A1540" t="str">
            <v>16-27-c</v>
          </cell>
          <cell r="B1540" t="str">
            <v>### Boring for Cast-in-place RCC Piles In Alluvial Soils : Dia 1220 - 2000 mm</v>
          </cell>
          <cell r="C1540" t="str">
            <v>m</v>
          </cell>
          <cell r="D1540">
            <v>1725</v>
          </cell>
        </row>
        <row r="1541">
          <cell r="A1541" t="str">
            <v>16-28-a</v>
          </cell>
          <cell r="B1541" t="str">
            <v>### Boring for Cast-in-place RCC Piles In Gravelly Soils : Dia up to 660mm</v>
          </cell>
          <cell r="C1541" t="str">
            <v>m</v>
          </cell>
          <cell r="D1541">
            <v>1380</v>
          </cell>
        </row>
        <row r="1542">
          <cell r="A1542" t="str">
            <v>16-28-b</v>
          </cell>
          <cell r="B1542" t="str">
            <v>### Boring for Cast-in-place RCC Piles In Gravelly Soils : Dia 660 - 910 mm</v>
          </cell>
          <cell r="C1542" t="str">
            <v>m</v>
          </cell>
          <cell r="D1542">
            <v>2185</v>
          </cell>
        </row>
        <row r="1543">
          <cell r="A1543" t="str">
            <v>16-29</v>
          </cell>
          <cell r="B1543" t="str">
            <v>Supply fabricate &amp; install welded MS lining in piles of thickness as per specs/drwg</v>
          </cell>
          <cell r="C1543" t="str">
            <v>kg</v>
          </cell>
          <cell r="D1543">
            <v>46.3</v>
          </cell>
        </row>
        <row r="1544">
          <cell r="A1544" t="str">
            <v>16-30-a</v>
          </cell>
          <cell r="B1544" t="str">
            <v xml:space="preserve">S&amp;F Neoprene Bearing Pad as per specs &amp; design </v>
          </cell>
          <cell r="C1544" t="str">
            <v>cm3</v>
          </cell>
          <cell r="D1544">
            <v>0.42</v>
          </cell>
        </row>
        <row r="1545">
          <cell r="A1545" t="str">
            <v>16-30-b</v>
          </cell>
          <cell r="B1545" t="str">
            <v xml:space="preserve">S&amp;F Steel Bearing Pads as per specs &amp; design </v>
          </cell>
          <cell r="C1545" t="str">
            <v>kg</v>
          </cell>
          <cell r="D1545">
            <v>48.3</v>
          </cell>
        </row>
        <row r="1546">
          <cell r="A1546" t="str">
            <v>16-34</v>
          </cell>
          <cell r="B1546" t="str">
            <v>S&amp;F spirally wound sheath of 50mm dia. for pre-stressing of cables in precast conc. girders</v>
          </cell>
          <cell r="C1546" t="str">
            <v>m</v>
          </cell>
          <cell r="D1546">
            <v>39.619999999999997</v>
          </cell>
        </row>
        <row r="1547">
          <cell r="A1547" t="str">
            <v>16-35</v>
          </cell>
          <cell r="B1547" t="str">
            <v>S&amp;F stressing anchorages for high tensile steel wire cables in precast girders</v>
          </cell>
          <cell r="C1547" t="str">
            <v>Set</v>
          </cell>
          <cell r="D1547">
            <v>332.64</v>
          </cell>
        </row>
        <row r="1548">
          <cell r="A1548" t="str">
            <v>16-36</v>
          </cell>
          <cell r="B1548" t="str">
            <v>Launching girders in place, incl. lifting &amp; handli any number of time incl. temporary works comp</v>
          </cell>
          <cell r="C1548" t="str">
            <v>m/girder</v>
          </cell>
          <cell r="D1548">
            <v>706.68</v>
          </cell>
        </row>
        <row r="1549">
          <cell r="A1549" t="str">
            <v>16-37</v>
          </cell>
          <cell r="B1549" t="str">
            <v xml:space="preserve">Stressing Cable of High Tensile Steel Wire Strands </v>
          </cell>
          <cell r="C1549" t="str">
            <v>Each</v>
          </cell>
          <cell r="D1549">
            <v>215.63</v>
          </cell>
        </row>
        <row r="1550">
          <cell r="A1550" t="str">
            <v>16-38</v>
          </cell>
          <cell r="B1550" t="str">
            <v xml:space="preserve">Inject Cement Grout in Sheath Pipe after stressing </v>
          </cell>
          <cell r="C1550" t="str">
            <v>m</v>
          </cell>
          <cell r="D1550">
            <v>26.88</v>
          </cell>
        </row>
        <row r="1551">
          <cell r="A1551" t="str">
            <v>16-39</v>
          </cell>
          <cell r="B1551" t="str">
            <v>Cut off projecting wire ends of cables &amp; make good anchorage recess with 1:2:4 cem. conc.</v>
          </cell>
          <cell r="C1551" t="str">
            <v>Each</v>
          </cell>
          <cell r="D1551">
            <v>64.430000000000007</v>
          </cell>
        </row>
        <row r="1552">
          <cell r="A1552" t="str">
            <v>16-40</v>
          </cell>
          <cell r="B1552" t="str">
            <v>Supply and place in position MS expansion joint assemblies as specified &amp; as per drawing</v>
          </cell>
          <cell r="C1552" t="str">
            <v>kg</v>
          </cell>
          <cell r="D1552">
            <v>41.43</v>
          </cell>
        </row>
        <row r="1553">
          <cell r="A1553" t="str">
            <v>16-41</v>
          </cell>
          <cell r="B1553" t="str">
            <v>Supply and place in position galvanised steel drain scuppers in deck slab as per specs/drwg</v>
          </cell>
          <cell r="C1553" t="str">
            <v>Each</v>
          </cell>
          <cell r="D1553">
            <v>533.66</v>
          </cell>
        </row>
        <row r="1554">
          <cell r="A1554" t="str">
            <v>16-42</v>
          </cell>
          <cell r="B1554" t="str">
            <v xml:space="preserve">P&amp;F rain water outlet of AC pipe </v>
          </cell>
          <cell r="C1554" t="str">
            <v>Each</v>
          </cell>
          <cell r="D1554">
            <v>209.68</v>
          </cell>
        </row>
        <row r="1555">
          <cell r="A1555" t="str">
            <v>16-43</v>
          </cell>
          <cell r="B1555" t="str">
            <v>S&amp;F polystrene fill in expansion joints &amp; under diaphragms at transoms.</v>
          </cell>
          <cell r="C1555" t="str">
            <v>m3</v>
          </cell>
          <cell r="D1555">
            <v>2811.23</v>
          </cell>
        </row>
        <row r="1556">
          <cell r="A1556" t="str">
            <v>16-44</v>
          </cell>
          <cell r="B1556" t="str">
            <v>P&amp;L expansion joint of neoprene strip 4"x1/4" and plastic bitumen</v>
          </cell>
          <cell r="C1556" t="str">
            <v>m</v>
          </cell>
          <cell r="D1556">
            <v>202.87</v>
          </cell>
        </row>
        <row r="1557">
          <cell r="A1557">
            <v>72</v>
          </cell>
          <cell r="B1557" t="str">
            <v>ROADS &amp; BRIDGES</v>
          </cell>
        </row>
        <row r="1558">
          <cell r="A1558" t="str">
            <v>17-01-a</v>
          </cell>
          <cell r="B1558" t="str">
            <v>Formation, dressing and preparing sub-grade In bed</v>
          </cell>
          <cell r="C1558" t="str">
            <v>m2</v>
          </cell>
          <cell r="D1558">
            <v>11.25</v>
          </cell>
        </row>
        <row r="1559">
          <cell r="A1559" t="str">
            <v>17-01-b</v>
          </cell>
          <cell r="B1559" t="str">
            <v>Formation, dressing and preparing sub-grade On slope</v>
          </cell>
          <cell r="C1559" t="str">
            <v>m2</v>
          </cell>
          <cell r="D1559">
            <v>15.78</v>
          </cell>
        </row>
        <row r="1560">
          <cell r="A1560" t="str">
            <v>17-02</v>
          </cell>
          <cell r="B1560" t="str">
            <v>Stabilized layer of cement, sand mortar 1:3 2" thick on slope</v>
          </cell>
          <cell r="C1560" t="str">
            <v>m2</v>
          </cell>
          <cell r="D1560">
            <v>45.49</v>
          </cell>
        </row>
        <row r="1561">
          <cell r="A1561" t="str">
            <v>17-03-a</v>
          </cell>
          <cell r="B1561" t="str">
            <v>1/2" thick plaster of cement, sand motar 1:10 In bed</v>
          </cell>
          <cell r="C1561" t="str">
            <v>m2</v>
          </cell>
          <cell r="D1561">
            <v>34.380000000000003</v>
          </cell>
        </row>
        <row r="1562">
          <cell r="A1562" t="str">
            <v>17-03-b</v>
          </cell>
          <cell r="B1562" t="str">
            <v>1/2" thick plaster of cement, sand motar 1:10 On slope</v>
          </cell>
          <cell r="C1562" t="str">
            <v>m2</v>
          </cell>
          <cell r="D1562">
            <v>40.909999999999997</v>
          </cell>
        </row>
        <row r="1563">
          <cell r="A1563" t="str">
            <v>17-04-a</v>
          </cell>
          <cell r="B1563" t="str">
            <v>1«" thick plaster of cement, sand mortar 1:6 In bed</v>
          </cell>
          <cell r="C1563" t="str">
            <v>m2</v>
          </cell>
          <cell r="D1563">
            <v>82.85</v>
          </cell>
        </row>
        <row r="1564">
          <cell r="A1564" t="str">
            <v>17-04-b</v>
          </cell>
          <cell r="B1564" t="str">
            <v>1«" thick plaster of cement, sand mortar 1:6 On slope</v>
          </cell>
          <cell r="C1564" t="str">
            <v>m2</v>
          </cell>
          <cell r="D1564">
            <v>91.37</v>
          </cell>
        </row>
        <row r="1565">
          <cell r="A1565" t="str">
            <v>17-05-a</v>
          </cell>
          <cell r="B1565" t="str">
            <v>3/8" thick plaster of cement, sand mortar 1:3 In bed</v>
          </cell>
          <cell r="C1565" t="str">
            <v>m2</v>
          </cell>
          <cell r="D1565">
            <v>43.58</v>
          </cell>
        </row>
        <row r="1566">
          <cell r="A1566" t="str">
            <v>17-05-b</v>
          </cell>
          <cell r="B1566" t="str">
            <v>3/8" thick plaster of cement, sand mortar 1:3 On slope</v>
          </cell>
          <cell r="C1566" t="str">
            <v>m2</v>
          </cell>
          <cell r="D1566">
            <v>50.11</v>
          </cell>
        </row>
        <row r="1567">
          <cell r="A1567" t="str">
            <v>17-06-a</v>
          </cell>
          <cell r="B1567" t="str">
            <v>Lining with tiles 12"x6"x2", in c/s mortar 1:6 ove a layer of 1/8" thick c/s mortar 1:6 (In bed)</v>
          </cell>
          <cell r="C1567" t="str">
            <v>m3</v>
          </cell>
          <cell r="D1567">
            <v>2142.83</v>
          </cell>
        </row>
        <row r="1568">
          <cell r="A1568" t="str">
            <v>17-06-b</v>
          </cell>
          <cell r="B1568" t="str">
            <v>Lining with tiles 12"x6"x2", in c/s mortar 1:6 ove a layer of 1/8" thick c/s mortar 1:6 (On slope)</v>
          </cell>
          <cell r="C1568" t="str">
            <v>m3</v>
          </cell>
          <cell r="D1568">
            <v>2193.65</v>
          </cell>
        </row>
        <row r="1569">
          <cell r="A1569" t="str">
            <v>17-07-a</v>
          </cell>
          <cell r="B1569" t="str">
            <v>Lining with tiles 12"x6"x2", in c/s mortar 1:3 ove a layer of 1/8" thick c/s mortar 1:3 (In bed)</v>
          </cell>
          <cell r="C1569" t="str">
            <v>m3</v>
          </cell>
          <cell r="D1569">
            <v>2375.6999999999998</v>
          </cell>
        </row>
        <row r="1570">
          <cell r="A1570" t="str">
            <v>17-07-b</v>
          </cell>
          <cell r="B1570" t="str">
            <v>Lining with tiles 12"x6"x2", in c/s mortar 1:3 ove a layer of 1/8" thick c/s mortar 1:3 (On slope)</v>
          </cell>
          <cell r="C1570" t="str">
            <v>m3</v>
          </cell>
          <cell r="D1570">
            <v>2426.5100000000002</v>
          </cell>
        </row>
        <row r="1571">
          <cell r="A1571" t="str">
            <v>17-08-a</v>
          </cell>
          <cell r="B1571" t="str">
            <v>Lining with bricks 9"x4«"x3", in c/s mort. 1:6 ove a layer of 1/8" thick c/s mortar 1:6 (In bed)</v>
          </cell>
          <cell r="C1571" t="str">
            <v>m3</v>
          </cell>
          <cell r="D1571">
            <v>1493.39</v>
          </cell>
        </row>
        <row r="1572">
          <cell r="A1572" t="str">
            <v>17-08-b</v>
          </cell>
          <cell r="B1572" t="str">
            <v>Lining with bricks 9"x4«"x3", in c/s mort. 1:6 ove a layer of 1/8" thick c/s mortar 1:6 (On slope)</v>
          </cell>
          <cell r="C1572" t="str">
            <v>m3</v>
          </cell>
          <cell r="D1572">
            <v>1544.2</v>
          </cell>
        </row>
        <row r="1573">
          <cell r="A1573" t="str">
            <v>17-09-a</v>
          </cell>
          <cell r="B1573" t="str">
            <v>Lining with bricks 9"x4«"x3", in c/s mort. 1:3 ove a layer of 1/8" thick c/s mortar 1:3 (In bed)</v>
          </cell>
          <cell r="C1573" t="str">
            <v>m3</v>
          </cell>
          <cell r="D1573">
            <v>1726.26</v>
          </cell>
        </row>
        <row r="1574">
          <cell r="A1574" t="str">
            <v>17-09-b</v>
          </cell>
          <cell r="B1574" t="str">
            <v>Lining with bricks 9"x4«"x3", in c/s mort. 1:3 ove a layer of 1/8" thick c/s mortar 1:3 (On slope)</v>
          </cell>
          <cell r="C1574" t="str">
            <v>m3</v>
          </cell>
          <cell r="D1574">
            <v>1777.07</v>
          </cell>
        </row>
        <row r="1575">
          <cell r="A1575" t="str">
            <v>17-10-a-01</v>
          </cell>
          <cell r="B1575" t="str">
            <v>4" thick PCC lining, using washed screened &amp; graded stone aggregate : In bed : Ratio 1:2:4</v>
          </cell>
          <cell r="C1575" t="str">
            <v>m3</v>
          </cell>
          <cell r="D1575">
            <v>2234.1999999999998</v>
          </cell>
        </row>
        <row r="1576">
          <cell r="A1576" t="str">
            <v>17-10-a-02</v>
          </cell>
          <cell r="B1576" t="str">
            <v>4" thick PCC lining, using washed screened &amp; graded stone aggregate : In bed : Ratio 1:3:6</v>
          </cell>
          <cell r="C1576" t="str">
            <v>m3</v>
          </cell>
          <cell r="D1576">
            <v>1818.13</v>
          </cell>
        </row>
        <row r="1577">
          <cell r="A1577" t="str">
            <v>17-10-a-03</v>
          </cell>
          <cell r="B1577" t="str">
            <v>4" thick PCC lining, using washed screened &amp; graded stone aggregate : In bed : Ratio 1:4:8</v>
          </cell>
          <cell r="C1577" t="str">
            <v>m3</v>
          </cell>
          <cell r="D1577">
            <v>1458.16</v>
          </cell>
        </row>
        <row r="1578">
          <cell r="A1578" t="str">
            <v>17-10-b-01</v>
          </cell>
          <cell r="B1578" t="str">
            <v>4" thick PCC lining, using washed screened &amp; graded stone aggregate : On slope : Ratio 1:2:4</v>
          </cell>
          <cell r="C1578" t="str">
            <v>m3</v>
          </cell>
          <cell r="D1578">
            <v>2285.02</v>
          </cell>
        </row>
        <row r="1579">
          <cell r="A1579" t="str">
            <v>17-10-b-02</v>
          </cell>
          <cell r="B1579" t="str">
            <v>4" thick PCC lining, using washed screened &amp; graded stone aggregate : On slope : Ratio 1:3:6</v>
          </cell>
          <cell r="C1579" t="str">
            <v>m3</v>
          </cell>
          <cell r="D1579">
            <v>1868.95</v>
          </cell>
        </row>
        <row r="1580">
          <cell r="A1580" t="str">
            <v>17-10-b-03</v>
          </cell>
          <cell r="B1580" t="str">
            <v>4" thick PCC lining, using washed screened &amp; graded stone aggregate : On slope : Ratio 1:4:8</v>
          </cell>
          <cell r="C1580" t="str">
            <v>m3</v>
          </cell>
          <cell r="D1580">
            <v>1508.98</v>
          </cell>
        </row>
        <row r="1581">
          <cell r="A1581">
            <v>23</v>
          </cell>
          <cell r="B1581" t="str">
            <v>LINING OF CANALS</v>
          </cell>
        </row>
        <row r="1582">
          <cell r="A1582" t="str">
            <v>18-01</v>
          </cell>
          <cell r="B1582" t="str">
            <v xml:space="preserve">Cutting Ransome &amp; Larson piles. </v>
          </cell>
          <cell r="C1582" t="str">
            <v>Cut</v>
          </cell>
          <cell r="D1582">
            <v>56.06</v>
          </cell>
        </row>
        <row r="1583">
          <cell r="A1583" t="str">
            <v>18-02</v>
          </cell>
          <cell r="B1583" t="str">
            <v xml:space="preserve">Cutting universal piles </v>
          </cell>
          <cell r="C1583" t="str">
            <v>Cut</v>
          </cell>
          <cell r="D1583">
            <v>60.55</v>
          </cell>
        </row>
        <row r="1584">
          <cell r="A1584" t="str">
            <v>18-03-a</v>
          </cell>
          <cell r="B1584" t="str">
            <v>Driving steel piles to depth of: Upto 15'</v>
          </cell>
          <cell r="C1584" t="str">
            <v>m</v>
          </cell>
          <cell r="D1584">
            <v>51.06</v>
          </cell>
        </row>
        <row r="1585">
          <cell r="A1585" t="str">
            <v>18-03-b</v>
          </cell>
          <cell r="B1585" t="str">
            <v>Driving steel piles to depth of: More than 15' to 25'</v>
          </cell>
          <cell r="C1585" t="str">
            <v>m</v>
          </cell>
          <cell r="D1585">
            <v>70.56</v>
          </cell>
        </row>
        <row r="1586">
          <cell r="A1586" t="str">
            <v>18-03-c</v>
          </cell>
          <cell r="B1586" t="str">
            <v>Driving steel piles to depth of: More than 25' to 30'</v>
          </cell>
          <cell r="C1586" t="str">
            <v>m</v>
          </cell>
          <cell r="D1586">
            <v>73.81</v>
          </cell>
        </row>
        <row r="1587">
          <cell r="A1587" t="str">
            <v>18-04</v>
          </cell>
          <cell r="B1587" t="str">
            <v xml:space="preserve">Dolleying piles upto 5' </v>
          </cell>
          <cell r="C1587" t="str">
            <v>Each</v>
          </cell>
          <cell r="D1587">
            <v>52.9</v>
          </cell>
        </row>
        <row r="1588">
          <cell r="A1588" t="str">
            <v>18-05</v>
          </cell>
          <cell r="B1588" t="str">
            <v xml:space="preserve">Drilling holes in piles by hand </v>
          </cell>
          <cell r="C1588" t="str">
            <v>Each</v>
          </cell>
          <cell r="D1588">
            <v>7.4</v>
          </cell>
        </row>
        <row r="1589">
          <cell r="A1589" t="str">
            <v>18-06</v>
          </cell>
          <cell r="B1589" t="str">
            <v xml:space="preserve">Raising and lowering machine </v>
          </cell>
          <cell r="C1589" t="str">
            <v>m</v>
          </cell>
          <cell r="D1589">
            <v>1975.38</v>
          </cell>
        </row>
        <row r="1590">
          <cell r="A1590" t="str">
            <v>18-07-a</v>
          </cell>
          <cell r="B1590" t="str">
            <v xml:space="preserve">Turning Machine : 90 </v>
          </cell>
          <cell r="C1590" t="str">
            <v>Job</v>
          </cell>
          <cell r="D1590">
            <v>1109.75</v>
          </cell>
        </row>
        <row r="1591">
          <cell r="A1591" t="str">
            <v>18-07-b</v>
          </cell>
          <cell r="B1591" t="str">
            <v xml:space="preserve">Turning Machine : 135 </v>
          </cell>
          <cell r="C1591" t="str">
            <v>Job</v>
          </cell>
          <cell r="D1591">
            <v>1342.63</v>
          </cell>
        </row>
        <row r="1592">
          <cell r="A1592" t="str">
            <v>18-07-c</v>
          </cell>
          <cell r="B1592" t="str">
            <v xml:space="preserve">Turning Machine : 180 </v>
          </cell>
          <cell r="C1592" t="str">
            <v>Job</v>
          </cell>
          <cell r="D1592">
            <v>1696.25</v>
          </cell>
        </row>
        <row r="1593">
          <cell r="A1593" t="str">
            <v>18-08</v>
          </cell>
          <cell r="B1593" t="str">
            <v xml:space="preserve">Travelling machine (light) </v>
          </cell>
          <cell r="C1593" t="str">
            <v>50 m</v>
          </cell>
          <cell r="D1593">
            <v>1654.85</v>
          </cell>
        </row>
        <row r="1594">
          <cell r="A1594" t="str">
            <v>18-09</v>
          </cell>
          <cell r="B1594" t="str">
            <v xml:space="preserve">Loading and unloading piles </v>
          </cell>
          <cell r="C1594" t="str">
            <v>tonne</v>
          </cell>
          <cell r="D1594">
            <v>31.91</v>
          </cell>
        </row>
        <row r="1595">
          <cell r="A1595" t="str">
            <v>18-10</v>
          </cell>
          <cell r="B1595" t="str">
            <v>Carriage of piling machine under different conditions</v>
          </cell>
          <cell r="C1595" t="str">
            <v>50 m</v>
          </cell>
          <cell r="D1595">
            <v>872.56</v>
          </cell>
        </row>
        <row r="1596">
          <cell r="A1596" t="str">
            <v>18-11</v>
          </cell>
          <cell r="B1596" t="str">
            <v xml:space="preserve">Erecting piling machines </v>
          </cell>
          <cell r="C1596" t="str">
            <v>Each</v>
          </cell>
          <cell r="D1596">
            <v>5789.1</v>
          </cell>
        </row>
        <row r="1597">
          <cell r="A1597" t="str">
            <v>18-12</v>
          </cell>
          <cell r="B1597" t="str">
            <v xml:space="preserve">Dismantling  piling machine </v>
          </cell>
          <cell r="C1597" t="str">
            <v>Each</v>
          </cell>
          <cell r="D1597">
            <v>5789.1</v>
          </cell>
        </row>
        <row r="1598">
          <cell r="A1598">
            <v>16</v>
          </cell>
          <cell r="B1598" t="str">
            <v>SHEET PILING</v>
          </cell>
        </row>
        <row r="1599">
          <cell r="A1599" t="str">
            <v>19-01</v>
          </cell>
          <cell r="B1599" t="str">
            <v>Cutting pilchi, frash or sarkanda incl. carriage within 1.5 km.</v>
          </cell>
          <cell r="C1599" t="str">
            <v>m3</v>
          </cell>
          <cell r="D1599">
            <v>57.87</v>
          </cell>
        </row>
        <row r="1600">
          <cell r="A1600" t="str">
            <v>19-02</v>
          </cell>
          <cell r="B1600" t="str">
            <v xml:space="preserve">Weaving matresses </v>
          </cell>
          <cell r="C1600" t="str">
            <v>mý</v>
          </cell>
          <cell r="D1600">
            <v>66.84</v>
          </cell>
        </row>
        <row r="1601">
          <cell r="A1601" t="str">
            <v>19-03-a</v>
          </cell>
          <cell r="B1601" t="str">
            <v>Supply &amp; fill used jute bags 1.25cft cap. with sand or earth, sewing &amp; stacking : In dry</v>
          </cell>
          <cell r="C1601" t="str">
            <v>Each</v>
          </cell>
          <cell r="D1601">
            <v>18.95</v>
          </cell>
        </row>
        <row r="1602">
          <cell r="A1602" t="str">
            <v>19-03-b</v>
          </cell>
          <cell r="B1602" t="str">
            <v>Supply &amp; fill used jute bags 1.25cft cap. with sand or earth, sewing &amp; stacking : Under water</v>
          </cell>
          <cell r="C1602" t="str">
            <v>Each</v>
          </cell>
          <cell r="D1602">
            <v>23.06</v>
          </cell>
        </row>
        <row r="1603">
          <cell r="A1603" t="str">
            <v>19-04-a</v>
          </cell>
          <cell r="B1603" t="str">
            <v>Supply &amp; fill new jute bags 4-5cft cap. with sand or earth,sewing, stacking : In dry</v>
          </cell>
          <cell r="C1603" t="str">
            <v>Each</v>
          </cell>
          <cell r="D1603">
            <v>56.65</v>
          </cell>
        </row>
        <row r="1604">
          <cell r="A1604" t="str">
            <v>19-04-b</v>
          </cell>
          <cell r="B1604" t="str">
            <v>Supply &amp; fill new jute bags 4-5cft cap. with sand or earth,sewing, stacking : Under water</v>
          </cell>
          <cell r="C1604" t="str">
            <v>Each</v>
          </cell>
          <cell r="D1604">
            <v>63.55</v>
          </cell>
        </row>
        <row r="1605">
          <cell r="A1605" t="str">
            <v>19-05-a</v>
          </cell>
          <cell r="B1605" t="str">
            <v>Carriage of jute bags 1¬ cft cap. filled with sand / earth : 1st 50 m</v>
          </cell>
          <cell r="C1605" t="str">
            <v>100 No.</v>
          </cell>
          <cell r="D1605">
            <v>35.36</v>
          </cell>
        </row>
        <row r="1606">
          <cell r="A1606" t="str">
            <v>19-05-b</v>
          </cell>
          <cell r="B1606" t="str">
            <v>Carriage of jute bags 1¬ cft cap. filled with sand / earth : 2nd &amp; 3rd 50 m</v>
          </cell>
          <cell r="C1606" t="str">
            <v>100No/50m</v>
          </cell>
          <cell r="D1606">
            <v>26.74</v>
          </cell>
        </row>
        <row r="1607">
          <cell r="A1607" t="str">
            <v>19-05-c</v>
          </cell>
          <cell r="B1607" t="str">
            <v>Carriage of jute bags 1¬ cft cap. filled with sand / earth : 4th and subsequent 50 m</v>
          </cell>
          <cell r="C1607" t="str">
            <v>100No/50m</v>
          </cell>
          <cell r="D1607">
            <v>2.93</v>
          </cell>
        </row>
        <row r="1608">
          <cell r="A1608" t="str">
            <v>19-06-a</v>
          </cell>
          <cell r="B1608" t="str">
            <v>Carriage of new jute bags 4-5 cft cap. filled with sand/earth : 1st 50 m</v>
          </cell>
          <cell r="C1608" t="str">
            <v>100 Nos.</v>
          </cell>
          <cell r="D1608">
            <v>141.44999999999999</v>
          </cell>
        </row>
        <row r="1609">
          <cell r="A1609" t="str">
            <v>19-06-b</v>
          </cell>
          <cell r="B1609" t="str">
            <v>Carriage of new jute bags 4-5 cft cap. filled with sand/earth : 2nd &amp; 3rd 50 m</v>
          </cell>
          <cell r="C1609" t="str">
            <v>100No/50m</v>
          </cell>
          <cell r="D1609">
            <v>106.95</v>
          </cell>
        </row>
        <row r="1610">
          <cell r="A1610" t="str">
            <v>19-06-c</v>
          </cell>
          <cell r="B1610" t="str">
            <v>Carriage of new jute bags 4-5 cft cap. filled with sand/earth : 4th &amp; subsequent 50 m</v>
          </cell>
          <cell r="C1610" t="str">
            <v>100No/50m</v>
          </cell>
          <cell r="D1610">
            <v>11.73</v>
          </cell>
        </row>
        <row r="1611">
          <cell r="A1611" t="str">
            <v>19-07-a</v>
          </cell>
          <cell r="B1611" t="str">
            <v>Rolling matresses to river edge &amp; floating, after unrolling with area : Upto 200 m2</v>
          </cell>
          <cell r="C1611" t="str">
            <v>m2</v>
          </cell>
          <cell r="D1611">
            <v>10.210000000000001</v>
          </cell>
        </row>
        <row r="1612">
          <cell r="A1612" t="str">
            <v>19-07-b</v>
          </cell>
          <cell r="B1612" t="str">
            <v>Rolling matresses to river edge &amp; floating, after unrolling with area : Over 200 to 250 m2</v>
          </cell>
          <cell r="C1612" t="str">
            <v>m2</v>
          </cell>
          <cell r="D1612">
            <v>16.25</v>
          </cell>
        </row>
        <row r="1613">
          <cell r="A1613" t="str">
            <v>19-07-c</v>
          </cell>
          <cell r="B1613" t="str">
            <v>Rolling matresses to river edge &amp; floating, after unrolling with area : Over 250 m2</v>
          </cell>
          <cell r="C1613" t="str">
            <v>m2</v>
          </cell>
          <cell r="D1613">
            <v>19.5</v>
          </cell>
        </row>
        <row r="1614">
          <cell r="A1614" t="str">
            <v>19-08</v>
          </cell>
          <cell r="B1614" t="str">
            <v xml:space="preserve">Sewing empty cement bags in sheets </v>
          </cell>
          <cell r="C1614" t="str">
            <v>100 No.</v>
          </cell>
          <cell r="D1614">
            <v>169.68</v>
          </cell>
        </row>
        <row r="1615">
          <cell r="A1615" t="str">
            <v>19-09</v>
          </cell>
          <cell r="B1615" t="str">
            <v>Making compact round pilchi, frash or sarkanda round bundles of specified size for the work</v>
          </cell>
          <cell r="C1615" t="str">
            <v>m3</v>
          </cell>
          <cell r="D1615">
            <v>59.4</v>
          </cell>
        </row>
        <row r="1616">
          <cell r="A1616" t="str">
            <v>19-10</v>
          </cell>
          <cell r="B1616" t="str">
            <v>Launching the bundles mentioned in Item 16-09 above &amp; placing in position</v>
          </cell>
          <cell r="C1616" t="str">
            <v>m3</v>
          </cell>
          <cell r="D1616">
            <v>36.549999999999997</v>
          </cell>
        </row>
        <row r="1617">
          <cell r="A1617" t="str">
            <v>19-11-a</v>
          </cell>
          <cell r="B1617" t="str">
            <v xml:space="preserve">Supply within 150m : Boulders 9" and above </v>
          </cell>
          <cell r="C1617" t="str">
            <v>m3</v>
          </cell>
          <cell r="D1617">
            <v>110.26</v>
          </cell>
        </row>
        <row r="1618">
          <cell r="A1618" t="str">
            <v>19-11-b</v>
          </cell>
          <cell r="B1618" t="str">
            <v xml:space="preserve">Suppy within 150m : Over size shingle 3" to 9" </v>
          </cell>
          <cell r="C1618" t="str">
            <v>m3</v>
          </cell>
          <cell r="D1618">
            <v>73.709999999999994</v>
          </cell>
        </row>
        <row r="1619">
          <cell r="A1619" t="str">
            <v>19-11-c</v>
          </cell>
          <cell r="B1619" t="str">
            <v xml:space="preserve">Supply within 150m : Mixed graded shingle </v>
          </cell>
          <cell r="C1619" t="str">
            <v>m3</v>
          </cell>
          <cell r="D1619">
            <v>87.42</v>
          </cell>
        </row>
        <row r="1620">
          <cell r="A1620" t="str">
            <v>19-12</v>
          </cell>
          <cell r="B1620" t="str">
            <v>Supplying munj or patha trungers (6" mesh to hold 3 cft)</v>
          </cell>
          <cell r="C1620" t="str">
            <v>Each</v>
          </cell>
          <cell r="D1620">
            <v>38.340000000000003</v>
          </cell>
        </row>
        <row r="1621">
          <cell r="A1621" t="str">
            <v>19-13-a-01</v>
          </cell>
          <cell r="B1621" t="str">
            <v>Provide &amp; weave GI wire netting for wire crates 6"x9" mesh : 15 SWG wire</v>
          </cell>
          <cell r="C1621" t="str">
            <v>m2</v>
          </cell>
          <cell r="D1621">
            <v>87.08</v>
          </cell>
        </row>
        <row r="1622">
          <cell r="A1622" t="str">
            <v>19-13-a-02</v>
          </cell>
          <cell r="B1622" t="str">
            <v>Provide &amp; weave GI wire netting for wire crates 6"x9" mesh : 10 SWG wire</v>
          </cell>
          <cell r="C1622" t="str">
            <v>m2</v>
          </cell>
          <cell r="D1622">
            <v>183.35</v>
          </cell>
        </row>
        <row r="1623">
          <cell r="A1623" t="str">
            <v>19-13-a-03</v>
          </cell>
          <cell r="B1623" t="str">
            <v>Provide &amp; weave GI wire netting for wire crates 6"x9" mesh : 8 SWG wire</v>
          </cell>
          <cell r="C1623" t="str">
            <v>m2</v>
          </cell>
          <cell r="D1623">
            <v>277.98</v>
          </cell>
        </row>
        <row r="1624">
          <cell r="A1624" t="str">
            <v>19-13-b-01</v>
          </cell>
          <cell r="B1624" t="str">
            <v>Provide &amp; weave GI wire netting for wire crates 6"x6" mesh : 15 SWG wire</v>
          </cell>
          <cell r="C1624" t="str">
            <v>m2</v>
          </cell>
          <cell r="D1624">
            <v>116.55</v>
          </cell>
        </row>
        <row r="1625">
          <cell r="A1625" t="str">
            <v>19-13-b-02</v>
          </cell>
          <cell r="B1625" t="str">
            <v>Provide &amp; weave GI wire netting for wire crates 6"x6" mesh : 10 SWG wire</v>
          </cell>
          <cell r="C1625" t="str">
            <v>m2</v>
          </cell>
          <cell r="D1625">
            <v>248.28</v>
          </cell>
        </row>
        <row r="1626">
          <cell r="A1626" t="str">
            <v>19-13-b-03</v>
          </cell>
          <cell r="B1626" t="str">
            <v>Provide &amp; weave GI wire netting for wire crates 6"x6" mesh :  8 SWG wire</v>
          </cell>
          <cell r="C1626" t="str">
            <v>m2</v>
          </cell>
          <cell r="D1626">
            <v>371.04</v>
          </cell>
        </row>
        <row r="1627">
          <cell r="A1627" t="str">
            <v>19-13-c-01</v>
          </cell>
          <cell r="B1627" t="str">
            <v>Provide &amp; weave GI wire netting for wire crates 4"x6" mesh : 15 SWG wire</v>
          </cell>
          <cell r="C1627" t="str">
            <v>m2</v>
          </cell>
          <cell r="D1627">
            <v>145.31</v>
          </cell>
        </row>
        <row r="1628">
          <cell r="A1628" t="str">
            <v>19-13-c-02</v>
          </cell>
          <cell r="B1628" t="str">
            <v>Provide &amp; weave GI wire netting for wire crates 4"x6" mesh : 10 SWG wire</v>
          </cell>
          <cell r="C1628" t="str">
            <v>m2</v>
          </cell>
          <cell r="D1628">
            <v>303.93</v>
          </cell>
        </row>
        <row r="1629">
          <cell r="A1629" t="str">
            <v>19-13-c-03</v>
          </cell>
          <cell r="B1629" t="str">
            <v>Provide &amp; weave GI wire netting for wire crates 4"x6" mesh : 8 SWG wire</v>
          </cell>
          <cell r="C1629" t="str">
            <v>m2</v>
          </cell>
          <cell r="D1629">
            <v>450.06</v>
          </cell>
        </row>
        <row r="1630">
          <cell r="A1630" t="str">
            <v>19-14</v>
          </cell>
          <cell r="B1630" t="str">
            <v>P&amp;L shingle on top of bund, incl. handling of materials within 100 m.</v>
          </cell>
          <cell r="C1630" t="str">
            <v>m3</v>
          </cell>
          <cell r="D1630">
            <v>191.46</v>
          </cell>
        </row>
        <row r="1631">
          <cell r="A1631" t="str">
            <v>19-15-a</v>
          </cell>
          <cell r="B1631" t="str">
            <v>Supply &amp; dump at site, without boat, incl. handling within 100m : Stone or boulder</v>
          </cell>
          <cell r="C1631" t="str">
            <v>m3</v>
          </cell>
          <cell r="D1631">
            <v>251.08</v>
          </cell>
        </row>
        <row r="1632">
          <cell r="A1632" t="str">
            <v>19-15-b</v>
          </cell>
          <cell r="B1632" t="str">
            <v>Supply &amp; dump at site, without boat, incl. handling within 100m : Shingle or spawls</v>
          </cell>
          <cell r="C1632" t="str">
            <v>m3</v>
          </cell>
          <cell r="D1632">
            <v>221.92</v>
          </cell>
        </row>
        <row r="1633">
          <cell r="A1633" t="str">
            <v>19-15-c</v>
          </cell>
          <cell r="B1633" t="str">
            <v>Supply &amp; dump at site, without boat, incl. handling within 100m : Brick bats</v>
          </cell>
          <cell r="C1633" t="str">
            <v>m3</v>
          </cell>
          <cell r="D1633">
            <v>171.27</v>
          </cell>
        </row>
        <row r="1634">
          <cell r="A1634" t="str">
            <v>19-16-a</v>
          </cell>
          <cell r="B1634" t="str">
            <v>Supplying and dumping by boat, incl. loading within 100m lead : Stone or boulder</v>
          </cell>
          <cell r="C1634" t="str">
            <v>m3</v>
          </cell>
          <cell r="D1634">
            <v>318.22000000000003</v>
          </cell>
        </row>
        <row r="1635">
          <cell r="A1635" t="str">
            <v>19-16-b</v>
          </cell>
          <cell r="B1635" t="str">
            <v>Supplying and dumping by boat, incl. loading within 100m lead : Shingle or spawls</v>
          </cell>
          <cell r="C1635" t="str">
            <v>m3</v>
          </cell>
          <cell r="D1635">
            <v>289.06</v>
          </cell>
        </row>
        <row r="1636">
          <cell r="A1636" t="str">
            <v>19-16-c</v>
          </cell>
          <cell r="B1636" t="str">
            <v>Supplying and dumping by boat, incl. loading within 100m lead : Brick bats</v>
          </cell>
          <cell r="C1636" t="str">
            <v>m3</v>
          </cell>
          <cell r="D1636">
            <v>238.39</v>
          </cell>
        </row>
        <row r="1637">
          <cell r="A1637" t="str">
            <v>19-17-a</v>
          </cell>
          <cell r="B1637" t="str">
            <v>Provide &amp; fill brick bats in crates, excl. cost of crates : without hand packing.</v>
          </cell>
          <cell r="C1637" t="str">
            <v>m3</v>
          </cell>
          <cell r="D1637">
            <v>201.73</v>
          </cell>
        </row>
        <row r="1638">
          <cell r="A1638" t="str">
            <v>19-17-b</v>
          </cell>
          <cell r="B1638" t="str">
            <v>Provide &amp; fill brick bats in crates, excl. cost of crates : with hand packing.</v>
          </cell>
          <cell r="C1638" t="str">
            <v>m3</v>
          </cell>
          <cell r="D1638">
            <v>831.54</v>
          </cell>
        </row>
        <row r="1639">
          <cell r="A1639" t="str">
            <v>19-18-a</v>
          </cell>
          <cell r="B1639" t="str">
            <v>Supply &amp; fill bricks in wire crates incl. sewing crates, excl cost of crates : Stone or boulder</v>
          </cell>
          <cell r="C1639" t="str">
            <v>m3</v>
          </cell>
          <cell r="D1639">
            <v>235.33</v>
          </cell>
        </row>
        <row r="1640">
          <cell r="A1640" t="str">
            <v>19-18-b</v>
          </cell>
          <cell r="B1640" t="str">
            <v>Supply &amp; fill bricks in wire crates incl. sewing crates, excl cost of crates : Shingle or spawls</v>
          </cell>
          <cell r="C1640" t="str">
            <v>m3</v>
          </cell>
          <cell r="D1640">
            <v>226.79</v>
          </cell>
        </row>
        <row r="1641">
          <cell r="A1641" t="str">
            <v>19-19</v>
          </cell>
          <cell r="B1641" t="str">
            <v>Extra for anchoring boat for dumping by boats or tipping crates</v>
          </cell>
          <cell r="C1641" t="str">
            <v>m3</v>
          </cell>
          <cell r="D1641">
            <v>6.09</v>
          </cell>
        </row>
        <row r="1642">
          <cell r="A1642" t="str">
            <v>19-20</v>
          </cell>
          <cell r="B1642" t="str">
            <v>Extra for tipping crates (in addition to achoring boats)</v>
          </cell>
          <cell r="C1642" t="str">
            <v>m3</v>
          </cell>
          <cell r="D1642">
            <v>60.92</v>
          </cell>
        </row>
        <row r="1643">
          <cell r="A1643" t="str">
            <v>19-21</v>
          </cell>
          <cell r="B1643" t="str">
            <v xml:space="preserve">Pilchi revetment, incl. carriage upto 1.5 km </v>
          </cell>
          <cell r="C1643" t="str">
            <v>m2</v>
          </cell>
          <cell r="D1643">
            <v>76.31</v>
          </cell>
        </row>
        <row r="1644">
          <cell r="A1644" t="str">
            <v>19-22</v>
          </cell>
          <cell r="B1644" t="str">
            <v>Surface protection with pilchi matresses incl. carriage upto 1.5 km.</v>
          </cell>
          <cell r="C1644" t="str">
            <v>m2</v>
          </cell>
          <cell r="D1644">
            <v>27.19</v>
          </cell>
        </row>
        <row r="1645">
          <cell r="A1645" t="str">
            <v>19-23</v>
          </cell>
          <cell r="B1645" t="str">
            <v>Pilchi, sarkanda or frash pitching on slopes, incl supply within 1.5 km, pegging &amp; tying with wire</v>
          </cell>
          <cell r="C1645" t="str">
            <v>m2</v>
          </cell>
          <cell r="D1645">
            <v>353.27</v>
          </cell>
        </row>
        <row r="1646">
          <cell r="A1646" t="str">
            <v>19-24-a</v>
          </cell>
          <cell r="B1646" t="str">
            <v>P&amp;E groynes, vertical wooden stakes 7"-12" dia Upto 1.5 m high, single row of stakes at 0.3m</v>
          </cell>
          <cell r="C1646" t="str">
            <v>m2</v>
          </cell>
          <cell r="D1646">
            <v>119.05</v>
          </cell>
        </row>
        <row r="1647">
          <cell r="A1647" t="str">
            <v>19-24-b</v>
          </cell>
          <cell r="B1647" t="str">
            <v>P&amp;E groynes, vertical wooden stakes 7"-12" dia Upto 3 m high, double row of stakes at 0.6m</v>
          </cell>
          <cell r="C1647" t="str">
            <v>m2</v>
          </cell>
          <cell r="D1647">
            <v>149.56</v>
          </cell>
        </row>
        <row r="1648">
          <cell r="A1648" t="str">
            <v>19-25</v>
          </cell>
          <cell r="B1648" t="str">
            <v>P&amp;L stone pithcing/filling, dry hand packed in pitching &amp; aprons</v>
          </cell>
          <cell r="C1648" t="str">
            <v>m3</v>
          </cell>
          <cell r="D1648">
            <v>260.61</v>
          </cell>
        </row>
        <row r="1649">
          <cell r="A1649" t="str">
            <v>19-26</v>
          </cell>
          <cell r="B1649" t="str">
            <v>Supplying stone and stone filling in GI wire crate and its sewing, excl. cost of crates</v>
          </cell>
          <cell r="C1649" t="str">
            <v>m3</v>
          </cell>
          <cell r="D1649">
            <v>272.8</v>
          </cell>
        </row>
        <row r="1650">
          <cell r="A1650" t="str">
            <v>19-27</v>
          </cell>
          <cell r="B1650" t="str">
            <v>P&amp;L stone pitching with hammer dressed stones on surface, laid in courses</v>
          </cell>
          <cell r="C1650" t="str">
            <v>m3</v>
          </cell>
          <cell r="D1650">
            <v>432.54</v>
          </cell>
        </row>
        <row r="1651">
          <cell r="A1651" t="str">
            <v>19-28-a</v>
          </cell>
          <cell r="B1651" t="str">
            <v xml:space="preserve">P&amp;L stone pitching for top layer only : On slope </v>
          </cell>
          <cell r="C1651" t="str">
            <v>m3</v>
          </cell>
          <cell r="D1651">
            <v>423.06</v>
          </cell>
        </row>
        <row r="1652">
          <cell r="A1652" t="str">
            <v>19-28-b</v>
          </cell>
          <cell r="B1652" t="str">
            <v xml:space="preserve">P&amp;L stone pitching for top layer only : On level </v>
          </cell>
          <cell r="C1652" t="str">
            <v>m3</v>
          </cell>
          <cell r="D1652">
            <v>402.76</v>
          </cell>
        </row>
        <row r="1653">
          <cell r="A1653" t="str">
            <v>19-29-a</v>
          </cell>
          <cell r="B1653" t="str">
            <v xml:space="preserve">P&amp;L stone or spawl filling : On slope </v>
          </cell>
          <cell r="C1653" t="str">
            <v>m3</v>
          </cell>
          <cell r="D1653">
            <v>225.08</v>
          </cell>
        </row>
        <row r="1654">
          <cell r="A1654" t="str">
            <v>19-29-b</v>
          </cell>
          <cell r="B1654" t="str">
            <v xml:space="preserve">P&amp;L stone or spawl filling : On level </v>
          </cell>
          <cell r="C1654" t="str">
            <v>m3</v>
          </cell>
          <cell r="D1654">
            <v>227.62</v>
          </cell>
        </row>
        <row r="1655">
          <cell r="A1655" t="str">
            <v>19-30-a</v>
          </cell>
          <cell r="B1655" t="str">
            <v>P&amp;L grouted stone pitching, in 1:8 c/s mortar Top layer on slope</v>
          </cell>
          <cell r="C1655" t="str">
            <v>m3</v>
          </cell>
          <cell r="D1655">
            <v>875.27</v>
          </cell>
        </row>
        <row r="1656">
          <cell r="A1656" t="str">
            <v>19-30-b</v>
          </cell>
          <cell r="B1656" t="str">
            <v>P&amp;L grouted stone pitching, in 1:8 c/s mortar Top layer on level</v>
          </cell>
          <cell r="C1656" t="str">
            <v>m3</v>
          </cell>
          <cell r="D1656">
            <v>804.19</v>
          </cell>
        </row>
        <row r="1657">
          <cell r="A1657" t="str">
            <v>19-30-c</v>
          </cell>
          <cell r="B1657" t="str">
            <v>P&amp;L grouted stone pitching, in 1:8 c/s mortar Stone pitching/filling on slope or on level</v>
          </cell>
          <cell r="C1657" t="str">
            <v>m3</v>
          </cell>
          <cell r="D1657">
            <v>753.42</v>
          </cell>
        </row>
        <row r="1658">
          <cell r="A1658" t="str">
            <v>19-31-a</v>
          </cell>
          <cell r="B1658" t="str">
            <v>Grouting stone pitching or apron etc, in : Cement, sand mortar 1:3</v>
          </cell>
          <cell r="C1658" t="str">
            <v>m2</v>
          </cell>
          <cell r="D1658">
            <v>228.87</v>
          </cell>
        </row>
        <row r="1659">
          <cell r="A1659" t="str">
            <v>19-31-b</v>
          </cell>
          <cell r="B1659" t="str">
            <v>Grouting stone pitching or apron etc, in : Cement, sand mortar 1:8</v>
          </cell>
          <cell r="C1659" t="str">
            <v>m2</v>
          </cell>
          <cell r="D1659">
            <v>136.36000000000001</v>
          </cell>
        </row>
        <row r="1660">
          <cell r="A1660" t="str">
            <v>19-32</v>
          </cell>
          <cell r="B1660" t="str">
            <v>Sand grouting in stone apron, with high pressure hose</v>
          </cell>
          <cell r="C1660" t="str">
            <v>m2</v>
          </cell>
          <cell r="D1660">
            <v>45.2</v>
          </cell>
        </row>
        <row r="1661">
          <cell r="A1661" t="str">
            <v>19-33</v>
          </cell>
          <cell r="B1661" t="str">
            <v xml:space="preserve">Grouting stone filling or pitching with bajri </v>
          </cell>
          <cell r="C1661" t="str">
            <v>m3</v>
          </cell>
          <cell r="D1661">
            <v>38.29</v>
          </cell>
        </row>
        <row r="1662">
          <cell r="A1662" t="str">
            <v>19-34</v>
          </cell>
          <cell r="B1662" t="str">
            <v>Remove stone &amp; repitching hand packed, on slopes or level, making good damaged portion</v>
          </cell>
          <cell r="C1662" t="str">
            <v>m3</v>
          </cell>
          <cell r="D1662">
            <v>257.89</v>
          </cell>
        </row>
        <row r="1663">
          <cell r="A1663" t="str">
            <v>19-35</v>
          </cell>
          <cell r="B1663" t="str">
            <v>Collect &amp; stack boulders from nullah beds or loose shale etc within 100m lead</v>
          </cell>
          <cell r="C1663" t="str">
            <v>m3</v>
          </cell>
          <cell r="D1663">
            <v>91.38</v>
          </cell>
        </row>
        <row r="1664">
          <cell r="A1664" t="str">
            <v>19-36</v>
          </cell>
          <cell r="B1664" t="str">
            <v>Levelling and dressing stone filling under blocks and grouting with shingle</v>
          </cell>
          <cell r="C1664" t="str">
            <v>m3</v>
          </cell>
          <cell r="D1664">
            <v>99.07</v>
          </cell>
        </row>
        <row r="1665">
          <cell r="A1665" t="str">
            <v>19-37</v>
          </cell>
          <cell r="B1665" t="str">
            <v xml:space="preserve">Grouting jharies between blocks with bajri </v>
          </cell>
          <cell r="C1665" t="str">
            <v>m3</v>
          </cell>
          <cell r="D1665">
            <v>161.16999999999999</v>
          </cell>
        </row>
        <row r="1666">
          <cell r="A1666" t="str">
            <v>19-38</v>
          </cell>
          <cell r="B1666" t="str">
            <v xml:space="preserve">Breaking stone into spawls and stacking </v>
          </cell>
          <cell r="C1666" t="str">
            <v>m3</v>
          </cell>
          <cell r="D1666">
            <v>45.69</v>
          </cell>
        </row>
        <row r="1667">
          <cell r="A1667" t="str">
            <v>19-39-a</v>
          </cell>
          <cell r="B1667" t="str">
            <v>Fix floating spurs, with material from canal plantation within 1 km : Upto 2' FS depth</v>
          </cell>
          <cell r="C1667" t="str">
            <v>Each</v>
          </cell>
          <cell r="D1667">
            <v>4.74</v>
          </cell>
        </row>
        <row r="1668">
          <cell r="A1668" t="str">
            <v>19-39-b</v>
          </cell>
          <cell r="B1668" t="str">
            <v>Fix floating spurs, with material from canal plantation within 1 km : Over 2' to 3' FS depth</v>
          </cell>
          <cell r="C1668" t="str">
            <v>Each</v>
          </cell>
          <cell r="D1668">
            <v>6.73</v>
          </cell>
        </row>
        <row r="1669">
          <cell r="A1669" t="str">
            <v>19-39-c</v>
          </cell>
          <cell r="B1669" t="str">
            <v>Fix floating spurs, with material from canal plantation within 1 km : Over 3' to 4' FS depth</v>
          </cell>
          <cell r="C1669" t="str">
            <v>Each</v>
          </cell>
          <cell r="D1669">
            <v>9.49</v>
          </cell>
        </row>
        <row r="1670">
          <cell r="A1670" t="str">
            <v>19-39-d</v>
          </cell>
          <cell r="B1670" t="str">
            <v>Fix floating spurs, with material from canal plantation within 1 km : Exceeding 4' depth</v>
          </cell>
          <cell r="C1670" t="str">
            <v>Each</v>
          </cell>
          <cell r="D1670">
            <v>18.98</v>
          </cell>
        </row>
        <row r="1671">
          <cell r="A1671" t="str">
            <v>19-40-a-01</v>
          </cell>
          <cell r="B1671" t="str">
            <v>Stake &amp; bush from canal plantation etc : Pegs 3.5' long, 3"-6" dia: Unsharpened within 1km</v>
          </cell>
          <cell r="C1671" t="str">
            <v>100 No.</v>
          </cell>
          <cell r="D1671">
            <v>373.58</v>
          </cell>
        </row>
        <row r="1672">
          <cell r="A1672" t="str">
            <v>19-40-a-02</v>
          </cell>
          <cell r="B1672" t="str">
            <v>Stake &amp; bush from canal plantation etc : Pegs 3.5' long, 3"-6" dia: Sharpening one end</v>
          </cell>
          <cell r="C1672" t="str">
            <v>100 No.</v>
          </cell>
          <cell r="D1672">
            <v>168.19</v>
          </cell>
        </row>
        <row r="1673">
          <cell r="A1673" t="str">
            <v>19-40-a-03</v>
          </cell>
          <cell r="B1673" t="str">
            <v>Stake &amp; bush from canal plantation etc : Pegs 3.5' long, 3"-6" dia: Driving 1' below ground</v>
          </cell>
          <cell r="C1673" t="str">
            <v>100 No.</v>
          </cell>
          <cell r="D1673">
            <v>107.81</v>
          </cell>
        </row>
        <row r="1674">
          <cell r="A1674" t="str">
            <v>19-40-a-04</v>
          </cell>
          <cell r="B1674" t="str">
            <v>Stake &amp; bush from canal plantation etc : Pegs 3.5' long, 3"-6" dia: Tying with munj, patha ban</v>
          </cell>
          <cell r="C1674" t="str">
            <v>chain/row</v>
          </cell>
          <cell r="D1674">
            <v>52.4</v>
          </cell>
        </row>
        <row r="1675">
          <cell r="A1675" t="str">
            <v>19-40-a-05</v>
          </cell>
          <cell r="B1675" t="str">
            <v>Stake &amp; bush from canal plantation etc : Pegs 3.5' long, 3"-6" dia: Wattle+intertwine brushwood</v>
          </cell>
          <cell r="C1675" t="str">
            <v>chain/row</v>
          </cell>
          <cell r="D1675">
            <v>367.43</v>
          </cell>
        </row>
        <row r="1676">
          <cell r="A1676" t="str">
            <v>19-40-b-01</v>
          </cell>
          <cell r="B1676" t="str">
            <v>Stake &amp; bush from canal plantation etc : Pegs 4' long, 3"-6" dia: Unsharpened within 1km</v>
          </cell>
          <cell r="C1676" t="str">
            <v>100 No.</v>
          </cell>
          <cell r="D1676">
            <v>416.7</v>
          </cell>
        </row>
        <row r="1677">
          <cell r="A1677" t="str">
            <v>19-40-b-02</v>
          </cell>
          <cell r="B1677" t="str">
            <v>Stake &amp; bush from canal plantation etc : Pegs 4' long, 3"-6" dia: Sharpening one end</v>
          </cell>
          <cell r="C1677" t="str">
            <v>100 No.</v>
          </cell>
          <cell r="D1677">
            <v>168.19</v>
          </cell>
        </row>
        <row r="1678">
          <cell r="A1678" t="str">
            <v>19-40-b-03</v>
          </cell>
          <cell r="B1678" t="str">
            <v>Stake &amp; bush from canal plantation etc : Pegs 4' long, 3"-6" dia: Driving 1.25' below ground</v>
          </cell>
          <cell r="C1678" t="str">
            <v>100 No.</v>
          </cell>
          <cell r="D1678">
            <v>150.94</v>
          </cell>
        </row>
        <row r="1679">
          <cell r="A1679" t="str">
            <v>19-40-b-04</v>
          </cell>
          <cell r="B1679" t="str">
            <v>Stake &amp; bush from canal plantation etc : Pegs 4' long, 3"-6" dia: Tying with munj, patha ban</v>
          </cell>
          <cell r="C1679" t="str">
            <v>chain/row</v>
          </cell>
          <cell r="D1679">
            <v>52.4</v>
          </cell>
        </row>
        <row r="1680">
          <cell r="A1680" t="str">
            <v>19-40-b-05</v>
          </cell>
          <cell r="B1680" t="str">
            <v>Stake &amp; bush from canal plantation etc : Pegs 4' long, 3"-6" dia: Wattle+intertwine brushwood</v>
          </cell>
          <cell r="C1680" t="str">
            <v>chain/row</v>
          </cell>
          <cell r="D1680">
            <v>432.11</v>
          </cell>
        </row>
        <row r="1681">
          <cell r="A1681" t="str">
            <v>19-40-c-01</v>
          </cell>
          <cell r="B1681" t="str">
            <v>Stake &amp; bush from canal plantation etc : Pegs 5' long, 3"-6" dia: Unsharpened within 1km</v>
          </cell>
          <cell r="C1681" t="str">
            <v>100 No.</v>
          </cell>
          <cell r="D1681">
            <v>499.68</v>
          </cell>
        </row>
        <row r="1682">
          <cell r="A1682" t="str">
            <v>19-40-c-02</v>
          </cell>
          <cell r="B1682" t="str">
            <v>Stake &amp; bush from canal plantation etc : Pegs 5' long, 3"-6" dia: Sharpening one end</v>
          </cell>
          <cell r="C1682" t="str">
            <v>100 No.</v>
          </cell>
          <cell r="D1682">
            <v>179.4</v>
          </cell>
        </row>
        <row r="1683">
          <cell r="A1683" t="str">
            <v>19-40-c-03</v>
          </cell>
          <cell r="B1683" t="str">
            <v>Stake &amp; bush from canal plantation etc : Pegs 5' long, 3"-6" dia: Driving 1.5' below ground</v>
          </cell>
          <cell r="C1683" t="str">
            <v>100 No.</v>
          </cell>
          <cell r="D1683">
            <v>160.96</v>
          </cell>
        </row>
        <row r="1684">
          <cell r="A1684" t="str">
            <v>19-40-c-04</v>
          </cell>
          <cell r="B1684" t="str">
            <v>Stake &amp; bush from canal plantation etc : Pegs 5' long, 3"-6" dia: Tying with munj, patha ban</v>
          </cell>
          <cell r="C1684" t="str">
            <v>chain/row</v>
          </cell>
          <cell r="D1684">
            <v>52.4</v>
          </cell>
        </row>
        <row r="1685">
          <cell r="A1685" t="str">
            <v>19-40-c-05</v>
          </cell>
          <cell r="B1685" t="str">
            <v>Stake &amp; bush from canal plantation etc : Pegs 5' long, 3"-6" dia: Wattle+intertwine brushwood</v>
          </cell>
          <cell r="C1685" t="str">
            <v>chain/row</v>
          </cell>
          <cell r="D1685">
            <v>514.04999999999995</v>
          </cell>
        </row>
        <row r="1686">
          <cell r="A1686" t="str">
            <v>19-40-d-01</v>
          </cell>
          <cell r="B1686" t="str">
            <v>Stake &amp; bush from canal plantation etc : Pegs 6' long, 3"-6" dia: Unsharpened within 1km</v>
          </cell>
          <cell r="C1686" t="str">
            <v>100 No.</v>
          </cell>
          <cell r="D1686">
            <v>598.86</v>
          </cell>
        </row>
        <row r="1687">
          <cell r="A1687" t="str">
            <v>19-40-d-02</v>
          </cell>
          <cell r="B1687" t="str">
            <v>Stake &amp; bush from canal plantation etc : Pegs 6' long, 3"-6" dia: Sharpening one end</v>
          </cell>
          <cell r="C1687" t="str">
            <v>100 No.</v>
          </cell>
          <cell r="D1687">
            <v>208.55</v>
          </cell>
        </row>
        <row r="1688">
          <cell r="A1688" t="str">
            <v>19-40-d-03</v>
          </cell>
          <cell r="B1688" t="str">
            <v>Stake &amp; bush from canal plantation etc : Pegs 6' long, 3"-6" dia: Driving 1.75' below ground</v>
          </cell>
          <cell r="C1688" t="str">
            <v>100 No.</v>
          </cell>
          <cell r="D1688">
            <v>189.18</v>
          </cell>
        </row>
        <row r="1689">
          <cell r="A1689" t="str">
            <v>19-40-d-04</v>
          </cell>
          <cell r="B1689" t="str">
            <v>Stake &amp; bush from canal plantation etc : Pegs 6' long, 3"-6" dia: Tying with munj, patha ban</v>
          </cell>
          <cell r="C1689" t="str">
            <v>chain/row</v>
          </cell>
          <cell r="D1689">
            <v>52.4</v>
          </cell>
        </row>
        <row r="1690">
          <cell r="A1690" t="str">
            <v>19-40-d-05</v>
          </cell>
          <cell r="B1690" t="str">
            <v>Stake &amp; bush from canal plantation etc : Pegs 6' long, 3"-6" dia: Wattle+intertwine brushwood</v>
          </cell>
          <cell r="C1690" t="str">
            <v>chain/row</v>
          </cell>
          <cell r="D1690">
            <v>626.17999999999995</v>
          </cell>
        </row>
        <row r="1691">
          <cell r="A1691" t="str">
            <v>19-40-e-01</v>
          </cell>
          <cell r="B1691" t="str">
            <v>Stake &amp; bush from canal plantation etc : Pegs 8' long, 4"-8" dia: Unsharpened within 1km</v>
          </cell>
          <cell r="C1691" t="str">
            <v>100 No.</v>
          </cell>
          <cell r="D1691">
            <v>1181.05</v>
          </cell>
        </row>
        <row r="1692">
          <cell r="A1692" t="str">
            <v>19-40-e-02</v>
          </cell>
          <cell r="B1692" t="str">
            <v>Stake &amp; bush from canal plantation etc : Pegs 8' long, 4"-8" dia: Sharpening one end</v>
          </cell>
          <cell r="C1692" t="str">
            <v>100 No.</v>
          </cell>
          <cell r="D1692">
            <v>262.37</v>
          </cell>
        </row>
        <row r="1693">
          <cell r="A1693" t="str">
            <v>19-40-e-03</v>
          </cell>
          <cell r="B1693" t="str">
            <v>Stake &amp; bush from canal plantation etc : Pegs 8' long, 4"-8" dia: Driving 2' below ground</v>
          </cell>
          <cell r="C1693" t="str">
            <v>100 No.</v>
          </cell>
          <cell r="D1693">
            <v>209.26</v>
          </cell>
        </row>
        <row r="1694">
          <cell r="A1694" t="str">
            <v>19-40-e-04</v>
          </cell>
          <cell r="B1694" t="str">
            <v>Stake &amp; bush from canal plantation etc : Pegs 8' long, 4"-8" dia: Tying with munj, patha ban</v>
          </cell>
          <cell r="C1694" t="str">
            <v>chain/row</v>
          </cell>
          <cell r="D1694">
            <v>54.25</v>
          </cell>
        </row>
        <row r="1695">
          <cell r="A1695" t="str">
            <v>19-40-e-05</v>
          </cell>
          <cell r="B1695" t="str">
            <v>Stake &amp; bush from canal plantation etc : Pegs 8' long, 4"-8" dia: Wattle+intertwine brushwood</v>
          </cell>
          <cell r="C1695" t="str">
            <v>chain/row</v>
          </cell>
          <cell r="D1695">
            <v>712.43</v>
          </cell>
        </row>
        <row r="1696">
          <cell r="A1696" t="str">
            <v>19-41-a-01</v>
          </cell>
          <cell r="B1696" t="str">
            <v>Stake, market bamboo, bush from any source 8'-10' long, 2.5"-5" dia : Supply bamboo</v>
          </cell>
          <cell r="C1696" t="str">
            <v>100 No.</v>
          </cell>
          <cell r="D1696">
            <v>10166</v>
          </cell>
        </row>
        <row r="1697">
          <cell r="A1697" t="str">
            <v>19-41-a-02</v>
          </cell>
          <cell r="B1697" t="str">
            <v>Stake, market bamboo, bush from any source 8'-10' long, 2.5"-5" dia : Sharpen one end</v>
          </cell>
          <cell r="C1697" t="str">
            <v>100 No.</v>
          </cell>
          <cell r="D1697">
            <v>224.25</v>
          </cell>
        </row>
        <row r="1698">
          <cell r="A1698" t="str">
            <v>19-41-a-03</v>
          </cell>
          <cell r="B1698" t="str">
            <v>Stake, market bamboo, bush from any source 8'-10' long, 2.5"-5" dia : Driving bamboo 2.5'</v>
          </cell>
          <cell r="C1698" t="str">
            <v>100 No.</v>
          </cell>
          <cell r="D1698">
            <v>241.5</v>
          </cell>
        </row>
        <row r="1699">
          <cell r="A1699" t="str">
            <v>19-41-a-04</v>
          </cell>
          <cell r="B1699" t="str">
            <v>Stake, market bamboo, bush from any source 8'-10' long, 2.5"-5" dia : Tying bamboo with wire</v>
          </cell>
          <cell r="C1699" t="str">
            <v>chain/row</v>
          </cell>
          <cell r="D1699">
            <v>97.37</v>
          </cell>
        </row>
        <row r="1700">
          <cell r="A1700" t="str">
            <v>19-41-a-05</v>
          </cell>
          <cell r="B1700" t="str">
            <v>Stake, market bamboo, bush from any source 8'-10' long, 2.5"-5" dia : Wattle &amp; intertwine</v>
          </cell>
          <cell r="C1700" t="str">
            <v>chain/row</v>
          </cell>
          <cell r="D1700">
            <v>924.26</v>
          </cell>
        </row>
        <row r="1701">
          <cell r="A1701" t="str">
            <v>19-41-b-01</v>
          </cell>
          <cell r="B1701" t="str">
            <v>Stake, market bamboo, bush from any source 10'-12' long, 2.5"-5" dia : Supply bamboo</v>
          </cell>
          <cell r="C1701" t="str">
            <v>100 No.</v>
          </cell>
          <cell r="D1701">
            <v>11362</v>
          </cell>
        </row>
        <row r="1702">
          <cell r="A1702" t="str">
            <v>19-41-b-02</v>
          </cell>
          <cell r="B1702" t="str">
            <v>Stake, market bamboo, bush from any source 10'-12' long, 2.5"-5" dia : Sharpen one end</v>
          </cell>
          <cell r="C1702" t="str">
            <v>100 No.</v>
          </cell>
          <cell r="D1702">
            <v>262.37</v>
          </cell>
        </row>
        <row r="1703">
          <cell r="A1703" t="str">
            <v>19-41-b-03</v>
          </cell>
          <cell r="B1703" t="str">
            <v>Stake, market bamboo, bush from any source 10'-12' long, 2.5"-5" dia : Driving bamboo 2.75'</v>
          </cell>
          <cell r="C1703" t="str">
            <v>100 No.</v>
          </cell>
          <cell r="D1703">
            <v>253.58</v>
          </cell>
        </row>
        <row r="1704">
          <cell r="A1704" t="str">
            <v>19-41-b-04</v>
          </cell>
          <cell r="B1704" t="str">
            <v>Stake, market bamboo, bush from any source 10'-12' long, 2.5"-5" dia : Tying bamboo with wire</v>
          </cell>
          <cell r="C1704" t="str">
            <v>chain/row</v>
          </cell>
          <cell r="D1704">
            <v>651.65</v>
          </cell>
        </row>
        <row r="1705">
          <cell r="A1705" t="str">
            <v>19-41-b-05</v>
          </cell>
          <cell r="B1705" t="str">
            <v>Stake, market bamboo, bush from any source 10'-12' long, 2.5"-5" dia : Wattle &amp; intertwine</v>
          </cell>
          <cell r="C1705" t="str">
            <v>chain/row</v>
          </cell>
          <cell r="D1705">
            <v>1148.8499999999999</v>
          </cell>
        </row>
        <row r="1706">
          <cell r="A1706" t="str">
            <v>19-41-c-01</v>
          </cell>
          <cell r="B1706" t="str">
            <v>Stake, market bamboo, bush from any source 12'-14' long, 2.5"-5" dia : Supply bamboo</v>
          </cell>
          <cell r="C1706" t="str">
            <v>100 No.</v>
          </cell>
          <cell r="D1706">
            <v>14352</v>
          </cell>
        </row>
        <row r="1707">
          <cell r="A1707" t="str">
            <v>19-41-c-02</v>
          </cell>
          <cell r="B1707" t="str">
            <v>Stake, market bamboo, bush from any source 12'-14' long, 2.5"-5" dia : Sharpen one end</v>
          </cell>
          <cell r="C1707" t="str">
            <v>100 No.</v>
          </cell>
          <cell r="D1707">
            <v>296.01</v>
          </cell>
        </row>
        <row r="1708">
          <cell r="A1708" t="str">
            <v>19-41-c-03</v>
          </cell>
          <cell r="B1708" t="str">
            <v>Stake, market bamboo, bush from any source 12'-14' long, 2.5"-5" dia : Driving bamboo 3.5'</v>
          </cell>
          <cell r="C1708" t="str">
            <v>100 No.</v>
          </cell>
          <cell r="D1708">
            <v>281.70999999999998</v>
          </cell>
        </row>
        <row r="1709">
          <cell r="A1709" t="str">
            <v>19-41-c-04</v>
          </cell>
          <cell r="B1709" t="str">
            <v>Stake, market bamboo, bush from any source 12'-14' long, 2.5"-5" dia : Tying bamboo with wire</v>
          </cell>
          <cell r="C1709" t="str">
            <v>chain/row</v>
          </cell>
          <cell r="D1709">
            <v>651.65</v>
          </cell>
        </row>
        <row r="1710">
          <cell r="A1710" t="str">
            <v>19-41-c-05</v>
          </cell>
          <cell r="B1710" t="str">
            <v>Stake, market bamboo, bush from any source 12'-14' long, 2.5"-5" dia : Wattle &amp; intertwine</v>
          </cell>
          <cell r="C1710" t="str">
            <v>chain/row</v>
          </cell>
          <cell r="D1710">
            <v>1371.2</v>
          </cell>
        </row>
        <row r="1711">
          <cell r="A1711" t="str">
            <v>19-41-d-01</v>
          </cell>
          <cell r="B1711" t="str">
            <v>Stake, market bamboo, bush from any source 14'-16' long, 2.5"-5" dia : Supply bamboo</v>
          </cell>
          <cell r="C1711" t="str">
            <v>100 No.</v>
          </cell>
          <cell r="D1711">
            <v>17342</v>
          </cell>
        </row>
        <row r="1712">
          <cell r="A1712" t="str">
            <v>19-41-d-02</v>
          </cell>
          <cell r="B1712" t="str">
            <v>Stake, market bamboo, bush from any source 14'-16' long, 2.5"-5" dia : Sharpen one end</v>
          </cell>
          <cell r="C1712" t="str">
            <v>100 No.</v>
          </cell>
          <cell r="D1712">
            <v>336.38</v>
          </cell>
        </row>
        <row r="1713">
          <cell r="A1713" t="str">
            <v>19-41-d-03</v>
          </cell>
          <cell r="B1713" t="str">
            <v>Stake, market bamboo, bush from any source 14'-16' long, 2.5"-5" dia : Driving bamboo 4'</v>
          </cell>
          <cell r="C1713" t="str">
            <v>100 No.</v>
          </cell>
          <cell r="D1713">
            <v>313.95</v>
          </cell>
        </row>
        <row r="1714">
          <cell r="A1714" t="str">
            <v>19-41-d-04</v>
          </cell>
          <cell r="B1714" t="str">
            <v>Stake, market bamboo, bush from any source 14'-16' long, 2.5"-5" dia : Tying bamboo with wire</v>
          </cell>
          <cell r="C1714" t="str">
            <v>chain/row</v>
          </cell>
          <cell r="D1714">
            <v>651.65</v>
          </cell>
        </row>
        <row r="1715">
          <cell r="A1715" t="str">
            <v>19-41-d-05</v>
          </cell>
          <cell r="B1715" t="str">
            <v>Stake, market bamboo, bush from any source 14'-16' long, 2.5"-5" dia : Wattle &amp; intertwine</v>
          </cell>
          <cell r="C1715" t="str">
            <v>chain/row</v>
          </cell>
          <cell r="D1715">
            <v>1417.26</v>
          </cell>
        </row>
        <row r="1716">
          <cell r="A1716" t="str">
            <v>19-41-e-01</v>
          </cell>
          <cell r="B1716" t="str">
            <v>Stake, market bamboo, bush from any source 16'-20' long, 2.5"-5" dia : Supply bamboo</v>
          </cell>
          <cell r="C1716" t="str">
            <v>100 No.</v>
          </cell>
          <cell r="D1716">
            <v>20332</v>
          </cell>
        </row>
        <row r="1717">
          <cell r="A1717" t="str">
            <v>19-41-e-02</v>
          </cell>
          <cell r="B1717" t="str">
            <v>Stake, market bamboo, bush from any source 16'-20' long, 2.5"-5" dia : Sharpen one end</v>
          </cell>
          <cell r="C1717" t="str">
            <v>100 No.</v>
          </cell>
          <cell r="D1717">
            <v>394.68</v>
          </cell>
        </row>
        <row r="1718">
          <cell r="A1718" t="str">
            <v>19-41-e-03</v>
          </cell>
          <cell r="B1718" t="str">
            <v>Stake, market bamboo, bush from any source 16'-20' long, 2.5"-5" dia : Driving bamboo 4'</v>
          </cell>
          <cell r="C1718" t="str">
            <v>100 No.</v>
          </cell>
          <cell r="D1718">
            <v>378.31</v>
          </cell>
        </row>
        <row r="1719">
          <cell r="A1719" t="str">
            <v>19-41-e-04</v>
          </cell>
          <cell r="B1719" t="str">
            <v>Stake, market bamboo, bush from any source 16'-20' long, 2.5"-5" dia : Tying bamboo with wire</v>
          </cell>
          <cell r="C1719" t="str">
            <v>chain/row</v>
          </cell>
          <cell r="D1719">
            <v>651.65</v>
          </cell>
        </row>
        <row r="1720">
          <cell r="A1720" t="str">
            <v>19-41-e-05</v>
          </cell>
          <cell r="B1720" t="str">
            <v>Stake, market bamboo, bush from any source 16'-20' long, 2.5"-5" dia : Wattle &amp; intertwine</v>
          </cell>
          <cell r="C1720" t="str">
            <v>chain/row</v>
          </cell>
          <cell r="D1720">
            <v>1529.73</v>
          </cell>
        </row>
        <row r="1721">
          <cell r="A1721" t="str">
            <v>19-42</v>
          </cell>
          <cell r="B1721" t="str">
            <v>Cut &amp; supply brushwood from canal plantation or from any other source, within 1.5 km.</v>
          </cell>
          <cell r="C1721" t="str">
            <v>m3</v>
          </cell>
          <cell r="D1721">
            <v>46.68</v>
          </cell>
        </row>
        <row r="1722">
          <cell r="A1722" t="str">
            <v>19-43</v>
          </cell>
          <cell r="B1722" t="str">
            <v xml:space="preserve">Filling brush wood only, thoroughly packed </v>
          </cell>
          <cell r="C1722" t="str">
            <v>m3</v>
          </cell>
          <cell r="D1722">
            <v>15.23</v>
          </cell>
        </row>
        <row r="1723">
          <cell r="A1723" t="str">
            <v>19-44</v>
          </cell>
          <cell r="B1723" t="str">
            <v>Covering road 10' to 12' wide, with 3" sarkanda or jungle, upto 50m lead</v>
          </cell>
          <cell r="C1723" t="str">
            <v>50 m</v>
          </cell>
          <cell r="D1723">
            <v>84.53</v>
          </cell>
        </row>
        <row r="1724">
          <cell r="A1724" t="str">
            <v>19-45</v>
          </cell>
          <cell r="B1724" t="str">
            <v xml:space="preserve">Gachi pitching 1' thick </v>
          </cell>
          <cell r="C1724" t="str">
            <v>m2</v>
          </cell>
          <cell r="D1724">
            <v>60.35</v>
          </cell>
        </row>
        <row r="1725">
          <cell r="A1725" t="str">
            <v>19-46</v>
          </cell>
          <cell r="B1725" t="str">
            <v>Gachi pitching done with silt clearance and berm dressing</v>
          </cell>
          <cell r="C1725" t="str">
            <v>m2</v>
          </cell>
          <cell r="D1725">
            <v>51.06</v>
          </cell>
        </row>
        <row r="1726">
          <cell r="A1726">
            <v>127</v>
          </cell>
          <cell r="B1726" t="str">
            <v>PROTECTION &amp; DIVERSION WORKS</v>
          </cell>
        </row>
        <row r="1727">
          <cell r="A1727" t="str">
            <v>20-01-a</v>
          </cell>
          <cell r="B1727" t="str">
            <v>Earthwork for Outlets : Exc/Refill/Ram/Puddle Upto 50 cusecs channel discharge</v>
          </cell>
          <cell r="C1727" t="str">
            <v>Job</v>
          </cell>
          <cell r="D1727">
            <v>215.63</v>
          </cell>
        </row>
        <row r="1728">
          <cell r="A1728" t="str">
            <v>20-01-b</v>
          </cell>
          <cell r="B1728" t="str">
            <v>Earthwork for outlets : Exc/Refill/Ram/Puddle 51-100 cusecs channel discharge</v>
          </cell>
          <cell r="C1728" t="str">
            <v>Job</v>
          </cell>
          <cell r="D1728">
            <v>284.63</v>
          </cell>
        </row>
        <row r="1729">
          <cell r="A1729" t="str">
            <v>20-01-c</v>
          </cell>
          <cell r="B1729" t="str">
            <v>Earthwork for outlets : Exc/Refill/Ram/Puddle 101-200 cusecs channel discharge</v>
          </cell>
          <cell r="C1729" t="str">
            <v>Job</v>
          </cell>
          <cell r="D1729">
            <v>431.25</v>
          </cell>
        </row>
        <row r="1730">
          <cell r="A1730" t="str">
            <v>20-01-d</v>
          </cell>
          <cell r="B1730" t="str">
            <v>Earthwork for outlets : Exc/Refill/Ram/Puddle 201-350 cusecs channel discharge</v>
          </cell>
          <cell r="C1730" t="str">
            <v>Job</v>
          </cell>
          <cell r="D1730">
            <v>582.19000000000005</v>
          </cell>
        </row>
        <row r="1731">
          <cell r="A1731" t="str">
            <v>20-01-e</v>
          </cell>
          <cell r="B1731" t="str">
            <v>Earthwork for Outlets : Ex/Refill/Ram/Puddle Over 350 cusecs channel discharge</v>
          </cell>
          <cell r="C1731" t="str">
            <v>Job</v>
          </cell>
          <cell r="D1731">
            <v>862.5</v>
          </cell>
        </row>
        <row r="1732">
          <cell r="A1732" t="str">
            <v>20-02-a</v>
          </cell>
          <cell r="B1732" t="str">
            <v>Dismantling outlets: Old types such as KGO's orfices, etc</v>
          </cell>
          <cell r="C1732" t="str">
            <v>Each</v>
          </cell>
          <cell r="D1732">
            <v>215.63</v>
          </cell>
        </row>
        <row r="1733">
          <cell r="A1733" t="str">
            <v>20-02-b</v>
          </cell>
          <cell r="B1733" t="str">
            <v>Dismantling outlets: APM or OF, 'H' upto 2.0 ft.</v>
          </cell>
          <cell r="C1733" t="str">
            <v>Each</v>
          </cell>
          <cell r="D1733">
            <v>323.44</v>
          </cell>
        </row>
        <row r="1734">
          <cell r="A1734" t="str">
            <v>20-02-c</v>
          </cell>
          <cell r="B1734" t="str">
            <v>Dismantling outlets: APM or OF, 'H' from 2.1-3.0ft</v>
          </cell>
          <cell r="C1734" t="str">
            <v>Each</v>
          </cell>
          <cell r="D1734">
            <v>431.25</v>
          </cell>
        </row>
        <row r="1735">
          <cell r="A1735" t="str">
            <v>20-02-d</v>
          </cell>
          <cell r="B1735" t="str">
            <v>Dismantling outlets: APM or OF, 'H' above 3.0 ft</v>
          </cell>
          <cell r="C1735" t="str">
            <v>Each</v>
          </cell>
          <cell r="D1735">
            <v>539.05999999999995</v>
          </cell>
        </row>
        <row r="1736">
          <cell r="A1736" t="str">
            <v>20-02-e</v>
          </cell>
          <cell r="B1736" t="str">
            <v>Dismantling outlets: Tail cluster bifurcation</v>
          </cell>
          <cell r="C1736" t="str">
            <v>Each</v>
          </cell>
          <cell r="D1736">
            <v>323.44</v>
          </cell>
        </row>
        <row r="1737">
          <cell r="A1737" t="str">
            <v>20-02-f</v>
          </cell>
          <cell r="B1737" t="str">
            <v>Dismantling outlets: Tail cluster trifurcation</v>
          </cell>
          <cell r="C1737" t="str">
            <v>Each</v>
          </cell>
          <cell r="D1737">
            <v>431.25</v>
          </cell>
        </row>
        <row r="1738">
          <cell r="A1738" t="str">
            <v>20-02-g</v>
          </cell>
          <cell r="B1738" t="str">
            <v>Dismantling outlets: Tail cluster quardification</v>
          </cell>
          <cell r="C1738" t="str">
            <v>Each</v>
          </cell>
          <cell r="D1738">
            <v>539.05999999999995</v>
          </cell>
        </row>
        <row r="1739">
          <cell r="A1739" t="str">
            <v>20-03</v>
          </cell>
          <cell r="B1739" t="str">
            <v>Making temporary APM brick block &amp; fixing at site</v>
          </cell>
          <cell r="C1739" t="str">
            <v>Each</v>
          </cell>
          <cell r="D1739">
            <v>207.29</v>
          </cell>
        </row>
        <row r="1740">
          <cell r="A1740" t="str">
            <v>20-04</v>
          </cell>
          <cell r="B1740" t="str">
            <v>Dismantling walls, taking out temporary APM brick block, fixing iron block &amp; rebuilding walls</v>
          </cell>
          <cell r="C1740" t="str">
            <v>Job</v>
          </cell>
          <cell r="D1740">
            <v>258.75</v>
          </cell>
        </row>
        <row r="1741">
          <cell r="A1741" t="str">
            <v>20-05</v>
          </cell>
          <cell r="B1741" t="str">
            <v>Dismantling walls &amp; fitting iron block of OF outlet</v>
          </cell>
          <cell r="C1741" t="str">
            <v>Each</v>
          </cell>
          <cell r="D1741">
            <v>258.75</v>
          </cell>
        </row>
        <row r="1742">
          <cell r="A1742" t="str">
            <v>20-06-a</v>
          </cell>
          <cell r="B1742" t="str">
            <v>Constructing, watching &amp; removing bund for outlet built in running water : Upto 3' depth</v>
          </cell>
          <cell r="C1742" t="str">
            <v>Each</v>
          </cell>
          <cell r="D1742">
            <v>431.25</v>
          </cell>
        </row>
        <row r="1743">
          <cell r="A1743" t="str">
            <v>20-06-b</v>
          </cell>
          <cell r="B1743" t="str">
            <v>Constructing, watching &amp; removing bund for outlet built in running water : Over 3' depth</v>
          </cell>
          <cell r="C1743" t="str">
            <v>Each</v>
          </cell>
          <cell r="D1743">
            <v>582.19000000000005</v>
          </cell>
        </row>
        <row r="1744">
          <cell r="A1744" t="str">
            <v>20-07</v>
          </cell>
          <cell r="B1744" t="str">
            <v>Adjusting "B" of tail cluster by dismantling and rebuilding throat walls</v>
          </cell>
          <cell r="C1744" t="str">
            <v>Each</v>
          </cell>
          <cell r="D1744">
            <v>294.13</v>
          </cell>
        </row>
        <row r="1745">
          <cell r="A1745" t="str">
            <v>20-08</v>
          </cell>
          <cell r="B1745" t="str">
            <v>Adjusting "Y" of an APM outlet, incl. dismantling and rebuilding</v>
          </cell>
          <cell r="C1745" t="str">
            <v>Each</v>
          </cell>
          <cell r="D1745">
            <v>523.27</v>
          </cell>
        </row>
        <row r="1746">
          <cell r="A1746" t="str">
            <v>20-09-a</v>
          </cell>
          <cell r="B1746" t="str">
            <v>Extra labour in fixing APM and OF outlet blocks Depth exceeding 5.0'</v>
          </cell>
          <cell r="C1746" t="str">
            <v>Each</v>
          </cell>
          <cell r="D1746">
            <v>374.91</v>
          </cell>
        </row>
        <row r="1747">
          <cell r="A1747" t="str">
            <v>20-09-b</v>
          </cell>
          <cell r="B1747" t="str">
            <v>Extra labour in fixing APM and OF outlet blocks Depth more than 4.0' to 5.0'</v>
          </cell>
          <cell r="C1747" t="str">
            <v>Each</v>
          </cell>
          <cell r="D1747">
            <v>295.85000000000002</v>
          </cell>
        </row>
        <row r="1748">
          <cell r="A1748" t="str">
            <v>20-09-c</v>
          </cell>
          <cell r="B1748" t="str">
            <v>Extra labour in fixing APM and OF outlet blocks Depth more than 3.0' to 4.0'</v>
          </cell>
          <cell r="C1748" t="str">
            <v>Each</v>
          </cell>
          <cell r="D1748">
            <v>248.41</v>
          </cell>
        </row>
        <row r="1749">
          <cell r="A1749" t="str">
            <v>20-09-d</v>
          </cell>
          <cell r="B1749" t="str">
            <v>Extra labour in fixing APM and OF outlet blocks Depth more than 2.0' to 3.0'</v>
          </cell>
          <cell r="C1749" t="str">
            <v>Each</v>
          </cell>
          <cell r="D1749">
            <v>203.56</v>
          </cell>
        </row>
        <row r="1750">
          <cell r="A1750" t="str">
            <v>20-09-e</v>
          </cell>
          <cell r="B1750" t="str">
            <v>Extra labour in fixing APM and OF outlet blocks Depth upto 2.0'</v>
          </cell>
          <cell r="C1750" t="str">
            <v>Each</v>
          </cell>
          <cell r="D1750">
            <v>158.71</v>
          </cell>
        </row>
        <row r="1751">
          <cell r="A1751" t="str">
            <v>20-10</v>
          </cell>
          <cell r="B1751" t="str">
            <v>Repairing damaged reducing collar of hume pipe outlets</v>
          </cell>
          <cell r="C1751" t="str">
            <v>Each</v>
          </cell>
          <cell r="D1751">
            <v>180.8</v>
          </cell>
        </row>
        <row r="1752">
          <cell r="A1752" t="str">
            <v>20-11</v>
          </cell>
          <cell r="B1752" t="str">
            <v xml:space="preserve">Laying iron pipes for outlets. </v>
          </cell>
          <cell r="C1752" t="str">
            <v>m</v>
          </cell>
          <cell r="D1752">
            <v>20.75</v>
          </cell>
        </row>
        <row r="1753">
          <cell r="A1753" t="str">
            <v>20-12</v>
          </cell>
          <cell r="B1753" t="str">
            <v>Water allowance for constructing outlets or culverts, when canal water not flowing</v>
          </cell>
          <cell r="C1753" t="str">
            <v>Each</v>
          </cell>
          <cell r="D1753">
            <v>107.81</v>
          </cell>
        </row>
        <row r="1754">
          <cell r="A1754" t="str">
            <v>20-13</v>
          </cell>
          <cell r="B1754" t="str">
            <v>Hoisting and placing RC slab or stone in position on outlets or WC culverts</v>
          </cell>
          <cell r="C1754" t="str">
            <v>Each</v>
          </cell>
          <cell r="D1754">
            <v>102.06</v>
          </cell>
        </row>
        <row r="1755">
          <cell r="A1755" t="str">
            <v>20-14-a</v>
          </cell>
          <cell r="B1755" t="str">
            <v>Fixing pipe outlet, including backfilling of earth &amp; pudding : Portion under bank</v>
          </cell>
          <cell r="C1755" t="str">
            <v>m</v>
          </cell>
          <cell r="D1755">
            <v>78.92</v>
          </cell>
        </row>
        <row r="1756">
          <cell r="A1756" t="str">
            <v>20-14-b</v>
          </cell>
          <cell r="B1756" t="str">
            <v>Fixing pipe outlet, including backfilling of earth &amp; pudding : Portion under road, beyond bank</v>
          </cell>
          <cell r="C1756" t="str">
            <v>m</v>
          </cell>
          <cell r="D1756">
            <v>46.29</v>
          </cell>
        </row>
        <row r="1757">
          <cell r="A1757" t="str">
            <v>20-15-a</v>
          </cell>
          <cell r="B1757" t="str">
            <v>Removing pipe outlet,refilling earth &amp; pudding Portion under bank</v>
          </cell>
          <cell r="C1757" t="str">
            <v>m</v>
          </cell>
          <cell r="D1757">
            <v>47.16</v>
          </cell>
        </row>
        <row r="1758">
          <cell r="A1758" t="str">
            <v>20-15-b</v>
          </cell>
          <cell r="B1758" t="str">
            <v>Removing pipe outlet,refilling earth &amp; pudding Portion under road, beyond</v>
          </cell>
          <cell r="C1758" t="str">
            <v>m</v>
          </cell>
          <cell r="D1758">
            <v>17.690000000000001</v>
          </cell>
        </row>
        <row r="1759">
          <cell r="A1759" t="str">
            <v>20-16-a</v>
          </cell>
          <cell r="B1759" t="str">
            <v>Changing pipe outlets by removing one pipe &amp; replacing : Portion under bank</v>
          </cell>
          <cell r="C1759" t="str">
            <v>m</v>
          </cell>
          <cell r="D1759">
            <v>87.57</v>
          </cell>
        </row>
        <row r="1760">
          <cell r="A1760" t="str">
            <v>20-16-b</v>
          </cell>
          <cell r="B1760" t="str">
            <v>Changing pipe outlets by removing one pipe &amp; replacing : Portion under road, beyond</v>
          </cell>
          <cell r="C1760" t="str">
            <v>m</v>
          </cell>
          <cell r="D1760">
            <v>51.81</v>
          </cell>
        </row>
        <row r="1761">
          <cell r="A1761">
            <v>34</v>
          </cell>
          <cell r="B1761" t="str">
            <v>OUTLETS</v>
          </cell>
        </row>
        <row r="1762">
          <cell r="A1762" t="str">
            <v>21-01-a-01</v>
          </cell>
          <cell r="B1762" t="str">
            <v>Excavate well in dry &amp; dispose of soil within 50m In ordinary soil or sand : Upto 1.5 m depth</v>
          </cell>
          <cell r="C1762" t="str">
            <v>m3</v>
          </cell>
          <cell r="D1762">
            <v>22.63</v>
          </cell>
        </row>
        <row r="1763">
          <cell r="A1763" t="str">
            <v>21-01-a-02</v>
          </cell>
          <cell r="B1763" t="str">
            <v>Excavate well in dry &amp; dispose of soil within 50m In ordinary soil or sand : 1.5 to 3 m depth</v>
          </cell>
          <cell r="C1763" t="str">
            <v>m3</v>
          </cell>
          <cell r="D1763">
            <v>23.64</v>
          </cell>
        </row>
        <row r="1764">
          <cell r="A1764" t="str">
            <v>21-01-a-03</v>
          </cell>
          <cell r="B1764" t="str">
            <v>Excavate well in dry &amp; dispose of soil within 50m In ordinary soil or sand : 3 to 4.5 m depth</v>
          </cell>
          <cell r="C1764" t="str">
            <v>m3</v>
          </cell>
          <cell r="D1764">
            <v>26.65</v>
          </cell>
        </row>
        <row r="1765">
          <cell r="A1765" t="str">
            <v>21-01-a-04</v>
          </cell>
          <cell r="B1765" t="str">
            <v>Excavate well in dry &amp; dispose of soil within 50m In ordinary soil or sand : 4.5 to 6 m depth</v>
          </cell>
          <cell r="C1765" t="str">
            <v>m3</v>
          </cell>
          <cell r="D1765">
            <v>30.46</v>
          </cell>
        </row>
        <row r="1766">
          <cell r="A1766" t="str">
            <v>21-01-b-01</v>
          </cell>
          <cell r="B1766" t="str">
            <v>Excavate well in dry &amp; dispose of soil within 50m In hard soil : Upto 1.5 m depth</v>
          </cell>
          <cell r="C1766" t="str">
            <v>m3</v>
          </cell>
          <cell r="D1766">
            <v>27.57</v>
          </cell>
        </row>
        <row r="1767">
          <cell r="A1767" t="str">
            <v>21-01-b-02</v>
          </cell>
          <cell r="B1767" t="str">
            <v>Excavate well in dry &amp; dispose of soil within 50m In hard soil : Above 1.5 to 3 m depth</v>
          </cell>
          <cell r="C1767" t="str">
            <v>m3</v>
          </cell>
          <cell r="D1767">
            <v>28.81</v>
          </cell>
        </row>
        <row r="1768">
          <cell r="A1768" t="str">
            <v>21-01-b-03</v>
          </cell>
          <cell r="B1768" t="str">
            <v>Excavate well in dry &amp; dispose of soil within 50m In hard soil : Above 3 to 4.5 m depth</v>
          </cell>
          <cell r="C1768" t="str">
            <v>m3</v>
          </cell>
          <cell r="D1768">
            <v>31.5</v>
          </cell>
        </row>
        <row r="1769">
          <cell r="A1769" t="str">
            <v>21-01-b-04</v>
          </cell>
          <cell r="B1769" t="str">
            <v>Excavate well in dry &amp; dispose of soil within 50m In hard soil : Above 4.5 to 6 m depth</v>
          </cell>
          <cell r="C1769" t="str">
            <v>m3</v>
          </cell>
          <cell r="D1769">
            <v>35.42</v>
          </cell>
        </row>
        <row r="1770">
          <cell r="A1770" t="str">
            <v>21-01-c-01</v>
          </cell>
          <cell r="B1770" t="str">
            <v>Excavate well in dry &amp; dispose of soil within 50m In hard strata like shingle : Upto 1.5 m depth</v>
          </cell>
          <cell r="C1770" t="str">
            <v>m3</v>
          </cell>
          <cell r="D1770">
            <v>59.46</v>
          </cell>
        </row>
        <row r="1771">
          <cell r="A1771" t="str">
            <v>21-01-c-02</v>
          </cell>
          <cell r="B1771" t="str">
            <v>Excavate well in dry &amp; dispose of soil within 50m In hard strata like shingle :1.5 to 3 m depth</v>
          </cell>
          <cell r="C1771" t="str">
            <v>m3</v>
          </cell>
          <cell r="D1771">
            <v>61.59</v>
          </cell>
        </row>
        <row r="1772">
          <cell r="A1772" t="str">
            <v>21-01-c-03</v>
          </cell>
          <cell r="B1772" t="str">
            <v>Excavate well in dry &amp; dispose of soil within 50m In hard strata like shingle : 3 to 4.5 m depth</v>
          </cell>
          <cell r="C1772" t="str">
            <v>m3</v>
          </cell>
          <cell r="D1772">
            <v>64.209999999999994</v>
          </cell>
        </row>
        <row r="1773">
          <cell r="A1773" t="str">
            <v>21-01-c-04</v>
          </cell>
          <cell r="B1773" t="str">
            <v>Excavate well in dry &amp; dispose of soil within 50m In hard strata like shingle : 4.5 to 6 m depth</v>
          </cell>
          <cell r="C1773" t="str">
            <v>m3</v>
          </cell>
          <cell r="D1773">
            <v>68.930000000000007</v>
          </cell>
        </row>
        <row r="1774">
          <cell r="A1774" t="str">
            <v>21-02-a-01</v>
          </cell>
          <cell r="B1774" t="str">
            <v>Dry sinking of well &amp; disposal of soil within 50m In ordinary soil : 3 to 4.5 m depth</v>
          </cell>
          <cell r="C1774" t="str">
            <v>m3</v>
          </cell>
          <cell r="D1774">
            <v>121.84</v>
          </cell>
        </row>
        <row r="1775">
          <cell r="A1775" t="str">
            <v>21-02-a-02</v>
          </cell>
          <cell r="B1775" t="str">
            <v>Dry sinking of well &amp; disposal of soil within 50m In ordinary soil : 4.5 to 6 m depth</v>
          </cell>
          <cell r="C1775" t="str">
            <v>m3</v>
          </cell>
          <cell r="D1775">
            <v>152.30000000000001</v>
          </cell>
        </row>
        <row r="1776">
          <cell r="A1776" t="str">
            <v>21-02-a-03</v>
          </cell>
          <cell r="B1776" t="str">
            <v>Dry sinking of well &amp; disposal of soil within 50m In ordinary soil : 6 to 7.5 m depth</v>
          </cell>
          <cell r="C1776" t="str">
            <v>m3</v>
          </cell>
          <cell r="D1776">
            <v>182.76</v>
          </cell>
        </row>
        <row r="1777">
          <cell r="A1777" t="str">
            <v>21-02-a-04</v>
          </cell>
          <cell r="B1777" t="str">
            <v>Dry sinking of well &amp; disposal of soil within 50m In ordinary soil : 7.5 to 9 m depth</v>
          </cell>
          <cell r="C1777" t="str">
            <v>m3</v>
          </cell>
          <cell r="D1777">
            <v>213.21</v>
          </cell>
        </row>
        <row r="1778">
          <cell r="A1778" t="str">
            <v>21-02-a-05</v>
          </cell>
          <cell r="B1778" t="str">
            <v>Dry sinking of well &amp; disposal of soil within 50m In ordinary soil : 9 to 10.5 m depth</v>
          </cell>
          <cell r="C1778" t="str">
            <v>m3</v>
          </cell>
          <cell r="D1778">
            <v>243.67</v>
          </cell>
        </row>
        <row r="1779">
          <cell r="A1779" t="str">
            <v>21-02-a-06</v>
          </cell>
          <cell r="B1779" t="str">
            <v>Dry sinking of well &amp; disposal of soil within 50m In ordinary soil : 10.5 to 12 m depth</v>
          </cell>
          <cell r="C1779" t="str">
            <v>m3</v>
          </cell>
          <cell r="D1779">
            <v>274.13</v>
          </cell>
        </row>
        <row r="1780">
          <cell r="A1780" t="str">
            <v>21-02-a-07</v>
          </cell>
          <cell r="B1780" t="str">
            <v>Dry sinking of well &amp; disposal of soil within 50m In ordinary soil : 12 to 13.5 m depth</v>
          </cell>
          <cell r="C1780" t="str">
            <v>m3</v>
          </cell>
          <cell r="D1780">
            <v>304.58999999999997</v>
          </cell>
        </row>
        <row r="1781">
          <cell r="A1781" t="str">
            <v>21-02-a-08</v>
          </cell>
          <cell r="B1781" t="str">
            <v>Dry sinking of well &amp; disposal of soil within 50m In ordinary soil : Exceeding 13.5 m depth</v>
          </cell>
          <cell r="C1781" t="str">
            <v>m3</v>
          </cell>
          <cell r="D1781">
            <v>335.05</v>
          </cell>
        </row>
        <row r="1782">
          <cell r="A1782" t="str">
            <v>21-02-b-01</v>
          </cell>
          <cell r="B1782" t="str">
            <v>Dry sinking of well &amp; disposal of soil within 50m In hard soil : 3 to 4.5 m depth</v>
          </cell>
          <cell r="C1782" t="str">
            <v>m3</v>
          </cell>
          <cell r="D1782">
            <v>167.53</v>
          </cell>
        </row>
        <row r="1783">
          <cell r="A1783" t="str">
            <v>21-02-b-02</v>
          </cell>
          <cell r="B1783" t="str">
            <v>Dry sinking of well &amp; disposal of soil within 50m In hard soil : 4.5 to 6 m depth</v>
          </cell>
          <cell r="C1783" t="str">
            <v>m3</v>
          </cell>
          <cell r="D1783">
            <v>197.99</v>
          </cell>
        </row>
        <row r="1784">
          <cell r="A1784" t="str">
            <v>21-02-b-03</v>
          </cell>
          <cell r="B1784" t="str">
            <v>Dry sinking of well &amp; disposal of soil within 50m In hard soil : 6 to 7.5 m depth</v>
          </cell>
          <cell r="C1784" t="str">
            <v>m3</v>
          </cell>
          <cell r="D1784">
            <v>228.44</v>
          </cell>
        </row>
        <row r="1785">
          <cell r="A1785" t="str">
            <v>21-02-b-04</v>
          </cell>
          <cell r="B1785" t="str">
            <v>Dry sinking of well &amp; disposal of soil within 50m In hard soil : 7.5 to 9 m depth</v>
          </cell>
          <cell r="C1785" t="str">
            <v>m3</v>
          </cell>
          <cell r="D1785">
            <v>258.89999999999998</v>
          </cell>
        </row>
        <row r="1786">
          <cell r="A1786" t="str">
            <v>21-02-b-05</v>
          </cell>
          <cell r="B1786" t="str">
            <v>Dry sinking of well &amp; disposal of soil within 50m In hard soil : 9 to 10.5 m depth</v>
          </cell>
          <cell r="C1786" t="str">
            <v>m3</v>
          </cell>
          <cell r="D1786">
            <v>289.36</v>
          </cell>
        </row>
        <row r="1787">
          <cell r="A1787" t="str">
            <v>21-02-b-06</v>
          </cell>
          <cell r="B1787" t="str">
            <v>Dry sinking of well &amp; disposal of soil within 50m In hard soil : 10.5 to 12 m depth</v>
          </cell>
          <cell r="C1787" t="str">
            <v>m3</v>
          </cell>
          <cell r="D1787">
            <v>319.82</v>
          </cell>
        </row>
        <row r="1788">
          <cell r="A1788" t="str">
            <v>21-02-b-07</v>
          </cell>
          <cell r="B1788" t="str">
            <v>Dry sinking of well &amp; disposal of soil within 50m In hard soil : 12 to 13.5 m depth</v>
          </cell>
          <cell r="C1788" t="str">
            <v>m3</v>
          </cell>
          <cell r="D1788">
            <v>350.28</v>
          </cell>
        </row>
        <row r="1789">
          <cell r="A1789" t="str">
            <v>21-02-b-08</v>
          </cell>
          <cell r="B1789" t="str">
            <v>Dry sinking of well &amp; disposal of soil within 50m in hard soil : Exceeding 13.5 m depth</v>
          </cell>
          <cell r="C1789" t="str">
            <v>m3</v>
          </cell>
          <cell r="D1789">
            <v>380.74</v>
          </cell>
        </row>
        <row r="1790">
          <cell r="A1790" t="str">
            <v>21-02-c-01</v>
          </cell>
          <cell r="B1790" t="str">
            <v>Dry sinking of well &amp; disposal of soil within 50m In hard strata like shingle : 3 to 4.5 m depth</v>
          </cell>
          <cell r="C1790" t="str">
            <v>m3</v>
          </cell>
          <cell r="D1790">
            <v>228.44</v>
          </cell>
        </row>
        <row r="1791">
          <cell r="A1791" t="str">
            <v>21-02-c-02</v>
          </cell>
          <cell r="B1791" t="str">
            <v>Dry sinking of well &amp; disposal of soil within 50m In hard strata like shingle : 4.5 to 6 m depth</v>
          </cell>
          <cell r="C1791" t="str">
            <v>m3</v>
          </cell>
          <cell r="D1791">
            <v>258.89999999999998</v>
          </cell>
        </row>
        <row r="1792">
          <cell r="A1792" t="str">
            <v>21-02-c-03</v>
          </cell>
          <cell r="B1792" t="str">
            <v>Dry sinking of well &amp; disposal of soil within 50m In hard strata like shingle : 6 to 7.5 m depth</v>
          </cell>
          <cell r="C1792" t="str">
            <v>m3</v>
          </cell>
          <cell r="D1792">
            <v>289.36</v>
          </cell>
        </row>
        <row r="1793">
          <cell r="A1793" t="str">
            <v>21-02-c-04</v>
          </cell>
          <cell r="B1793" t="str">
            <v>Dry sinking of well &amp; disposal of soil within 50m In hard strata like shingle : 7.5 to 9 m depth</v>
          </cell>
          <cell r="C1793" t="str">
            <v>m3</v>
          </cell>
          <cell r="D1793">
            <v>319.82</v>
          </cell>
        </row>
        <row r="1794">
          <cell r="A1794" t="str">
            <v>21-02-c-05</v>
          </cell>
          <cell r="B1794" t="str">
            <v>Dry sinking of well &amp; disposal of soil within 50m In hard strata like shingle : 9 to 10.5 m depth</v>
          </cell>
          <cell r="C1794" t="str">
            <v>m3</v>
          </cell>
          <cell r="D1794">
            <v>350.28</v>
          </cell>
        </row>
        <row r="1795">
          <cell r="A1795" t="str">
            <v>21-02-c-06</v>
          </cell>
          <cell r="B1795" t="str">
            <v>Dry sinking of well &amp; disposal of soil within 50m In hard strata like shingle : 10.5 to 12 m depth</v>
          </cell>
          <cell r="C1795" t="str">
            <v>m3</v>
          </cell>
          <cell r="D1795">
            <v>380.74</v>
          </cell>
        </row>
        <row r="1796">
          <cell r="A1796" t="str">
            <v>21-02-c-07</v>
          </cell>
          <cell r="B1796" t="str">
            <v>Dry sinking of well &amp; disposal of soil within 50m In hard strata like shingle : 12 to 13.5 m depth</v>
          </cell>
          <cell r="C1796" t="str">
            <v>m3</v>
          </cell>
          <cell r="D1796">
            <v>411.2</v>
          </cell>
        </row>
        <row r="1797">
          <cell r="A1797" t="str">
            <v>21-02-c-08</v>
          </cell>
          <cell r="B1797" t="str">
            <v>Dry sinking of well &amp; disposal of soil within 50m In hard strata like shingle : Over 13.5 m depth</v>
          </cell>
          <cell r="C1797" t="str">
            <v>m3</v>
          </cell>
          <cell r="D1797">
            <v>441.66</v>
          </cell>
        </row>
        <row r="1798">
          <cell r="A1798" t="str">
            <v>21-03-a-01</v>
          </cell>
          <cell r="B1798" t="str">
            <v>Wet sinking of well for depths below spring level Upto 1.5 m depth</v>
          </cell>
          <cell r="C1798" t="str">
            <v>m3</v>
          </cell>
          <cell r="D1798">
            <v>177.11</v>
          </cell>
        </row>
        <row r="1799">
          <cell r="A1799" t="str">
            <v>21-03-a-02</v>
          </cell>
          <cell r="B1799" t="str">
            <v>Wet sinking of well for depths below spring level Above 1.5 to 3 m depth</v>
          </cell>
          <cell r="C1799" t="str">
            <v>m3</v>
          </cell>
          <cell r="D1799">
            <v>349.27</v>
          </cell>
        </row>
        <row r="1800">
          <cell r="A1800" t="str">
            <v>21-03-a-03</v>
          </cell>
          <cell r="B1800" t="str">
            <v>Wet sinking of well for depths below spring level Above 3 to 4.5 m depth</v>
          </cell>
          <cell r="C1800" t="str">
            <v>m3</v>
          </cell>
          <cell r="D1800">
            <v>537.33000000000004</v>
          </cell>
        </row>
        <row r="1801">
          <cell r="A1801" t="str">
            <v>21-03-a-04</v>
          </cell>
          <cell r="B1801" t="str">
            <v>Wet sinking of well for depths below spring level Above 4.5 to 6 m depth</v>
          </cell>
          <cell r="C1801" t="str">
            <v>m3</v>
          </cell>
          <cell r="D1801">
            <v>727.64</v>
          </cell>
        </row>
        <row r="1802">
          <cell r="A1802" t="str">
            <v>21-03-a-05</v>
          </cell>
          <cell r="B1802" t="str">
            <v>Wet sinking of well for depths below spring level Above 6 to 7.5 m depth</v>
          </cell>
          <cell r="C1802" t="str">
            <v>m3</v>
          </cell>
          <cell r="D1802">
            <v>958.96</v>
          </cell>
        </row>
        <row r="1803">
          <cell r="A1803" t="str">
            <v>21-03-a-06</v>
          </cell>
          <cell r="B1803" t="str">
            <v>Wet sinking of well for depths below spring level Above 7.5 to 9 m depth</v>
          </cell>
          <cell r="C1803" t="str">
            <v>m3</v>
          </cell>
          <cell r="D1803">
            <v>1225.49</v>
          </cell>
        </row>
        <row r="1804">
          <cell r="A1804" t="str">
            <v>21-03-a-07</v>
          </cell>
          <cell r="B1804" t="str">
            <v>Wet sinking of well for depths below spring level Above 9 to 10.5 m depth</v>
          </cell>
          <cell r="C1804" t="str">
            <v>m3</v>
          </cell>
          <cell r="D1804">
            <v>1486.24</v>
          </cell>
        </row>
        <row r="1805">
          <cell r="A1805" t="str">
            <v>21-03-a-08</v>
          </cell>
          <cell r="B1805" t="str">
            <v>Wet sinking of well for depths below spring level Above 10.5 to 12 m depth</v>
          </cell>
          <cell r="C1805" t="str">
            <v>m3</v>
          </cell>
          <cell r="D1805">
            <v>1838.23</v>
          </cell>
        </row>
        <row r="1806">
          <cell r="A1806" t="str">
            <v>21-03-a-09</v>
          </cell>
          <cell r="B1806" t="str">
            <v>Wet sinking of well for depths below spring level Above 12 to 13.5 m depth</v>
          </cell>
          <cell r="C1806" t="str">
            <v>m3</v>
          </cell>
          <cell r="D1806">
            <v>2182.91</v>
          </cell>
        </row>
        <row r="1807">
          <cell r="A1807" t="str">
            <v>21-03-a-10</v>
          </cell>
          <cell r="B1807" t="str">
            <v>Wet sinking of well for depths below spring level Exceeding 13.5 m depth</v>
          </cell>
          <cell r="C1807" t="str">
            <v>m3</v>
          </cell>
          <cell r="D1807">
            <v>2626.06</v>
          </cell>
        </row>
        <row r="1808">
          <cell r="A1808" t="str">
            <v>21-03-b-01</v>
          </cell>
          <cell r="B1808" t="str">
            <v>Wet sinking of well for depths below spring level In cohesive soil : Upto 1.5 m depth</v>
          </cell>
          <cell r="C1808" t="str">
            <v>m3</v>
          </cell>
          <cell r="D1808">
            <v>227.72</v>
          </cell>
        </row>
        <row r="1809">
          <cell r="A1809" t="str">
            <v>21-03-b-02</v>
          </cell>
          <cell r="B1809" t="str">
            <v>Wet sinking of well for depths below spring level In cohesive soil : 1.5 to 3 m depth</v>
          </cell>
          <cell r="C1809" t="str">
            <v>m3</v>
          </cell>
          <cell r="D1809">
            <v>436.58</v>
          </cell>
        </row>
        <row r="1810">
          <cell r="A1810" t="str">
            <v>21-03-b-03</v>
          </cell>
          <cell r="B1810" t="str">
            <v>Wet sinking of well for depths below spring level In cohesive soil : Above 3 to 4.5 m depth</v>
          </cell>
          <cell r="C1810" t="str">
            <v>m3</v>
          </cell>
          <cell r="D1810">
            <v>658.99</v>
          </cell>
        </row>
        <row r="1811">
          <cell r="A1811" t="str">
            <v>21-03-b-04</v>
          </cell>
          <cell r="B1811" t="str">
            <v>Wet sinking of well for depths below spring level In cohesive soil : Above 4.5 to 6 m depth</v>
          </cell>
          <cell r="C1811" t="str">
            <v>m3</v>
          </cell>
          <cell r="D1811">
            <v>873.16</v>
          </cell>
        </row>
        <row r="1812">
          <cell r="A1812" t="str">
            <v>21-03-b-05</v>
          </cell>
          <cell r="B1812" t="str">
            <v>Wet sinking of well for depths below spring level In cohesive soil : Above 6 to 7.5 m depth</v>
          </cell>
          <cell r="C1812" t="str">
            <v>m3</v>
          </cell>
          <cell r="D1812">
            <v>1204.3599999999999</v>
          </cell>
        </row>
        <row r="1813">
          <cell r="A1813" t="str">
            <v>21-03-b-06</v>
          </cell>
          <cell r="B1813" t="str">
            <v>Wet sinking of well for depths below spring level In cohesive soil : Above 7.5 to 9 m depth</v>
          </cell>
          <cell r="C1813" t="str">
            <v>m3</v>
          </cell>
          <cell r="D1813">
            <v>1518.55</v>
          </cell>
        </row>
        <row r="1814">
          <cell r="A1814" t="str">
            <v>21-03-b-07</v>
          </cell>
          <cell r="B1814" t="str">
            <v>Wet sinking of well for depths below spring level In cohesive soil : Above 9 to 10.5 m depth</v>
          </cell>
          <cell r="C1814" t="str">
            <v>m3</v>
          </cell>
          <cell r="D1814">
            <v>1862.75</v>
          </cell>
        </row>
        <row r="1815">
          <cell r="A1815" t="str">
            <v>21-03-b-08</v>
          </cell>
          <cell r="B1815" t="str">
            <v>Wet sinking of well for depths below spring level In cohesive soil : Above 10.5 to 12 m depth</v>
          </cell>
          <cell r="C1815" t="str">
            <v>m3</v>
          </cell>
          <cell r="D1815">
            <v>2328.2800000000002</v>
          </cell>
        </row>
        <row r="1816">
          <cell r="A1816" t="str">
            <v>21-03-b-09</v>
          </cell>
          <cell r="B1816" t="str">
            <v>Wet sinking of well for depths below spring level In cohesive soil : Above 12 to 13.5 m depth</v>
          </cell>
          <cell r="C1816" t="str">
            <v>m3</v>
          </cell>
          <cell r="D1816">
            <v>2728.64</v>
          </cell>
        </row>
        <row r="1817">
          <cell r="A1817" t="str">
            <v>21-03-b-10</v>
          </cell>
          <cell r="B1817" t="str">
            <v>Wet sinking of well for depths below spring level In cohesive soil : Exceeding 13.5 m depth</v>
          </cell>
          <cell r="C1817" t="str">
            <v>m3</v>
          </cell>
          <cell r="D1817">
            <v>3264.16</v>
          </cell>
        </row>
        <row r="1818">
          <cell r="A1818" t="str">
            <v>21-03-c-01</v>
          </cell>
          <cell r="B1818" t="str">
            <v>Wet sinking of well for depths below spring level In shingle/gravel etc : Upto 1.5 m depth</v>
          </cell>
          <cell r="C1818" t="str">
            <v>m3</v>
          </cell>
          <cell r="D1818">
            <v>461.36</v>
          </cell>
        </row>
        <row r="1819">
          <cell r="A1819" t="str">
            <v>21-03-c-02</v>
          </cell>
          <cell r="B1819" t="str">
            <v>Wet sinking of well for depths below spring level In shingle/gravel etc : 1.5 to 3 m depth</v>
          </cell>
          <cell r="C1819" t="str">
            <v>m3</v>
          </cell>
          <cell r="D1819">
            <v>1098.47</v>
          </cell>
        </row>
        <row r="1820">
          <cell r="A1820" t="str">
            <v>21-03-c-03</v>
          </cell>
          <cell r="B1820" t="str">
            <v>Wet sinking of well for depths below spring level In shingle/gravel etc : 3 to 4.5 m depth</v>
          </cell>
          <cell r="C1820" t="str">
            <v>m3</v>
          </cell>
          <cell r="D1820">
            <v>1497.91</v>
          </cell>
        </row>
        <row r="1821">
          <cell r="A1821" t="str">
            <v>21-03-c-04</v>
          </cell>
          <cell r="B1821" t="str">
            <v>Wet sinking of well for depths below spring level In shingle/gravel etc : 4.5 to 6 m depth</v>
          </cell>
          <cell r="C1821" t="str">
            <v>m3</v>
          </cell>
          <cell r="D1821">
            <v>2074.44</v>
          </cell>
        </row>
        <row r="1822">
          <cell r="A1822" t="str">
            <v>21-03-c-05</v>
          </cell>
          <cell r="B1822" t="str">
            <v>Wet sinking of well for depths below spring level In shingle/gravel etc : 6 to 7.5 m depth</v>
          </cell>
          <cell r="C1822" t="str">
            <v>m3</v>
          </cell>
          <cell r="D1822">
            <v>3117.27</v>
          </cell>
        </row>
        <row r="1823">
          <cell r="A1823" t="str">
            <v>21-03-c-06</v>
          </cell>
          <cell r="B1823" t="str">
            <v>Wet sinking of well for depths below spring level In shingle/gravel etc : 7.5 to 9 m depth</v>
          </cell>
          <cell r="C1823" t="str">
            <v>m3</v>
          </cell>
          <cell r="D1823">
            <v>4032.82</v>
          </cell>
        </row>
        <row r="1824">
          <cell r="A1824" t="str">
            <v>21-03-c-07</v>
          </cell>
          <cell r="B1824" t="str">
            <v>Wet sinking of well for depths below spring level In shingle/gravel etc : 9 to 10.5 m depth</v>
          </cell>
          <cell r="C1824" t="str">
            <v>m3</v>
          </cell>
          <cell r="D1824">
            <v>5058.72</v>
          </cell>
        </row>
        <row r="1825">
          <cell r="A1825" t="str">
            <v>21-03-c-08</v>
          </cell>
          <cell r="B1825" t="str">
            <v>Wet sinking of well for depths below spring level In shingle/gravel etc : 10.5 to 12 m depth</v>
          </cell>
          <cell r="C1825" t="str">
            <v>m3</v>
          </cell>
          <cell r="D1825">
            <v>6553.34</v>
          </cell>
        </row>
        <row r="1826">
          <cell r="A1826" t="str">
            <v>21-03-c-09</v>
          </cell>
          <cell r="B1826" t="str">
            <v>Wet sinking of well for depths below spring level In shingle/gravel etc : 12 to 13.5 m depth</v>
          </cell>
          <cell r="C1826" t="str">
            <v>m3</v>
          </cell>
          <cell r="D1826">
            <v>8238.49</v>
          </cell>
        </row>
        <row r="1827">
          <cell r="A1827" t="str">
            <v>21-03-c-10</v>
          </cell>
          <cell r="B1827" t="str">
            <v>Wet sinking of well for depths below spring level In shingle/gravel etc : Exceeding 13.5 m depth</v>
          </cell>
          <cell r="C1827" t="str">
            <v>m3</v>
          </cell>
          <cell r="D1827">
            <v>10485.35</v>
          </cell>
        </row>
        <row r="1828">
          <cell r="A1828" t="str">
            <v>21-04</v>
          </cell>
          <cell r="B1828" t="str">
            <v xml:space="preserve">Making &amp; fixing in position, kikar wood well curb </v>
          </cell>
          <cell r="C1828" t="str">
            <v>m3</v>
          </cell>
          <cell r="D1828">
            <v>19909.650000000001</v>
          </cell>
        </row>
        <row r="1829">
          <cell r="A1829" t="str">
            <v>21-05</v>
          </cell>
          <cell r="B1829" t="str">
            <v xml:space="preserve">Laying well curb in position only </v>
          </cell>
          <cell r="C1829" t="str">
            <v>Each</v>
          </cell>
          <cell r="D1829">
            <v>186.88</v>
          </cell>
        </row>
        <row r="1830">
          <cell r="A1830" t="str">
            <v>21-06-a</v>
          </cell>
          <cell r="B1830" t="str">
            <v>Providing &amp; laying RCC well curb in position, using coarse sand : Ratio 1:1.5:3</v>
          </cell>
          <cell r="C1830" t="str">
            <v>m3</v>
          </cell>
          <cell r="D1830">
            <v>3403.96</v>
          </cell>
        </row>
        <row r="1831">
          <cell r="A1831" t="str">
            <v>21-06-b</v>
          </cell>
          <cell r="B1831" t="str">
            <v>Providing &amp; laying RCC well curb in position, using coarse sand : Ratio 1:2:4</v>
          </cell>
          <cell r="C1831" t="str">
            <v>m3</v>
          </cell>
          <cell r="D1831">
            <v>2989.64</v>
          </cell>
        </row>
        <row r="1832">
          <cell r="A1832" t="str">
            <v>21-07</v>
          </cell>
          <cell r="B1832" t="str">
            <v>Providing and fixing structural steel for cutting edge</v>
          </cell>
          <cell r="C1832" t="str">
            <v>tonne</v>
          </cell>
          <cell r="D1832">
            <v>38663</v>
          </cell>
        </row>
        <row r="1833">
          <cell r="A1833">
            <v>71</v>
          </cell>
          <cell r="B1833" t="str">
            <v>SINKING OF WELLS</v>
          </cell>
        </row>
        <row r="1834">
          <cell r="A1834" t="str">
            <v>22-01-a-01</v>
          </cell>
          <cell r="B1834" t="str">
            <v>Tega formed of pacca bricks on end, laid in and over c/s mortar : 3" thick : Ratio 1:3</v>
          </cell>
          <cell r="C1834" t="str">
            <v>m</v>
          </cell>
          <cell r="D1834">
            <v>25.93</v>
          </cell>
        </row>
        <row r="1835">
          <cell r="A1835" t="str">
            <v>22-01-a-02</v>
          </cell>
          <cell r="B1835" t="str">
            <v>Tega formed of pacca bricks on end, laid in and over c/s mortar : 3" thick : Ratio 1:5</v>
          </cell>
          <cell r="C1835" t="str">
            <v>m</v>
          </cell>
          <cell r="D1835">
            <v>22.09</v>
          </cell>
        </row>
        <row r="1836">
          <cell r="A1836" t="str">
            <v>22-01-b-01</v>
          </cell>
          <cell r="B1836" t="str">
            <v>Tega formed of pacca bricks on end, laid in and over c/s mortar : 4.5" thick : Ratio 1:3</v>
          </cell>
          <cell r="C1836" t="str">
            <v>m</v>
          </cell>
          <cell r="D1836">
            <v>30.29</v>
          </cell>
        </row>
        <row r="1837">
          <cell r="A1837" t="str">
            <v>22-01-b-02</v>
          </cell>
          <cell r="B1837" t="str">
            <v>Tega formed of pacca bricks on end, laid in and over c/s mortar : 4.5" thick : Ratio 1:5</v>
          </cell>
          <cell r="C1837" t="str">
            <v>m</v>
          </cell>
          <cell r="D1837">
            <v>27.23</v>
          </cell>
        </row>
        <row r="1838">
          <cell r="A1838" t="str">
            <v>22-02-a</v>
          </cell>
          <cell r="B1838" t="str">
            <v>Pacca flat brick 3" thick, laid in reimbursement, in c/s mortar, on sides of drains etc : Ratio 1:3</v>
          </cell>
          <cell r="C1838" t="str">
            <v>m2</v>
          </cell>
          <cell r="D1838">
            <v>132.85</v>
          </cell>
        </row>
        <row r="1839">
          <cell r="A1839" t="str">
            <v>22-02-b</v>
          </cell>
          <cell r="B1839" t="str">
            <v>Pacca flat brick 3" thick, laid in reimbursement, in c/s mortar, on sides of drains etc : Ratio 1:5</v>
          </cell>
          <cell r="C1839" t="str">
            <v>m2</v>
          </cell>
          <cell r="D1839">
            <v>118.84</v>
          </cell>
        </row>
        <row r="1840">
          <cell r="A1840" t="str">
            <v>22-02-c</v>
          </cell>
          <cell r="B1840" t="str">
            <v>Pacca flat brick 3" thick, laid in reimbursement, in c/s mortar, on sides of drains etc : Ratio 1:6</v>
          </cell>
          <cell r="C1840" t="str">
            <v>m2</v>
          </cell>
          <cell r="D1840">
            <v>114.86</v>
          </cell>
        </row>
        <row r="1841">
          <cell r="A1841" t="str">
            <v>22-03-a</v>
          </cell>
          <cell r="B1841" t="str">
            <v>Pacca brick on edge, laid in reimbursement, in c/s mortar, on sides of drains etc : Ratio 1:3</v>
          </cell>
          <cell r="C1841" t="str">
            <v>m2</v>
          </cell>
          <cell r="D1841">
            <v>187.03</v>
          </cell>
        </row>
        <row r="1842">
          <cell r="A1842" t="str">
            <v>22-03-b</v>
          </cell>
          <cell r="B1842" t="str">
            <v>Pacca brick on edge, laid in reimbursement, in c/s mortar, on sides of drains etc : Ratio 1:5</v>
          </cell>
          <cell r="C1842" t="str">
            <v>m2</v>
          </cell>
          <cell r="D1842">
            <v>166.24</v>
          </cell>
        </row>
        <row r="1843">
          <cell r="A1843" t="str">
            <v>22-03-c</v>
          </cell>
          <cell r="B1843" t="str">
            <v>Pacca brick on edge, laid in reimbursement, in c/s mortar, on sides of drains etc : Ratio 1:6</v>
          </cell>
          <cell r="C1843" t="str">
            <v>m2</v>
          </cell>
          <cell r="D1843">
            <v>160.27000000000001</v>
          </cell>
        </row>
        <row r="1844">
          <cell r="A1844" t="str">
            <v>22-04-a</v>
          </cell>
          <cell r="B1844" t="str">
            <v>Pacca flat brick, Herring bond pitching in c/s mortar laid to line, grade, slope etc : Ratio 1:3</v>
          </cell>
          <cell r="C1844" t="str">
            <v>m2</v>
          </cell>
          <cell r="D1844">
            <v>143.91</v>
          </cell>
        </row>
        <row r="1845">
          <cell r="A1845" t="str">
            <v>22-04-b</v>
          </cell>
          <cell r="B1845" t="str">
            <v>Pacca flat brick, Herring bond pitching in c/s mortar laid to line, grade, slope etc : Ratio 1:5</v>
          </cell>
          <cell r="C1845" t="str">
            <v>m2</v>
          </cell>
          <cell r="D1845">
            <v>127.85</v>
          </cell>
        </row>
        <row r="1846">
          <cell r="A1846" t="str">
            <v>22-04-c</v>
          </cell>
          <cell r="B1846" t="str">
            <v>Pacca flat brick, Herring bond pitching in c/s mortar laid to line, grade, slope etc : Ratio 1:6</v>
          </cell>
          <cell r="C1846" t="str">
            <v>m2</v>
          </cell>
          <cell r="D1846">
            <v>124.29</v>
          </cell>
        </row>
        <row r="1847">
          <cell r="A1847" t="str">
            <v>22-05-a</v>
          </cell>
          <cell r="B1847" t="str">
            <v>Construct Punjab standard drains, of cement concrete 1:1.5:3, complete : Type I</v>
          </cell>
          <cell r="C1847" t="str">
            <v>m</v>
          </cell>
          <cell r="D1847">
            <v>78.27</v>
          </cell>
        </row>
        <row r="1848">
          <cell r="A1848" t="str">
            <v>22-05-b</v>
          </cell>
          <cell r="B1848" t="str">
            <v>Construct Punjab standard drains, of cement concrete 1:1.5:3, complete : Type II</v>
          </cell>
          <cell r="C1848" t="str">
            <v>m</v>
          </cell>
          <cell r="D1848">
            <v>177.73</v>
          </cell>
        </row>
        <row r="1849">
          <cell r="A1849" t="str">
            <v>22-05-c</v>
          </cell>
          <cell r="B1849" t="str">
            <v>Construct Punjab standard drains, of cement concrete 1:1.5:3, complete : Type III</v>
          </cell>
          <cell r="C1849" t="str">
            <v>m</v>
          </cell>
          <cell r="D1849">
            <v>225.06</v>
          </cell>
        </row>
        <row r="1850">
          <cell r="A1850" t="str">
            <v>22-05-d</v>
          </cell>
          <cell r="B1850" t="str">
            <v>Construct Punjab standard drains, of cement concrete 1:1.5:3, complete : Type IV</v>
          </cell>
          <cell r="C1850" t="str">
            <v>m</v>
          </cell>
          <cell r="D1850">
            <v>252.81</v>
          </cell>
        </row>
        <row r="1851">
          <cell r="A1851" t="str">
            <v>22-05-e</v>
          </cell>
          <cell r="B1851" t="str">
            <v>Construct Punjab standard drains, of cement concrete 1:1.5:3, complete : Type V</v>
          </cell>
          <cell r="C1851" t="str">
            <v>m</v>
          </cell>
          <cell r="D1851">
            <v>331.84</v>
          </cell>
        </row>
        <row r="1852">
          <cell r="A1852" t="str">
            <v>22-05-f</v>
          </cell>
          <cell r="B1852" t="str">
            <v>Construct Punjab standard drains, of cement concrete 1:1.5:3, complete : Type VI</v>
          </cell>
          <cell r="C1852" t="str">
            <v>m</v>
          </cell>
          <cell r="D1852">
            <v>370.37</v>
          </cell>
        </row>
        <row r="1853">
          <cell r="A1853" t="str">
            <v>22-05-g</v>
          </cell>
          <cell r="B1853" t="str">
            <v>Construct Punjab standard drains, of cement concrete 1:1.5:3, complete : Type VII</v>
          </cell>
          <cell r="C1853" t="str">
            <v>m</v>
          </cell>
          <cell r="D1853">
            <v>382.88</v>
          </cell>
        </row>
        <row r="1854">
          <cell r="A1854" t="str">
            <v>22-05-h</v>
          </cell>
          <cell r="B1854" t="str">
            <v>Construct Punjab standard drains, of cement concrete 1:1.5:3, complete : Type VIII</v>
          </cell>
          <cell r="C1854" t="str">
            <v>m</v>
          </cell>
          <cell r="D1854">
            <v>569.47</v>
          </cell>
        </row>
        <row r="1855">
          <cell r="A1855" t="str">
            <v>22-05-i</v>
          </cell>
          <cell r="B1855" t="str">
            <v>Construct Punjab standard drains, of cement concrete 1:1.5:3, complete : Type IX</v>
          </cell>
          <cell r="C1855" t="str">
            <v>m</v>
          </cell>
          <cell r="D1855">
            <v>646.24</v>
          </cell>
        </row>
        <row r="1856">
          <cell r="A1856" t="str">
            <v>22-05-j</v>
          </cell>
          <cell r="B1856" t="str">
            <v>Construct Punjab standard drains, of cement concrete 1:1.5:3, complete : Type X</v>
          </cell>
          <cell r="C1856" t="str">
            <v>m</v>
          </cell>
          <cell r="D1856">
            <v>748.02</v>
          </cell>
        </row>
        <row r="1857">
          <cell r="A1857" t="str">
            <v>22-05-k</v>
          </cell>
          <cell r="B1857" t="str">
            <v>Construct Punjab standard drains, of cement concrete 1:1.5:3, complete : Type XI</v>
          </cell>
          <cell r="C1857" t="str">
            <v>m</v>
          </cell>
          <cell r="D1857">
            <v>791.66</v>
          </cell>
        </row>
        <row r="1858">
          <cell r="A1858" t="str">
            <v>22-05-l</v>
          </cell>
          <cell r="B1858" t="str">
            <v>Construct Punjab standard drains, of cement concrete 1:1.5:3, complete : Type XII</v>
          </cell>
          <cell r="C1858" t="str">
            <v>m</v>
          </cell>
          <cell r="D1858">
            <v>810.01</v>
          </cell>
        </row>
        <row r="1859">
          <cell r="A1859" t="str">
            <v>22-06-a</v>
          </cell>
          <cell r="B1859" t="str">
            <v>Laying RC hume pipes in position incl. jointing 6" to 12" dia</v>
          </cell>
          <cell r="C1859" t="str">
            <v>m</v>
          </cell>
          <cell r="D1859">
            <v>53.18</v>
          </cell>
        </row>
        <row r="1860">
          <cell r="A1860" t="str">
            <v>22-06-b</v>
          </cell>
          <cell r="B1860" t="str">
            <v>Laying RC hume pipes in position incl. jointing 12" to 24" dia</v>
          </cell>
          <cell r="C1860" t="str">
            <v>m</v>
          </cell>
          <cell r="D1860">
            <v>80.37</v>
          </cell>
        </row>
        <row r="1861">
          <cell r="A1861" t="str">
            <v>22-06-c</v>
          </cell>
          <cell r="B1861" t="str">
            <v>Laying RC hume pipes in position incl. jointing 24" to 36" dia</v>
          </cell>
          <cell r="C1861" t="str">
            <v>m</v>
          </cell>
          <cell r="D1861">
            <v>112.37</v>
          </cell>
        </row>
        <row r="1862">
          <cell r="A1862">
            <v>28</v>
          </cell>
          <cell r="B1862" t="str">
            <v>SURFACE DRAINAGE</v>
          </cell>
        </row>
        <row r="1863">
          <cell r="A1863" t="str">
            <v>23-01-a</v>
          </cell>
          <cell r="B1863" t="str">
            <v>P&amp;L RCC pipe, moulded with cement concrete 1:1.5:3, incl. cost of reinfcnt, testing etc : 4"</v>
          </cell>
          <cell r="C1863" t="str">
            <v>m</v>
          </cell>
          <cell r="D1863">
            <v>137.41999999999999</v>
          </cell>
        </row>
        <row r="1864">
          <cell r="A1864" t="str">
            <v>23-01-b</v>
          </cell>
          <cell r="B1864" t="str">
            <v>P&amp;L RCC pipe, moulded with cement concrete 1:1.5:3, incl. cost of reinfcnt, testing etc : 6"</v>
          </cell>
          <cell r="C1864" t="str">
            <v>m</v>
          </cell>
          <cell r="D1864">
            <v>185.94</v>
          </cell>
        </row>
        <row r="1865">
          <cell r="A1865" t="str">
            <v>23-01-c</v>
          </cell>
          <cell r="B1865" t="str">
            <v>P&amp;L RCC pipe, moulded with cement concrete 1:1.5:3, incl. cost of reinfcnt, testing etc : 9"</v>
          </cell>
          <cell r="C1865" t="str">
            <v>m</v>
          </cell>
          <cell r="D1865">
            <v>248.47</v>
          </cell>
        </row>
        <row r="1866">
          <cell r="A1866" t="str">
            <v>23-02-a</v>
          </cell>
          <cell r="B1866" t="str">
            <v>P&amp;L non-reinforced concrete pipe, moulded with cement concrete 1:1.5:3 complete : 4" i/d</v>
          </cell>
          <cell r="C1866" t="str">
            <v>m</v>
          </cell>
          <cell r="D1866">
            <v>119.18</v>
          </cell>
        </row>
        <row r="1867">
          <cell r="A1867" t="str">
            <v>23-02-b</v>
          </cell>
          <cell r="B1867" t="str">
            <v>P&amp;L non-reinforced concrete pipe, moulded with cement concrete 1:1.5:3 complete : 6" i/d</v>
          </cell>
          <cell r="C1867" t="str">
            <v>m</v>
          </cell>
          <cell r="D1867">
            <v>174.15</v>
          </cell>
        </row>
        <row r="1868">
          <cell r="A1868" t="str">
            <v>23-02-c</v>
          </cell>
          <cell r="B1868" t="str">
            <v>P&amp;L non-reinforced concrete pipe, moulded with cement concrete : 9" i/d wall thickness 1 in.</v>
          </cell>
          <cell r="C1868" t="str">
            <v>m</v>
          </cell>
          <cell r="D1868">
            <v>233.1</v>
          </cell>
        </row>
        <row r="1869">
          <cell r="A1869" t="str">
            <v>23-03-a-01</v>
          </cell>
          <cell r="B1869" t="str">
            <v>P&amp;L RCC pipe sewers complete As per ASTM C-76-79, Class II : 12" i/d, Wall B</v>
          </cell>
          <cell r="C1869" t="str">
            <v>m</v>
          </cell>
          <cell r="D1869">
            <v>474.3</v>
          </cell>
        </row>
        <row r="1870">
          <cell r="A1870" t="str">
            <v>23-03-a-02</v>
          </cell>
          <cell r="B1870" t="str">
            <v>P&amp;L RCC pipe sewers complete As per ASTM C-76-79, Class II : 15" i/d, Wall B</v>
          </cell>
          <cell r="C1870" t="str">
            <v>m</v>
          </cell>
          <cell r="D1870">
            <v>608.15</v>
          </cell>
        </row>
        <row r="1871">
          <cell r="A1871" t="str">
            <v>23-03-a-03</v>
          </cell>
          <cell r="B1871" t="str">
            <v>P&amp;L RCC pipe sewers complete As per ASTM C-76-79, Class II : 18" i/d, Wall B</v>
          </cell>
          <cell r="C1871" t="str">
            <v>m</v>
          </cell>
          <cell r="D1871">
            <v>725.82</v>
          </cell>
        </row>
        <row r="1872">
          <cell r="A1872" t="str">
            <v>23-03-a-04</v>
          </cell>
          <cell r="B1872" t="str">
            <v>P&amp;L RCC pipe sewers complete As per ASTM C-76-79, Class II : 21" i/d, Wall B</v>
          </cell>
          <cell r="C1872" t="str">
            <v>m</v>
          </cell>
          <cell r="D1872">
            <v>981.05</v>
          </cell>
        </row>
        <row r="1873">
          <cell r="A1873" t="str">
            <v>23-03-a-05</v>
          </cell>
          <cell r="B1873" t="str">
            <v>P&amp;L RCC pipe sewers complete As per ASTM C-76-79, Class II : 24" i/d, Wall B</v>
          </cell>
          <cell r="C1873" t="str">
            <v>m</v>
          </cell>
          <cell r="D1873">
            <v>1321.77</v>
          </cell>
        </row>
        <row r="1874">
          <cell r="A1874" t="str">
            <v>23-03-a-06</v>
          </cell>
          <cell r="B1874" t="str">
            <v>P&amp;L RCC pipe sewers complete As per ASTM C-76-79, Class II : 27" i/d, Wall B</v>
          </cell>
          <cell r="C1874" t="str">
            <v>m</v>
          </cell>
          <cell r="D1874">
            <v>1537.89</v>
          </cell>
        </row>
        <row r="1875">
          <cell r="A1875" t="str">
            <v>23-03-a-07</v>
          </cell>
          <cell r="B1875" t="str">
            <v>P&amp;L RCC pipe sewers complete As per ASTM C-76-79, Class II : 30" i/d, Wall B</v>
          </cell>
          <cell r="C1875" t="str">
            <v>m</v>
          </cell>
          <cell r="D1875">
            <v>1784.11</v>
          </cell>
        </row>
        <row r="1876">
          <cell r="A1876" t="str">
            <v>23-03-a-08</v>
          </cell>
          <cell r="B1876" t="str">
            <v>P&amp;L RCC pipe sewers complete As per ASTM C-76-79, Class II : 33" i/d, Wall B</v>
          </cell>
          <cell r="C1876" t="str">
            <v>m</v>
          </cell>
          <cell r="D1876">
            <v>2035.74</v>
          </cell>
        </row>
        <row r="1877">
          <cell r="A1877" t="str">
            <v>23-03-a-09</v>
          </cell>
          <cell r="B1877" t="str">
            <v>P&amp;L RCC pipe sewers complete As per ASTM C-76-79, Class II : 36" i/d, Wall B</v>
          </cell>
          <cell r="C1877" t="str">
            <v>m</v>
          </cell>
          <cell r="D1877">
            <v>2473.3200000000002</v>
          </cell>
        </row>
        <row r="1878">
          <cell r="A1878" t="str">
            <v>23-03-a-10</v>
          </cell>
          <cell r="B1878" t="str">
            <v>P&amp;L RCC pipe sewers complete As per ASTM C-76-79, Class II : 42" i/d, Wall B</v>
          </cell>
          <cell r="C1878" t="str">
            <v>m</v>
          </cell>
          <cell r="D1878">
            <v>3043.88</v>
          </cell>
        </row>
        <row r="1879">
          <cell r="A1879" t="str">
            <v>23-03-a-11</v>
          </cell>
          <cell r="B1879" t="str">
            <v>P&amp;L RCC pipe sewers complete As per ASTM C-76-79, Class II : 48" i/d, Wall B</v>
          </cell>
          <cell r="C1879" t="str">
            <v>m</v>
          </cell>
          <cell r="D1879">
            <v>4044.59</v>
          </cell>
        </row>
        <row r="1880">
          <cell r="A1880" t="str">
            <v>23-03-a-12</v>
          </cell>
          <cell r="B1880" t="str">
            <v>P&amp;L RCC pipe sewers complete As per ASTM C-76-79, Class II : 54" i/d, Wall B</v>
          </cell>
          <cell r="C1880" t="str">
            <v>m</v>
          </cell>
          <cell r="D1880">
            <v>5104.63</v>
          </cell>
        </row>
        <row r="1881">
          <cell r="A1881" t="str">
            <v>23-03-a-13</v>
          </cell>
          <cell r="B1881" t="str">
            <v>P&amp;L RCC pipe sewers complete As per ASTM C-76-79, Class II : 60" i/d, Wall B</v>
          </cell>
          <cell r="C1881" t="str">
            <v>m</v>
          </cell>
          <cell r="D1881">
            <v>6531.33</v>
          </cell>
        </row>
        <row r="1882">
          <cell r="A1882" t="str">
            <v>23-03-a-14</v>
          </cell>
          <cell r="B1882" t="str">
            <v>P&amp;L RCC pipe sewers complete As per ASTM C-76-79, Class II : 66" i/d, Wall B</v>
          </cell>
          <cell r="C1882" t="str">
            <v>m</v>
          </cell>
          <cell r="D1882">
            <v>8108.88</v>
          </cell>
        </row>
        <row r="1883">
          <cell r="A1883" t="str">
            <v>23-03-a-15</v>
          </cell>
          <cell r="B1883" t="str">
            <v>P&amp;L RCC pipe sewers complete As per ASTM C-76-79, Class II : 72" i/d, Wall B</v>
          </cell>
          <cell r="C1883" t="str">
            <v>m</v>
          </cell>
          <cell r="D1883">
            <v>11414.61</v>
          </cell>
        </row>
        <row r="1884">
          <cell r="A1884" t="str">
            <v>23-03-b-01</v>
          </cell>
          <cell r="B1884" t="str">
            <v>P&amp;L RCC pipe sewers complete As per ASTM C-76-79, Class III : 12" i/d, Wall B</v>
          </cell>
          <cell r="C1884" t="str">
            <v>m</v>
          </cell>
          <cell r="D1884">
            <v>504.2</v>
          </cell>
        </row>
        <row r="1885">
          <cell r="A1885" t="str">
            <v>23-03-b-02</v>
          </cell>
          <cell r="B1885" t="str">
            <v>P&amp;L RCC pipe sewers complete As per ASTM C-76-79, Class III : 15" i/d, Wall B</v>
          </cell>
          <cell r="C1885" t="str">
            <v>m</v>
          </cell>
          <cell r="D1885">
            <v>655.99</v>
          </cell>
        </row>
        <row r="1886">
          <cell r="A1886" t="str">
            <v>23-03-b-03</v>
          </cell>
          <cell r="B1886" t="str">
            <v>P&amp;L RCC pipe sewers complete As per ASTM C-76-79, Class III : 18" i/d, Wall B</v>
          </cell>
          <cell r="C1886" t="str">
            <v>m</v>
          </cell>
          <cell r="D1886">
            <v>785.62</v>
          </cell>
        </row>
        <row r="1887">
          <cell r="A1887" t="str">
            <v>23-03-b-04</v>
          </cell>
          <cell r="B1887" t="str">
            <v>P&amp;L RCC pipe sewers complete As per ASTM C-76-79, Class III : 21" i/d, Wall B</v>
          </cell>
          <cell r="C1887" t="str">
            <v>m</v>
          </cell>
          <cell r="D1887">
            <v>1058.79</v>
          </cell>
        </row>
        <row r="1888">
          <cell r="A1888" t="str">
            <v>23-03-b-05</v>
          </cell>
          <cell r="B1888" t="str">
            <v>P&amp;L RCC pipe sewers complete As per ASTM C-76-79, Class III : 24" i/d, Wall B</v>
          </cell>
          <cell r="C1888" t="str">
            <v>m</v>
          </cell>
          <cell r="D1888">
            <v>1419.84</v>
          </cell>
        </row>
        <row r="1889">
          <cell r="A1889" t="str">
            <v>23-03-b-06</v>
          </cell>
          <cell r="B1889" t="str">
            <v>P&amp;L RCC pipe sewers complete As per ASTM C-76-79, Class III : 27" i/d, Wall B</v>
          </cell>
          <cell r="C1889" t="str">
            <v>m</v>
          </cell>
          <cell r="D1889">
            <v>1635.96</v>
          </cell>
        </row>
        <row r="1890">
          <cell r="A1890" t="str">
            <v>23-03-b-07</v>
          </cell>
          <cell r="B1890" t="str">
            <v>P&amp;L RCC pipe sewers complete As per ASTM C-76-79, Class III : 30" i/d, Wall B</v>
          </cell>
          <cell r="C1890" t="str">
            <v>m</v>
          </cell>
          <cell r="D1890">
            <v>1982.65</v>
          </cell>
        </row>
        <row r="1891">
          <cell r="A1891" t="str">
            <v>23-03-b-08</v>
          </cell>
          <cell r="B1891" t="str">
            <v>P&amp;L RCC pipe sewers complete As per ASTM C-76-79, Class III : 33" i/d, Wall B</v>
          </cell>
          <cell r="C1891" t="str">
            <v>m</v>
          </cell>
          <cell r="D1891">
            <v>2378.9899999999998</v>
          </cell>
        </row>
        <row r="1892">
          <cell r="A1892" t="str">
            <v>23-03-b-09</v>
          </cell>
          <cell r="B1892" t="str">
            <v>P&amp;L RCC pipe sewers complete As per ASTM C-76-79, Class III : 36" i/d, Wall B</v>
          </cell>
          <cell r="C1892" t="str">
            <v>m</v>
          </cell>
          <cell r="D1892">
            <v>2670.66</v>
          </cell>
        </row>
        <row r="1893">
          <cell r="A1893" t="str">
            <v>23-03-b-10</v>
          </cell>
          <cell r="B1893" t="str">
            <v>P&amp;L RCC pipe sewers complete As per ASTM C-76-79, Class III : 42" i/d, Wall B</v>
          </cell>
          <cell r="C1893" t="str">
            <v>m</v>
          </cell>
          <cell r="D1893">
            <v>3238.83</v>
          </cell>
        </row>
        <row r="1894">
          <cell r="A1894" t="str">
            <v>23-03-b-11</v>
          </cell>
          <cell r="B1894" t="str">
            <v>P&amp;L RCC pipe sewers complete As per ASTM C-76-79, Class III : 48" i/d, Wall B</v>
          </cell>
          <cell r="C1894" t="str">
            <v>m</v>
          </cell>
          <cell r="D1894">
            <v>4240.7299999999996</v>
          </cell>
        </row>
        <row r="1895">
          <cell r="A1895" t="str">
            <v>23-03-b-12</v>
          </cell>
          <cell r="B1895" t="str">
            <v>P&amp;L RCC pipe sewers complete As per ASTM C-76-79, Class III : 54" i/d, Wall B</v>
          </cell>
          <cell r="C1895" t="str">
            <v>m</v>
          </cell>
          <cell r="D1895">
            <v>5300.77</v>
          </cell>
        </row>
        <row r="1896">
          <cell r="A1896" t="str">
            <v>23-03-b-13</v>
          </cell>
          <cell r="B1896" t="str">
            <v>P&amp;L RCC pipe sewers complete As per ASTM C-76-79, Class III : 60" i/d, Wall B</v>
          </cell>
          <cell r="C1896" t="str">
            <v>m</v>
          </cell>
          <cell r="D1896">
            <v>6923.61</v>
          </cell>
        </row>
        <row r="1897">
          <cell r="A1897" t="str">
            <v>23-03-b-14</v>
          </cell>
          <cell r="B1897" t="str">
            <v>P&amp;L RCC pipe sewers complete As per ASTM C-76-79, Class III : 66" i/d, Wall B</v>
          </cell>
          <cell r="C1897" t="str">
            <v>m</v>
          </cell>
          <cell r="D1897">
            <v>8502.36</v>
          </cell>
        </row>
        <row r="1898">
          <cell r="A1898" t="str">
            <v>23-03-b-15</v>
          </cell>
          <cell r="B1898" t="str">
            <v>P&amp;L RCC pipe sewers complete As per ASTM C-76-79, Class III : 72" i/d, Wall B</v>
          </cell>
          <cell r="C1898" t="str">
            <v>m</v>
          </cell>
          <cell r="D1898">
            <v>11890.62</v>
          </cell>
        </row>
        <row r="1899">
          <cell r="A1899" t="str">
            <v>23-03-c-01</v>
          </cell>
          <cell r="B1899" t="str">
            <v>P&amp;L RCC pipe sewers complete As per ASTM C-76-79, Class IV : 12" i/d, Wall B</v>
          </cell>
          <cell r="C1899" t="str">
            <v>m</v>
          </cell>
          <cell r="D1899">
            <v>569.98</v>
          </cell>
        </row>
        <row r="1900">
          <cell r="A1900" t="str">
            <v>23-03-c-02</v>
          </cell>
          <cell r="B1900" t="str">
            <v>P&amp;L RCC pipe sewers complete As per ASTM C-76-79, Class IV : 15" i/d, Wall B</v>
          </cell>
          <cell r="C1900" t="str">
            <v>m</v>
          </cell>
          <cell r="D1900">
            <v>745.69</v>
          </cell>
        </row>
        <row r="1901">
          <cell r="A1901" t="str">
            <v>23-03-c-03</v>
          </cell>
          <cell r="B1901" t="str">
            <v>P&amp;L RCC pipe sewers complete As per ASTM C-76-79, Class IV : 18" i/d, Wall B</v>
          </cell>
          <cell r="C1901" t="str">
            <v>m</v>
          </cell>
          <cell r="D1901">
            <v>1048.74</v>
          </cell>
        </row>
        <row r="1902">
          <cell r="A1902" t="str">
            <v>23-03-c-04</v>
          </cell>
          <cell r="B1902" t="str">
            <v>P&amp;L RCC pipe sewers complete As per ASTM C-76-79, Class IV : 21" i/d, Wall B</v>
          </cell>
          <cell r="C1902" t="str">
            <v>m</v>
          </cell>
          <cell r="D1902">
            <v>1190.3499999999999</v>
          </cell>
        </row>
        <row r="1903">
          <cell r="A1903" t="str">
            <v>23-03-c-05</v>
          </cell>
          <cell r="B1903" t="str">
            <v>P&amp;L RCC pipe sewers complete As per ASTM C-76-79, Class IV : 24" i/d, Wall B</v>
          </cell>
          <cell r="C1903" t="str">
            <v>m</v>
          </cell>
          <cell r="D1903">
            <v>1615.99</v>
          </cell>
        </row>
        <row r="1904">
          <cell r="A1904" t="str">
            <v>23-03-c-06</v>
          </cell>
          <cell r="B1904" t="str">
            <v>P&amp;L RCC pipe sewers complete As per ASTM C-76-79, Class IV : 27" i/d, Wall B</v>
          </cell>
          <cell r="C1904" t="str">
            <v>m</v>
          </cell>
          <cell r="D1904">
            <v>1930.18</v>
          </cell>
        </row>
        <row r="1905">
          <cell r="A1905" t="str">
            <v>23-03-c-07</v>
          </cell>
          <cell r="B1905" t="str">
            <v>P&amp;L RCC pipe sewers complete As per ASTM C-76-79, Class IV : 30" i/d, Wall B</v>
          </cell>
          <cell r="C1905" t="str">
            <v>m</v>
          </cell>
          <cell r="D1905">
            <v>2178.79</v>
          </cell>
        </row>
        <row r="1906">
          <cell r="A1906" t="str">
            <v>23-03-c-08</v>
          </cell>
          <cell r="B1906" t="str">
            <v>P&amp;L RCC pipe sewers complete As per ASTM C-76-79, Class IV : 33" i/d, Wall B</v>
          </cell>
          <cell r="C1906" t="str">
            <v>m</v>
          </cell>
          <cell r="D1906">
            <v>2655.26</v>
          </cell>
        </row>
        <row r="1907">
          <cell r="A1907" t="str">
            <v>23-03-c-09</v>
          </cell>
          <cell r="B1907" t="str">
            <v>P&amp;L RCC pipe sewers complete As per ASTM C-76-79, Class IV : 36" i/d, Wall B</v>
          </cell>
          <cell r="C1907" t="str">
            <v>m</v>
          </cell>
          <cell r="D1907">
            <v>3062.95</v>
          </cell>
        </row>
        <row r="1908">
          <cell r="A1908" t="str">
            <v>23-03-c-10</v>
          </cell>
          <cell r="B1908" t="str">
            <v>P&amp;L RCC pipe sewers complete As per ASTM C-76-79, Class IV : 42" i/d, Wall B</v>
          </cell>
          <cell r="C1908" t="str">
            <v>m</v>
          </cell>
          <cell r="D1908">
            <v>3534.24</v>
          </cell>
        </row>
        <row r="1909">
          <cell r="A1909" t="str">
            <v>23-03-c-11</v>
          </cell>
          <cell r="B1909" t="str">
            <v>P&amp;L RCC pipe sewers complete As per ASTM C-76-79, Class IV : 48" i/d, Wall B</v>
          </cell>
          <cell r="C1909" t="str">
            <v>m</v>
          </cell>
          <cell r="D1909">
            <v>4633.0200000000004</v>
          </cell>
        </row>
        <row r="1910">
          <cell r="A1910" t="str">
            <v>23-03-c-12</v>
          </cell>
          <cell r="B1910" t="str">
            <v>P&amp;L RCC pipe sewers complete As per ASTM C-76-79, Class IV : 54" i/d, Wall B</v>
          </cell>
          <cell r="C1910" t="str">
            <v>m</v>
          </cell>
          <cell r="D1910">
            <v>5693.06</v>
          </cell>
        </row>
        <row r="1911">
          <cell r="A1911" t="str">
            <v>23-03-c-13</v>
          </cell>
          <cell r="B1911" t="str">
            <v>P&amp;L RCC pipe sewers complete As per ASTM C-76-79, Class IV : 60" i/d, Wall B</v>
          </cell>
          <cell r="C1911" t="str">
            <v>m</v>
          </cell>
          <cell r="D1911">
            <v>7317.1</v>
          </cell>
        </row>
        <row r="1912">
          <cell r="A1912" t="str">
            <v>23-03-c-14</v>
          </cell>
          <cell r="B1912" t="str">
            <v>P&amp;L RCC pipe sewers complete As per ASTM C-76-79, Class IV : 66" i/d, Wall B</v>
          </cell>
          <cell r="C1912" t="str">
            <v>m</v>
          </cell>
          <cell r="D1912">
            <v>9286.94</v>
          </cell>
        </row>
        <row r="1913">
          <cell r="A1913" t="str">
            <v>23-03-c-15</v>
          </cell>
          <cell r="B1913" t="str">
            <v>P&amp;L RCC pipe sewers complete As per ASTM C-76-79, Class IV : 72" i/d, Wall B</v>
          </cell>
          <cell r="C1913" t="str">
            <v>m</v>
          </cell>
          <cell r="D1913">
            <v>12847.42</v>
          </cell>
        </row>
        <row r="1914">
          <cell r="A1914" t="str">
            <v>23-04-a</v>
          </cell>
          <cell r="B1914" t="str">
            <v>Lowering of sub-soil water table by tubewells Upto 1 ft below SSWL</v>
          </cell>
          <cell r="C1914" t="str">
            <v>m of pipe</v>
          </cell>
          <cell r="D1914">
            <v>230</v>
          </cell>
        </row>
        <row r="1915">
          <cell r="A1915" t="str">
            <v>23-04-b</v>
          </cell>
          <cell r="B1915" t="str">
            <v>Lowering of sub-soil water table by tubewells 0 - 2 ft below SSWL</v>
          </cell>
          <cell r="C1915" t="str">
            <v>m of pipe</v>
          </cell>
          <cell r="D1915">
            <v>488.75</v>
          </cell>
        </row>
        <row r="1916">
          <cell r="A1916" t="str">
            <v>23-04-c</v>
          </cell>
          <cell r="B1916" t="str">
            <v>Lowering of sub-soil water table by tubewell 0 - 3 ft below SSWL</v>
          </cell>
          <cell r="C1916" t="str">
            <v>m of pipe</v>
          </cell>
          <cell r="D1916">
            <v>770.5</v>
          </cell>
        </row>
        <row r="1917">
          <cell r="A1917" t="str">
            <v>23-04-d</v>
          </cell>
          <cell r="B1917" t="str">
            <v>Lowering of sub-soil water table by tubewells 0 - 4 ft below SSWL</v>
          </cell>
          <cell r="C1917" t="str">
            <v>m of pipe</v>
          </cell>
          <cell r="D1917">
            <v>1069.5</v>
          </cell>
        </row>
        <row r="1918">
          <cell r="A1918" t="str">
            <v>23-04-e</v>
          </cell>
          <cell r="B1918" t="str">
            <v>Lowering of sub-soil water table by tubewells 0 - 5 ft below SSWL</v>
          </cell>
          <cell r="C1918" t="str">
            <v>m of pipe</v>
          </cell>
          <cell r="D1918">
            <v>1403</v>
          </cell>
        </row>
        <row r="1919">
          <cell r="A1919" t="str">
            <v>23-04-f</v>
          </cell>
          <cell r="B1919" t="str">
            <v>Lowering of sub-soil water table by tubewells 0 - 6 ft below SSWL</v>
          </cell>
          <cell r="C1919" t="str">
            <v>m of pipe</v>
          </cell>
          <cell r="D1919">
            <v>1748</v>
          </cell>
        </row>
        <row r="1920">
          <cell r="A1920" t="str">
            <v>23-04-g</v>
          </cell>
          <cell r="B1920" t="str">
            <v>Lowering of sub-soil water table by tubewells 0 - 7 ft below SSWL</v>
          </cell>
          <cell r="C1920" t="str">
            <v>m of pipe</v>
          </cell>
          <cell r="D1920">
            <v>2070</v>
          </cell>
        </row>
        <row r="1921">
          <cell r="A1921" t="str">
            <v>23-04-h</v>
          </cell>
          <cell r="B1921" t="str">
            <v>Lowering of sub-soil water table by tubewells 0 - 8 ft below SSWL</v>
          </cell>
          <cell r="C1921" t="str">
            <v>m of pipe</v>
          </cell>
          <cell r="D1921">
            <v>2369</v>
          </cell>
        </row>
        <row r="1922">
          <cell r="A1922" t="str">
            <v>23-04-i</v>
          </cell>
          <cell r="B1922" t="str">
            <v>Lowering of sub-soil water table by tubewells 0 - 9 ft below SSWL</v>
          </cell>
          <cell r="C1922" t="str">
            <v>m of pipe</v>
          </cell>
          <cell r="D1922">
            <v>2691</v>
          </cell>
        </row>
        <row r="1923">
          <cell r="A1923" t="str">
            <v>23-04-j</v>
          </cell>
          <cell r="B1923" t="str">
            <v>Lowering of sub-soil water table by tubewells 0 - 10 ft below SSWL</v>
          </cell>
          <cell r="C1923" t="str">
            <v>m of pipe</v>
          </cell>
          <cell r="D1923">
            <v>3174</v>
          </cell>
        </row>
        <row r="1924">
          <cell r="A1924" t="str">
            <v>23-04-k</v>
          </cell>
          <cell r="B1924" t="str">
            <v>Lowering of sub-soil water table by tubewells 0 - 11 ft below SSWL</v>
          </cell>
          <cell r="C1924" t="str">
            <v>m of pipe</v>
          </cell>
          <cell r="D1924">
            <v>3358</v>
          </cell>
        </row>
        <row r="1925">
          <cell r="A1925" t="str">
            <v>23-04-l</v>
          </cell>
          <cell r="B1925" t="str">
            <v>Lowering of sub-soil water table by tubewells 0 - 12 ft below SSWL</v>
          </cell>
          <cell r="C1925" t="str">
            <v>m of pipe</v>
          </cell>
          <cell r="D1925">
            <v>3680</v>
          </cell>
        </row>
        <row r="1926">
          <cell r="A1926" t="str">
            <v>23-05-a</v>
          </cell>
          <cell r="B1926" t="str">
            <v>Constructing gully grating chamber complete With CI  gully trap,weighing 81 lbs. frame hinged</v>
          </cell>
          <cell r="C1926" t="str">
            <v>Each</v>
          </cell>
          <cell r="D1926">
            <v>1986.52</v>
          </cell>
        </row>
        <row r="1927">
          <cell r="A1927" t="str">
            <v>23-05-b</v>
          </cell>
          <cell r="B1927" t="str">
            <v>Constructing gully grating chamber complete Concrete gully trap</v>
          </cell>
          <cell r="C1927" t="str">
            <v>Each</v>
          </cell>
          <cell r="D1927">
            <v>942.63</v>
          </cell>
        </row>
        <row r="1928">
          <cell r="A1928" t="str">
            <v>23-06</v>
          </cell>
          <cell r="B1928" t="str">
            <v>Fixing manhole frame and cover in RCC slab, incl. carriage to site</v>
          </cell>
          <cell r="C1928" t="str">
            <v>Set</v>
          </cell>
          <cell r="D1928">
            <v>195.5</v>
          </cell>
        </row>
        <row r="1929">
          <cell r="A1929" t="str">
            <v>23-07</v>
          </cell>
          <cell r="B1929" t="str">
            <v>P&amp;F 3" thick RCC manhole cover, 22" dia with tee shaped CI frame of 20" clear i/d complete</v>
          </cell>
          <cell r="C1929" t="str">
            <v>Set</v>
          </cell>
          <cell r="D1929">
            <v>1596.61</v>
          </cell>
        </row>
        <row r="1930">
          <cell r="A1930" t="str">
            <v>23-08-a</v>
          </cell>
          <cell r="B1930" t="str">
            <v>RCC manhole cover 22" dia with: Tee shaped CI frame, 22" i/d complete</v>
          </cell>
          <cell r="C1930" t="str">
            <v>Set</v>
          </cell>
          <cell r="D1930">
            <v>4211.59</v>
          </cell>
        </row>
        <row r="1931">
          <cell r="A1931" t="str">
            <v>23-08-b</v>
          </cell>
          <cell r="B1931" t="str">
            <v>RCC manhole cover 22" dia with: 3"x3"x1/4" angle iron frame, 22" i/d complete</v>
          </cell>
          <cell r="C1931" t="str">
            <v>Set</v>
          </cell>
          <cell r="D1931">
            <v>3666.38</v>
          </cell>
        </row>
        <row r="1932">
          <cell r="A1932" t="str">
            <v>23-09-a</v>
          </cell>
          <cell r="B1932" t="str">
            <v>P&amp;F CI ventilating shaft of 9" i/d, painted with bituminous paint complete : 18 ft. long</v>
          </cell>
          <cell r="C1932" t="str">
            <v>100 Kg</v>
          </cell>
          <cell r="D1932">
            <v>3426.48</v>
          </cell>
        </row>
        <row r="1933">
          <cell r="A1933" t="str">
            <v>23-09-b</v>
          </cell>
          <cell r="B1933" t="str">
            <v>P&amp;F CI ventilating shaft of 9" i/d, painted with bituminous paint complete : 24 ft. long</v>
          </cell>
          <cell r="C1933" t="str">
            <v>100 Kg</v>
          </cell>
          <cell r="D1933">
            <v>3447.47</v>
          </cell>
        </row>
        <row r="1934">
          <cell r="A1934" t="str">
            <v>23-09-c</v>
          </cell>
          <cell r="B1934" t="str">
            <v>P&amp;F CI ventilating shaft of 9" i/d, painted with bituminous paint complete : 30 ft. long</v>
          </cell>
          <cell r="C1934" t="str">
            <v>100 Kg</v>
          </cell>
          <cell r="D1934">
            <v>3468.46</v>
          </cell>
        </row>
        <row r="1935">
          <cell r="A1935" t="str">
            <v>23-09-d</v>
          </cell>
          <cell r="B1935" t="str">
            <v>P&amp;F CI ventilating shaft of 9" i/d, painted with bituminous paint complete : 36 ft. long</v>
          </cell>
          <cell r="C1935" t="str">
            <v>100 Kg</v>
          </cell>
          <cell r="D1935">
            <v>3489.45</v>
          </cell>
        </row>
        <row r="1936">
          <cell r="A1936" t="str">
            <v>23-10</v>
          </cell>
          <cell r="B1936" t="str">
            <v xml:space="preserve">### Septic Tank (Int.Size: 7'x2'x5') complete </v>
          </cell>
          <cell r="C1936" t="str">
            <v>Each</v>
          </cell>
          <cell r="D1936">
            <v>4848.8599999999997</v>
          </cell>
        </row>
        <row r="1937">
          <cell r="A1937" t="str">
            <v>23-11</v>
          </cell>
          <cell r="B1937" t="str">
            <v xml:space="preserve">### Soakage Pit (6'dia x 15' deep) complete </v>
          </cell>
          <cell r="C1937" t="str">
            <v>Each</v>
          </cell>
          <cell r="D1937">
            <v>3310.01</v>
          </cell>
        </row>
        <row r="1938">
          <cell r="A1938">
            <v>75</v>
          </cell>
          <cell r="B1938" t="str">
            <v>SEWERAGE</v>
          </cell>
        </row>
        <row r="1939">
          <cell r="A1939" t="str">
            <v>24-01</v>
          </cell>
          <cell r="B1939" t="str">
            <v>Mobilization of plant, equipment and camping arrangements ect &amp; demobilization after completion</v>
          </cell>
          <cell r="C1939" t="str">
            <v>Job</v>
          </cell>
          <cell r="D1939">
            <v>16000.01</v>
          </cell>
        </row>
        <row r="1940">
          <cell r="A1940" t="str">
            <v>24-02-a-01</v>
          </cell>
          <cell r="B1940" t="str">
            <v>Tubewell boring in all soils except shingle/rock From ground upto 100' below ground : 3" i/d</v>
          </cell>
          <cell r="C1940" t="str">
            <v>m of bore</v>
          </cell>
          <cell r="D1940">
            <v>118.71</v>
          </cell>
        </row>
        <row r="1941">
          <cell r="A1941" t="str">
            <v>24-02-a-02</v>
          </cell>
          <cell r="B1941" t="str">
            <v>Tubewell boring in all soils except shingle/rock From ground upto 100' below ground : 4" i/d</v>
          </cell>
          <cell r="C1941" t="str">
            <v>m of bore</v>
          </cell>
          <cell r="D1941">
            <v>178.06</v>
          </cell>
        </row>
        <row r="1942">
          <cell r="A1942" t="str">
            <v>24-02-a-03</v>
          </cell>
          <cell r="B1942" t="str">
            <v>Tubewell boring in all soils except shingle/rock From ground upto 100' below ground : 5" i/d</v>
          </cell>
          <cell r="C1942" t="str">
            <v>m of bore</v>
          </cell>
          <cell r="D1942">
            <v>262.61</v>
          </cell>
        </row>
        <row r="1943">
          <cell r="A1943" t="str">
            <v>24-02-a-04</v>
          </cell>
          <cell r="B1943" t="str">
            <v>Tubewell boring in all soils except shingle/rock From ground upto 100' below ground : 6" i/d</v>
          </cell>
          <cell r="C1943" t="str">
            <v>m of bore</v>
          </cell>
          <cell r="D1943">
            <v>380.9</v>
          </cell>
        </row>
        <row r="1944">
          <cell r="A1944" t="str">
            <v>24-02-a-05</v>
          </cell>
          <cell r="B1944" t="str">
            <v>Tubewell boring in all soils except shingle/rock From ground upto 100' below ground : 8" i/d</v>
          </cell>
          <cell r="C1944" t="str">
            <v>m of bore</v>
          </cell>
          <cell r="D1944">
            <v>544.04</v>
          </cell>
        </row>
        <row r="1945">
          <cell r="A1945" t="str">
            <v>24-02-a-06</v>
          </cell>
          <cell r="B1945" t="str">
            <v>Tubewell boring in all soils except shingle/rock From ground upto 100' below ground : 10" i/d</v>
          </cell>
          <cell r="C1945" t="str">
            <v>m of bore</v>
          </cell>
          <cell r="D1945">
            <v>754.62</v>
          </cell>
        </row>
        <row r="1946">
          <cell r="A1946" t="str">
            <v>24-02-a-07</v>
          </cell>
          <cell r="B1946" t="str">
            <v>Tubewell boring in all soils except shingle/rock From ground upto 100' below ground : 12" i/d</v>
          </cell>
          <cell r="C1946" t="str">
            <v>m of bore</v>
          </cell>
          <cell r="D1946">
            <v>927.9</v>
          </cell>
        </row>
        <row r="1947">
          <cell r="A1947" t="str">
            <v>24-02-a-08</v>
          </cell>
          <cell r="B1947" t="str">
            <v>Tubewell boring in all soils except shingle/rock From ground upto 100' below ground : 15" i/d</v>
          </cell>
          <cell r="C1947" t="str">
            <v>m of bore</v>
          </cell>
          <cell r="D1947">
            <v>1123</v>
          </cell>
        </row>
        <row r="1948">
          <cell r="A1948" t="str">
            <v>24-02-a-09</v>
          </cell>
          <cell r="B1948" t="str">
            <v>Tubewell boring in all soils except shingle/rock From ground upto 100' below ground : 18" i/d</v>
          </cell>
          <cell r="C1948" t="str">
            <v>m of bore</v>
          </cell>
          <cell r="D1948">
            <v>1340.17</v>
          </cell>
        </row>
        <row r="1949">
          <cell r="A1949" t="str">
            <v>24-02-b-01</v>
          </cell>
          <cell r="B1949" t="str">
            <v>Tubewell boring in all soils except shingle/rock From 100' to 200' below ground : 5" i/d</v>
          </cell>
          <cell r="C1949" t="str">
            <v>m of bore</v>
          </cell>
          <cell r="D1949">
            <v>446.44</v>
          </cell>
        </row>
        <row r="1950">
          <cell r="A1950" t="str">
            <v>24-02-b-02</v>
          </cell>
          <cell r="B1950" t="str">
            <v>Tubewell boring in all soils except shingle/rock From 100' to 200' below ground : 6" i/d</v>
          </cell>
          <cell r="C1950" t="str">
            <v>m of bore</v>
          </cell>
          <cell r="D1950">
            <v>609.46</v>
          </cell>
        </row>
        <row r="1951">
          <cell r="A1951" t="str">
            <v>24-02-b-03</v>
          </cell>
          <cell r="B1951" t="str">
            <v>Tubewell boring in all soils except shingle/rock From 100' to 200' below ground : 8" i/d</v>
          </cell>
          <cell r="C1951" t="str">
            <v>m of bore</v>
          </cell>
          <cell r="D1951">
            <v>707.26</v>
          </cell>
        </row>
        <row r="1952">
          <cell r="A1952" t="str">
            <v>24-02-b-04</v>
          </cell>
          <cell r="B1952" t="str">
            <v>Tubewell boring in all soils except shingle/rock From 100' to 200' below ground : 10" i/d</v>
          </cell>
          <cell r="C1952" t="str">
            <v>m of bore</v>
          </cell>
          <cell r="D1952">
            <v>772.13</v>
          </cell>
        </row>
        <row r="1953">
          <cell r="A1953" t="str">
            <v>24-02-b-05</v>
          </cell>
          <cell r="B1953" t="str">
            <v>Tubewell boring in all soils except shingle/rock From 100' to 200' below ground : 12" i/d</v>
          </cell>
          <cell r="C1953" t="str">
            <v>m of bore</v>
          </cell>
          <cell r="D1953">
            <v>1024.98</v>
          </cell>
        </row>
        <row r="1954">
          <cell r="A1954" t="str">
            <v>24-02-b-06</v>
          </cell>
          <cell r="B1954" t="str">
            <v>Tubewell boring in all soils except shingle/rock From 100' to 200' below ground : 15" i/d</v>
          </cell>
          <cell r="C1954" t="str">
            <v>m of bore</v>
          </cell>
          <cell r="D1954">
            <v>1291.45</v>
          </cell>
        </row>
        <row r="1955">
          <cell r="A1955" t="str">
            <v>24-02-b-07</v>
          </cell>
          <cell r="B1955" t="str">
            <v>Tubewell boring in all soils except shingle/rock From 100' to 200' below ground : 18" i/d</v>
          </cell>
          <cell r="C1955" t="str">
            <v>m of bore</v>
          </cell>
          <cell r="D1955">
            <v>1541.17</v>
          </cell>
        </row>
        <row r="1956">
          <cell r="A1956" t="str">
            <v>24-02-c-01</v>
          </cell>
          <cell r="B1956" t="str">
            <v>Tubewell boring in all soils except shingle/rock From 200' to 300' below ground : 5" i/d</v>
          </cell>
          <cell r="C1956" t="str">
            <v>m of bore</v>
          </cell>
          <cell r="D1956">
            <v>602.75</v>
          </cell>
        </row>
        <row r="1957">
          <cell r="A1957" t="str">
            <v>24-02-c-02</v>
          </cell>
          <cell r="B1957" t="str">
            <v>Tubewell boring in all soils except shingle/rock From 200' to 300' below ground : 6" i/d</v>
          </cell>
          <cell r="C1957" t="str">
            <v>m of bore</v>
          </cell>
          <cell r="D1957">
            <v>761.86</v>
          </cell>
        </row>
        <row r="1958">
          <cell r="A1958" t="str">
            <v>24-02-c-03</v>
          </cell>
          <cell r="B1958" t="str">
            <v>Tubewell boring in all soils except shingle/rock From 200' to 300' below ground : 8" i/d</v>
          </cell>
          <cell r="C1958" t="str">
            <v>m of bore</v>
          </cell>
          <cell r="D1958">
            <v>797.99</v>
          </cell>
        </row>
        <row r="1959">
          <cell r="A1959" t="str">
            <v>24-02-c-04</v>
          </cell>
          <cell r="B1959" t="str">
            <v>Tubewell boring in all soils except shingle/rock From 200' to 300' below ground : 10" i/d</v>
          </cell>
          <cell r="C1959" t="str">
            <v>m of bore</v>
          </cell>
          <cell r="D1959">
            <v>1086.6400000000001</v>
          </cell>
        </row>
        <row r="1960">
          <cell r="A1960" t="str">
            <v>24-02-c-05</v>
          </cell>
          <cell r="B1960" t="str">
            <v>Tubewell boring in all soils except shingle/rock From 200' to 300' below ground : 12" i/d</v>
          </cell>
          <cell r="C1960" t="str">
            <v>m of bore</v>
          </cell>
          <cell r="D1960">
            <v>1280.5</v>
          </cell>
        </row>
        <row r="1961">
          <cell r="A1961" t="str">
            <v>24-02-c-06</v>
          </cell>
          <cell r="B1961" t="str">
            <v>Tubewell boring in all soils except shingle/rock From 200' to 300' below ground : 15" i/d</v>
          </cell>
          <cell r="C1961" t="str">
            <v>m of bore</v>
          </cell>
          <cell r="D1961">
            <v>1420.6</v>
          </cell>
        </row>
        <row r="1962">
          <cell r="A1962" t="str">
            <v>24-02-c-07</v>
          </cell>
          <cell r="B1962" t="str">
            <v>Tubewell boring in all soils except shingle/rock From 200' to 300' below ground : 18" i/d</v>
          </cell>
          <cell r="C1962" t="str">
            <v>m of bore</v>
          </cell>
          <cell r="D1962">
            <v>1697.18</v>
          </cell>
        </row>
        <row r="1963">
          <cell r="A1963" t="str">
            <v>24-02-d-01</v>
          </cell>
          <cell r="B1963" t="str">
            <v>Tubewell boring in all soils except shingle/rock From 300' to 400' below ground : 8" i/d</v>
          </cell>
          <cell r="C1963" t="str">
            <v>m of bore</v>
          </cell>
          <cell r="D1963">
            <v>1060.8800000000001</v>
          </cell>
        </row>
        <row r="1964">
          <cell r="A1964" t="str">
            <v>24-02-d-02</v>
          </cell>
          <cell r="B1964" t="str">
            <v>Tubewell boring in all soils except shingle/rock From 300' to 400' below ground : 10" i/d</v>
          </cell>
          <cell r="C1964" t="str">
            <v>m of bore</v>
          </cell>
          <cell r="D1964">
            <v>1303.97</v>
          </cell>
        </row>
        <row r="1965">
          <cell r="A1965" t="str">
            <v>24-02-d-03</v>
          </cell>
          <cell r="B1965" t="str">
            <v>Tubewell boring in all soils except shingle/rock From 300' to 400' below ground : 12" i/d</v>
          </cell>
          <cell r="C1965" t="str">
            <v>m of bore</v>
          </cell>
          <cell r="D1965">
            <v>1536.6</v>
          </cell>
        </row>
        <row r="1966">
          <cell r="A1966" t="str">
            <v>24-02-d-04</v>
          </cell>
          <cell r="B1966" t="str">
            <v>Tubewell boring in all soils except shingle/rock From 300' to 400' below ground : 15" i/d</v>
          </cell>
          <cell r="C1966" t="str">
            <v>m of bore</v>
          </cell>
          <cell r="D1966">
            <v>1704.72</v>
          </cell>
        </row>
        <row r="1967">
          <cell r="A1967" t="str">
            <v>24-02-d-05</v>
          </cell>
          <cell r="B1967" t="str">
            <v>Tubewell boring in all soils except shingle/rock From 300' to 400' below ground : 18" i/d</v>
          </cell>
          <cell r="C1967" t="str">
            <v>m of bore</v>
          </cell>
          <cell r="D1967">
            <v>2034.35</v>
          </cell>
        </row>
        <row r="1968">
          <cell r="A1968" t="str">
            <v>24-03-a-01</v>
          </cell>
          <cell r="B1968" t="str">
            <v>Rotary drilling except in shingle, gravel &amp; rock From ground to 250' below ground : 5"-18" i/d</v>
          </cell>
          <cell r="C1968" t="str">
            <v>m of bore</v>
          </cell>
          <cell r="D1968">
            <v>1334</v>
          </cell>
        </row>
        <row r="1969">
          <cell r="A1969" t="str">
            <v>24-03-a-02</v>
          </cell>
          <cell r="B1969" t="str">
            <v>Rotary drilling except in shingle, gravel &amp; rock From ground to 250' below ground : 20"-26" i/d</v>
          </cell>
          <cell r="C1969" t="str">
            <v>m of bore</v>
          </cell>
          <cell r="D1969">
            <v>1611.15</v>
          </cell>
        </row>
        <row r="1970">
          <cell r="A1970" t="str">
            <v>24-03-b-01</v>
          </cell>
          <cell r="B1970" t="str">
            <v>Rotary drilling except in shingle, gravel &amp; rock Exceeding 250' below ground : 5"-18" i/d</v>
          </cell>
          <cell r="C1970" t="str">
            <v>m of bore</v>
          </cell>
          <cell r="D1970">
            <v>1667.5</v>
          </cell>
        </row>
        <row r="1971">
          <cell r="A1971" t="str">
            <v>24-03-b-02</v>
          </cell>
          <cell r="B1971" t="str">
            <v>Rotary drilling except in shingle, gravel &amp; rock Exceeding 250' below ground : 20"-26" i/d</v>
          </cell>
          <cell r="C1971" t="str">
            <v>m of bore</v>
          </cell>
          <cell r="D1971">
            <v>2013.94</v>
          </cell>
        </row>
        <row r="1972">
          <cell r="A1972" t="str">
            <v>24-04-a-01</v>
          </cell>
          <cell r="B1972" t="str">
            <v>Boring for tubewell in shingle, gravel &amp; rock From ground to 200' below ground : 12"-18" i/d</v>
          </cell>
          <cell r="C1972" t="str">
            <v>m of bore</v>
          </cell>
          <cell r="D1972">
            <v>3335</v>
          </cell>
        </row>
        <row r="1973">
          <cell r="A1973" t="str">
            <v>24-04-a-02</v>
          </cell>
          <cell r="B1973" t="str">
            <v>Boring for tubewell in shingle, gravel &amp; rock From ground to 200' below ground : 20"-26" i/d</v>
          </cell>
          <cell r="C1973" t="str">
            <v>m of bore</v>
          </cell>
          <cell r="D1973">
            <v>4027.88</v>
          </cell>
        </row>
        <row r="1974">
          <cell r="A1974" t="str">
            <v>24-04-b-01</v>
          </cell>
          <cell r="B1974" t="str">
            <v>Boring for tubewell in shingle, gravel &amp; rock Over 200' depth below ground : 12"-18" i/d</v>
          </cell>
          <cell r="C1974" t="str">
            <v>m of bore</v>
          </cell>
          <cell r="D1974">
            <v>4175.42</v>
          </cell>
        </row>
        <row r="1975">
          <cell r="A1975" t="str">
            <v>24-04-b-02</v>
          </cell>
          <cell r="B1975" t="str">
            <v>Boring for tubewell in shingle, gravel &amp; rock Over 200' depth below ground : 20"-26" i/d</v>
          </cell>
          <cell r="C1975" t="str">
            <v>m of bore</v>
          </cell>
          <cell r="D1975">
            <v>5042.8999999999996</v>
          </cell>
        </row>
        <row r="1976">
          <cell r="A1976" t="str">
            <v>24-05</v>
          </cell>
          <cell r="B1976" t="str">
            <v>Providing strong substantially built box of deodar 4'x2«'x9", with compartments &amp; lock</v>
          </cell>
          <cell r="C1976" t="str">
            <v>Job</v>
          </cell>
          <cell r="D1976">
            <v>1987.14</v>
          </cell>
        </row>
        <row r="1977">
          <cell r="A1977" t="str">
            <v>24-06</v>
          </cell>
          <cell r="B1977" t="str">
            <v xml:space="preserve">Furnishing sample of water from bore hole </v>
          </cell>
          <cell r="C1977" t="str">
            <v>Per set</v>
          </cell>
          <cell r="D1977">
            <v>464.6</v>
          </cell>
        </row>
        <row r="1978">
          <cell r="A1978" t="str">
            <v>24-07-a</v>
          </cell>
          <cell r="B1978" t="str">
            <v>P&amp;I brass strainer in tubewell bore hole 6" i/d, 3/16" thick</v>
          </cell>
          <cell r="C1978" t="str">
            <v>m</v>
          </cell>
          <cell r="D1978">
            <v>2010.34</v>
          </cell>
        </row>
        <row r="1979">
          <cell r="A1979" t="str">
            <v>24-07-b</v>
          </cell>
          <cell r="B1979" t="str">
            <v>P&amp;I brass strainer in tubewell bore hole 8" i/d, 3/16" thick</v>
          </cell>
          <cell r="C1979" t="str">
            <v>m</v>
          </cell>
          <cell r="D1979">
            <v>2965.56</v>
          </cell>
        </row>
        <row r="1980">
          <cell r="A1980" t="str">
            <v>24-07-c</v>
          </cell>
          <cell r="B1980" t="str">
            <v>P&amp;I brass strainer in tubewell bore hole 10" i/d 3/16" thick</v>
          </cell>
          <cell r="C1980" t="str">
            <v>m</v>
          </cell>
          <cell r="D1980">
            <v>3498.52</v>
          </cell>
        </row>
        <row r="1981">
          <cell r="A1981" t="str">
            <v>24-07-d</v>
          </cell>
          <cell r="B1981" t="str">
            <v>P&amp;I brass strainer in tubewell bore hole 10" i/d, 1/4" thick</v>
          </cell>
          <cell r="C1981" t="str">
            <v>m</v>
          </cell>
          <cell r="D1981">
            <v>4556.5200000000004</v>
          </cell>
        </row>
        <row r="1982">
          <cell r="A1982" t="str">
            <v>24-07-e</v>
          </cell>
          <cell r="B1982" t="str">
            <v>P&amp;I brass strainer in tubewell bore hole 12" i/d, 1/4" thick</v>
          </cell>
          <cell r="C1982" t="str">
            <v>m</v>
          </cell>
          <cell r="D1982">
            <v>5123.25</v>
          </cell>
        </row>
        <row r="1983">
          <cell r="A1983" t="str">
            <v>24-08-a</v>
          </cell>
          <cell r="B1983" t="str">
            <v>P&amp;I MS bail plug in tubewell bore hole 6" i/d, 2 ft. long</v>
          </cell>
          <cell r="C1983" t="str">
            <v>m</v>
          </cell>
          <cell r="D1983">
            <v>1621.27</v>
          </cell>
        </row>
        <row r="1984">
          <cell r="A1984" t="str">
            <v>24-08-b</v>
          </cell>
          <cell r="B1984" t="str">
            <v>P&amp;I MS bail plug in tubewell bore hole 8" i/d, 2 ft. long</v>
          </cell>
          <cell r="C1984" t="str">
            <v>m</v>
          </cell>
          <cell r="D1984">
            <v>2097.0300000000002</v>
          </cell>
        </row>
        <row r="1985">
          <cell r="A1985" t="str">
            <v>24-08-c</v>
          </cell>
          <cell r="B1985" t="str">
            <v>P&amp;I MS bail plug in tubewell bore hole 10" i/d, 2 ft. long</v>
          </cell>
          <cell r="C1985" t="str">
            <v>m</v>
          </cell>
          <cell r="D1985">
            <v>2327.0300000000002</v>
          </cell>
        </row>
        <row r="1986">
          <cell r="A1986" t="str">
            <v>24-08-d</v>
          </cell>
          <cell r="B1986" t="str">
            <v>P&amp;I MS bail plug in tubewell bore hole 12" i/d, 2 ft. long</v>
          </cell>
          <cell r="C1986" t="str">
            <v>m</v>
          </cell>
          <cell r="D1986">
            <v>2583.36</v>
          </cell>
        </row>
        <row r="1987">
          <cell r="A1987" t="str">
            <v>24-09-a-01</v>
          </cell>
          <cell r="B1987" t="str">
            <v>P&amp;I PVC strainer, in tubewell borehole comp. BSS Class 'B' working pressure : 6" i/d</v>
          </cell>
          <cell r="C1987" t="str">
            <v>m</v>
          </cell>
          <cell r="D1987">
            <v>754.17</v>
          </cell>
        </row>
        <row r="1988">
          <cell r="A1988" t="str">
            <v>24-09-a-02</v>
          </cell>
          <cell r="B1988" t="str">
            <v>P&amp;I PVC strainer, in tubewell borehole comp. BSS Class 'B' working pressure : 8" i/d</v>
          </cell>
          <cell r="C1988" t="str">
            <v>m</v>
          </cell>
          <cell r="D1988">
            <v>1026.43</v>
          </cell>
        </row>
        <row r="1989">
          <cell r="A1989" t="str">
            <v>24-09-a-03</v>
          </cell>
          <cell r="B1989" t="str">
            <v>P&amp;I PVC strainer, in tubewell borehole comp. BSS Class 'B' working pressure : 10" i/d</v>
          </cell>
          <cell r="C1989" t="str">
            <v>m</v>
          </cell>
          <cell r="D1989">
            <v>1307.55</v>
          </cell>
        </row>
        <row r="1990">
          <cell r="A1990" t="str">
            <v>24-09-a-04</v>
          </cell>
          <cell r="B1990" t="str">
            <v>P&amp;I PVC strainer, in tubewell borehole comp. BSS Class 'B' working pressure : 12" i/d</v>
          </cell>
          <cell r="C1990" t="str">
            <v>m</v>
          </cell>
          <cell r="D1990">
            <v>1822.18</v>
          </cell>
        </row>
        <row r="1991">
          <cell r="A1991" t="str">
            <v>24-09-b-01</v>
          </cell>
          <cell r="B1991" t="str">
            <v>P&amp;I PVC strainer, in tubewell borehole comp. BSS Class 'C' working pressure : 6" i/d</v>
          </cell>
          <cell r="C1991" t="str">
            <v>m</v>
          </cell>
          <cell r="D1991">
            <v>987.39</v>
          </cell>
        </row>
        <row r="1992">
          <cell r="A1992" t="str">
            <v>24-09-b-02</v>
          </cell>
          <cell r="B1992" t="str">
            <v>P&amp;I PVC strainer, in tubewell borehole comp. BSS Class 'C' working pressure : 8" i/d</v>
          </cell>
          <cell r="C1992" t="str">
            <v>m</v>
          </cell>
          <cell r="D1992">
            <v>1451.01</v>
          </cell>
        </row>
        <row r="1993">
          <cell r="A1993" t="str">
            <v>24-09-b-03</v>
          </cell>
          <cell r="B1993" t="str">
            <v>P&amp;I PVC strainer, in tubewell borehole comp. BSS Class 'C' working pressure : 10" i/d</v>
          </cell>
          <cell r="C1993" t="str">
            <v>m</v>
          </cell>
          <cell r="D1993">
            <v>1863</v>
          </cell>
        </row>
        <row r="1994">
          <cell r="A1994" t="str">
            <v>24-09-b-04</v>
          </cell>
          <cell r="B1994" t="str">
            <v>P&amp;I PVC strainer, in tubewell borehole comp. BSS Class 'C' working pressure : 12" i/d</v>
          </cell>
          <cell r="C1994" t="str">
            <v>m</v>
          </cell>
          <cell r="D1994">
            <v>2622.58</v>
          </cell>
        </row>
        <row r="1995">
          <cell r="A1995" t="str">
            <v>24-09-c-01</v>
          </cell>
          <cell r="B1995" t="str">
            <v>P&amp;I PVC strainer, in tubewell borehole comp. BSS Class 'D' working pressure : 6" i/d</v>
          </cell>
          <cell r="C1995" t="str">
            <v>m</v>
          </cell>
          <cell r="D1995">
            <v>1232.57</v>
          </cell>
        </row>
        <row r="1996">
          <cell r="A1996" t="str">
            <v>24-09-c-02</v>
          </cell>
          <cell r="B1996" t="str">
            <v>P&amp;I PVC strainer, in tubewell borehole comp. BSS Class 'D' working pressure : 8" i/d</v>
          </cell>
          <cell r="C1996" t="str">
            <v>m</v>
          </cell>
          <cell r="D1996">
            <v>1821.77</v>
          </cell>
        </row>
        <row r="1997">
          <cell r="A1997" t="str">
            <v>24-09-c-03</v>
          </cell>
          <cell r="B1997" t="str">
            <v>P&amp;I PVC strainer, in tubewell borehole comp. BSS Class 'D' working pressure : 10" i/d</v>
          </cell>
          <cell r="C1997" t="str">
            <v>m</v>
          </cell>
          <cell r="D1997">
            <v>2438</v>
          </cell>
        </row>
        <row r="1998">
          <cell r="A1998" t="str">
            <v>24-09-c-04</v>
          </cell>
          <cell r="B1998" t="str">
            <v>P&amp;I PVC strainer, in tubewell borehole comp. BSS Class 'D' working pressure : 12" i/d</v>
          </cell>
          <cell r="C1998" t="str">
            <v>m</v>
          </cell>
          <cell r="D1998">
            <v>3424.13</v>
          </cell>
        </row>
        <row r="1999">
          <cell r="A1999" t="str">
            <v>24-10-a-01</v>
          </cell>
          <cell r="B1999" t="str">
            <v>P&amp;I PVC pipe with wooden bail in tubewell BSS Class 'B' working pressure : 6" i/d : 2' long</v>
          </cell>
          <cell r="C1999" t="str">
            <v>Each</v>
          </cell>
          <cell r="D1999">
            <v>320.62</v>
          </cell>
        </row>
        <row r="2000">
          <cell r="A2000" t="str">
            <v>24-10-a-02</v>
          </cell>
          <cell r="B2000" t="str">
            <v>P&amp;I PVC pipe with wooden bail in tubewell BSS Class 'B' working pressure : 8" i/d : 2' long</v>
          </cell>
          <cell r="C2000" t="str">
            <v>Each</v>
          </cell>
          <cell r="D2000">
            <v>438.21</v>
          </cell>
        </row>
        <row r="2001">
          <cell r="A2001" t="str">
            <v>24-10-a-03</v>
          </cell>
          <cell r="B2001" t="str">
            <v>P&amp;I PVC pipe with wooden bail in tubewell BSS Class 'B' working pressure : 10" i/d : 2' long</v>
          </cell>
          <cell r="C2001" t="str">
            <v>Each</v>
          </cell>
          <cell r="D2001">
            <v>670.05</v>
          </cell>
        </row>
        <row r="2002">
          <cell r="A2002" t="str">
            <v>24-10-a-04</v>
          </cell>
          <cell r="B2002" t="str">
            <v>P&amp;I PVC pipe with wooden bail in tubewell BSS Class 'B' working pressure : 12" i/d : 2' long</v>
          </cell>
          <cell r="C2002" t="str">
            <v>Each</v>
          </cell>
          <cell r="D2002">
            <v>915.98</v>
          </cell>
        </row>
        <row r="2003">
          <cell r="A2003" t="str">
            <v>24-10-b-01</v>
          </cell>
          <cell r="B2003" t="str">
            <v>P&amp;I PVC pipe with wooden bail in tubewell BSS Class 'C' working pressure : 6" i/d : 2' long</v>
          </cell>
          <cell r="C2003" t="str">
            <v>Each</v>
          </cell>
          <cell r="D2003">
            <v>426.19</v>
          </cell>
        </row>
        <row r="2004">
          <cell r="A2004" t="str">
            <v>24-10-b-02</v>
          </cell>
          <cell r="B2004" t="str">
            <v>P&amp;I PVC pipe with wooden bail in tubewell BSS Class 'C' working pressure : 8" i/d : 2' long</v>
          </cell>
          <cell r="C2004" t="str">
            <v>Each</v>
          </cell>
          <cell r="D2004">
            <v>632.79</v>
          </cell>
        </row>
        <row r="2005">
          <cell r="A2005" t="str">
            <v>24-10-b-03</v>
          </cell>
          <cell r="B2005" t="str">
            <v>P&amp;I PVC pipe with wooden bail in tubewell BSS Class 'C' working pressure : 10" i/d : 2' long</v>
          </cell>
          <cell r="C2005" t="str">
            <v>Each</v>
          </cell>
          <cell r="D2005">
            <v>923.97</v>
          </cell>
        </row>
        <row r="2006">
          <cell r="A2006" t="str">
            <v>24-10-b-04</v>
          </cell>
          <cell r="B2006" t="str">
            <v>P&amp;I PVC pipe with wooden bail in tubewell BSS Class 'C' working pressure : 12" i/d : 2' long</v>
          </cell>
          <cell r="C2006" t="str">
            <v>Each</v>
          </cell>
          <cell r="D2006">
            <v>1278.92</v>
          </cell>
        </row>
        <row r="2007">
          <cell r="A2007" t="str">
            <v>24-10-c-01</v>
          </cell>
          <cell r="B2007" t="str">
            <v>P&amp;I PVC pipe with wooden bail in tubewell BSS Class 'D' working pressure : 6" i/d : 2' long</v>
          </cell>
          <cell r="C2007" t="str">
            <v>Each</v>
          </cell>
          <cell r="D2007">
            <v>540.63</v>
          </cell>
        </row>
        <row r="2008">
          <cell r="A2008" t="str">
            <v>24-10-c-02</v>
          </cell>
          <cell r="B2008" t="str">
            <v>P&amp;I PVC pipe with wooden bail in tubewell BSS Class 'D' working pressure : 8" i/d : 2' long</v>
          </cell>
          <cell r="C2008" t="str">
            <v>Each</v>
          </cell>
          <cell r="D2008">
            <v>792.18</v>
          </cell>
        </row>
        <row r="2009">
          <cell r="A2009" t="str">
            <v>24-10-c-03</v>
          </cell>
          <cell r="B2009" t="str">
            <v>P&amp;I PVC pipe with wooden bail in tubewell BSS Class 'D' working pressure : 10" i/d : 2' long</v>
          </cell>
          <cell r="C2009" t="str">
            <v>Each</v>
          </cell>
          <cell r="D2009">
            <v>1171.68</v>
          </cell>
        </row>
        <row r="2010">
          <cell r="A2010" t="str">
            <v>24-10-c-04</v>
          </cell>
          <cell r="B2010" t="str">
            <v>P&amp;I PVC pipe with wooden bail in tubewell BSS Class 'D' working pressure : 12" i/d : 2' long</v>
          </cell>
          <cell r="C2010" t="str">
            <v>Each</v>
          </cell>
          <cell r="D2010">
            <v>1625.3</v>
          </cell>
        </row>
        <row r="2011">
          <cell r="A2011" t="str">
            <v>24-11-a</v>
          </cell>
          <cell r="B2011" t="str">
            <v>P&amp;I MS blind pipe socket/welded joint MS reducer in tubewell borehole : 6" i/d, 3/16" thick</v>
          </cell>
          <cell r="C2011" t="str">
            <v>m</v>
          </cell>
          <cell r="D2011">
            <v>1070.22</v>
          </cell>
        </row>
        <row r="2012">
          <cell r="A2012" t="str">
            <v>24-11-b</v>
          </cell>
          <cell r="B2012" t="str">
            <v>P&amp;I MS blind pipe socket/welded joint MS reducer in tubewell borehole : 8" i/d, 3/16" thick</v>
          </cell>
          <cell r="C2012" t="str">
            <v>m</v>
          </cell>
          <cell r="D2012">
            <v>1298.42</v>
          </cell>
        </row>
        <row r="2013">
          <cell r="A2013" t="str">
            <v>24-11-c</v>
          </cell>
          <cell r="B2013" t="str">
            <v>P&amp;I MS blind pipe socket/welded joint MS reducer in tubewell borehole : 10" i/d 3/16" thick</v>
          </cell>
          <cell r="C2013" t="str">
            <v>m</v>
          </cell>
          <cell r="D2013">
            <v>1598.86</v>
          </cell>
        </row>
        <row r="2014">
          <cell r="A2014" t="str">
            <v>24-11-d</v>
          </cell>
          <cell r="B2014" t="str">
            <v>P&amp;I MS blind pipe socket/welded joint MS reducer in tubewell borehole : 12" i/d, 1/4" thick</v>
          </cell>
          <cell r="C2014" t="str">
            <v>m</v>
          </cell>
          <cell r="D2014">
            <v>2262.0500000000002</v>
          </cell>
        </row>
        <row r="2015">
          <cell r="A2015" t="str">
            <v>24-12-a-01</v>
          </cell>
          <cell r="B2015" t="str">
            <v>P&amp;I PVC blind pipe in tubewell with strainer BSS Class 'B' working pressure : 6" i/d</v>
          </cell>
          <cell r="C2015" t="str">
            <v>m</v>
          </cell>
          <cell r="D2015">
            <v>835.19</v>
          </cell>
        </row>
        <row r="2016">
          <cell r="A2016" t="str">
            <v>24-12-a-02</v>
          </cell>
          <cell r="B2016" t="str">
            <v>P&amp;I PVC blind pipe in tubewell with strainer BSS Class 'B' working pressure : 8" i/d</v>
          </cell>
          <cell r="C2016" t="str">
            <v>m</v>
          </cell>
          <cell r="D2016">
            <v>1080.1400000000001</v>
          </cell>
        </row>
        <row r="2017">
          <cell r="A2017" t="str">
            <v>24-12-a-03</v>
          </cell>
          <cell r="B2017" t="str">
            <v>P&amp;I PVC blind pipe in tubewell with strainer BSS Class 'B' working pressure : 10" i/d</v>
          </cell>
          <cell r="C2017" t="str">
            <v>m</v>
          </cell>
          <cell r="D2017">
            <v>1624.66</v>
          </cell>
        </row>
        <row r="2018">
          <cell r="A2018" t="str">
            <v>24-12-a-04</v>
          </cell>
          <cell r="B2018" t="str">
            <v>P&amp;I PVC blind pipe in tubewell with strainer BSS Class 'B' working pressure : 12" i/d</v>
          </cell>
          <cell r="C2018" t="str">
            <v>m</v>
          </cell>
          <cell r="D2018">
            <v>2025.08</v>
          </cell>
        </row>
        <row r="2019">
          <cell r="A2019" t="str">
            <v>24-12-b-01</v>
          </cell>
          <cell r="B2019" t="str">
            <v>P&amp;I PVC blind pipe in tubewell with strainer BSS Class 'C' working pressure : 6" i/d</v>
          </cell>
          <cell r="C2019" t="str">
            <v>m</v>
          </cell>
          <cell r="D2019">
            <v>1016.38</v>
          </cell>
        </row>
        <row r="2020">
          <cell r="A2020" t="str">
            <v>24-12-b-02</v>
          </cell>
          <cell r="B2020" t="str">
            <v>P&amp;I PVC blind pipe in tubewell with strainer BSS Class 'C' working pressure : 8" i/d</v>
          </cell>
          <cell r="C2020" t="str">
            <v>m</v>
          </cell>
          <cell r="D2020">
            <v>1404.44</v>
          </cell>
        </row>
        <row r="2021">
          <cell r="A2021" t="str">
            <v>24-12-b-03</v>
          </cell>
          <cell r="B2021" t="str">
            <v>P&amp;I PVC blind pipe in tubewell with strainer BSS Class 'C' working pressure : 10" i/d</v>
          </cell>
          <cell r="C2021" t="str">
            <v>m</v>
          </cell>
          <cell r="D2021">
            <v>1942.21</v>
          </cell>
        </row>
        <row r="2022">
          <cell r="A2022" t="str">
            <v>24-12-b-04</v>
          </cell>
          <cell r="B2022" t="str">
            <v>P&amp;I PVC blind pipe in tubewell with strainer BSS Class 'C' working pressure : 12" i/d</v>
          </cell>
          <cell r="C2022" t="str">
            <v>m</v>
          </cell>
          <cell r="D2022">
            <v>2629.98</v>
          </cell>
        </row>
        <row r="2023">
          <cell r="A2023" t="str">
            <v>24-12-c-01</v>
          </cell>
          <cell r="B2023" t="str">
            <v>P&amp;I PVC blind pipe in tubewell with strainer BSS Class 'D' working pressure : 6" i/d</v>
          </cell>
          <cell r="C2023" t="str">
            <v>m</v>
          </cell>
          <cell r="D2023">
            <v>1194.6300000000001</v>
          </cell>
        </row>
        <row r="2024">
          <cell r="A2024" t="str">
            <v>24-12-c-02</v>
          </cell>
          <cell r="B2024" t="str">
            <v>P&amp;I PVC blind pipe in tubewell with strainer BSS Class 'D' working pressure : 8" i/d</v>
          </cell>
          <cell r="C2024" t="str">
            <v>m</v>
          </cell>
          <cell r="D2024">
            <v>1670.09</v>
          </cell>
        </row>
        <row r="2025">
          <cell r="A2025" t="str">
            <v>24-12-c-03</v>
          </cell>
          <cell r="B2025" t="str">
            <v>P&amp;I PVC blind pipe in tubewell with strainer BSS Class 'D' working pressure : 10" i/d</v>
          </cell>
          <cell r="C2025" t="str">
            <v>m</v>
          </cell>
          <cell r="D2025">
            <v>2355.06</v>
          </cell>
        </row>
        <row r="2026">
          <cell r="A2026" t="str">
            <v>24-12-c-04</v>
          </cell>
          <cell r="B2026" t="str">
            <v>P&amp;I PVC blind pipe in tubewell with strainer BSS Class 'D' working pressure : 12" i/d</v>
          </cell>
          <cell r="C2026" t="str">
            <v>m</v>
          </cell>
          <cell r="D2026">
            <v>3207.28</v>
          </cell>
        </row>
        <row r="2027">
          <cell r="A2027" t="str">
            <v>24-13-a</v>
          </cell>
          <cell r="B2027" t="str">
            <v>Test &amp; develop tubewell of size 6" i/d &amp; above continuously : Upto 1.5 cusecs discharge</v>
          </cell>
          <cell r="C2027" t="str">
            <v>Hour</v>
          </cell>
          <cell r="D2027">
            <v>258.75</v>
          </cell>
        </row>
        <row r="2028">
          <cell r="A2028" t="str">
            <v>24-13-b</v>
          </cell>
          <cell r="B2028" t="str">
            <v>Test &amp; develop tubewell of size 6" i/d &amp; above continuously : Over 1.5 cusecs discharge</v>
          </cell>
          <cell r="C2028" t="str">
            <v>Hour</v>
          </cell>
          <cell r="D2028">
            <v>258.75</v>
          </cell>
        </row>
        <row r="2029">
          <cell r="A2029" t="str">
            <v>24-14</v>
          </cell>
          <cell r="B2029" t="str">
            <v>Shrouding with graded pack grave 3/8" to 1/8" around tubewell in bore hole</v>
          </cell>
          <cell r="C2029" t="str">
            <v>m</v>
          </cell>
          <cell r="D2029">
            <v>319.2</v>
          </cell>
        </row>
        <row r="2030">
          <cell r="A2030" t="str">
            <v>24-15-a</v>
          </cell>
          <cell r="B2030" t="str">
            <v>P&amp;L, cut, joint, test &amp; disinfect, CI pipeline in trenches, complete : 3" i/d</v>
          </cell>
          <cell r="C2030" t="str">
            <v>m</v>
          </cell>
          <cell r="D2030">
            <v>529.71</v>
          </cell>
        </row>
        <row r="2031">
          <cell r="A2031" t="str">
            <v>24-15-b</v>
          </cell>
          <cell r="B2031" t="str">
            <v>P&amp;L, cut,  joint, test &amp; disinfect, CI pipeline in trenches, complete : 4" i/d</v>
          </cell>
          <cell r="C2031" t="str">
            <v>m</v>
          </cell>
          <cell r="D2031">
            <v>656.22</v>
          </cell>
        </row>
        <row r="2032">
          <cell r="A2032" t="str">
            <v>24-15-c</v>
          </cell>
          <cell r="B2032" t="str">
            <v>P&amp;L, cut,  joint, test &amp; disinfect, CI pipeline in trenches, complete : 6" i/d</v>
          </cell>
          <cell r="C2032" t="str">
            <v>m</v>
          </cell>
          <cell r="D2032">
            <v>1286.6600000000001</v>
          </cell>
        </row>
        <row r="2033">
          <cell r="A2033" t="str">
            <v>24-15-d</v>
          </cell>
          <cell r="B2033" t="str">
            <v>P&amp;L, cut,  joint, test &amp; disinfect, CI pipeline in trenches. complete : 8" i/d</v>
          </cell>
          <cell r="C2033" t="str">
            <v>m</v>
          </cell>
          <cell r="D2033">
            <v>2164.37</v>
          </cell>
        </row>
        <row r="2034">
          <cell r="A2034" t="str">
            <v>24-15-e</v>
          </cell>
          <cell r="B2034" t="str">
            <v>P&amp;L, cut,  joint, test &amp; disinfect, CI pipeline in trenches, complete : 10" i/d</v>
          </cell>
          <cell r="C2034" t="str">
            <v>m</v>
          </cell>
          <cell r="D2034">
            <v>2741.92</v>
          </cell>
        </row>
        <row r="2035">
          <cell r="A2035" t="str">
            <v>24-15-f</v>
          </cell>
          <cell r="B2035" t="str">
            <v>P&amp;L, cut,  joint, test &amp; disinfect, CI pipeline in trenches, complete : 12" i/d</v>
          </cell>
          <cell r="C2035" t="str">
            <v>m</v>
          </cell>
          <cell r="D2035">
            <v>3967.82</v>
          </cell>
        </row>
        <row r="2036">
          <cell r="A2036" t="str">
            <v>24-16-a-01</v>
          </cell>
          <cell r="B2036" t="str">
            <v>P&amp;L, cut, joint, test &amp; disinfect GI pipe line Using heavy quality GI Pipe : 4" Dia</v>
          </cell>
          <cell r="C2036" t="str">
            <v>m</v>
          </cell>
          <cell r="D2036">
            <v>714.47</v>
          </cell>
        </row>
        <row r="2037">
          <cell r="A2037" t="str">
            <v>24-16-a-02</v>
          </cell>
          <cell r="B2037" t="str">
            <v>P&amp;L, cut, joint, test &amp; disinfect GI pipe line Using heavy quality GI Pipe : 6" Dia</v>
          </cell>
          <cell r="C2037" t="str">
            <v>m</v>
          </cell>
          <cell r="D2037">
            <v>939.13</v>
          </cell>
        </row>
        <row r="2038">
          <cell r="A2038" t="str">
            <v>24-16-a-03</v>
          </cell>
          <cell r="B2038" t="str">
            <v>P&amp;L, cut, joint, test &amp; disinfect GI pipe line Using heavy quality GI Pipe : 8" Dia</v>
          </cell>
          <cell r="C2038" t="str">
            <v>m</v>
          </cell>
          <cell r="D2038">
            <v>1109.73</v>
          </cell>
        </row>
        <row r="2039">
          <cell r="A2039" t="str">
            <v>24-16-b-01</v>
          </cell>
          <cell r="B2039" t="str">
            <v>P&amp;L, cut, joint, test &amp; disinfect GI pipe line Using medium quality GI Pipe : 4" Dia</v>
          </cell>
          <cell r="C2039" t="str">
            <v>m</v>
          </cell>
          <cell r="D2039">
            <v>612.67999999999995</v>
          </cell>
        </row>
        <row r="2040">
          <cell r="A2040" t="str">
            <v>24-16-b-02</v>
          </cell>
          <cell r="B2040" t="str">
            <v>P&amp;L, cut, joint, test &amp; disinfect GI pipe line Using medium quality GI Pipe : 6" Dia</v>
          </cell>
          <cell r="C2040" t="str">
            <v>m</v>
          </cell>
          <cell r="D2040">
            <v>848.23</v>
          </cell>
        </row>
        <row r="2041">
          <cell r="A2041" t="str">
            <v>24-16-b-03</v>
          </cell>
          <cell r="B2041" t="str">
            <v>P&amp;L, cut, joint, test &amp; disinfect GI pipe line Using medium quality GI Pipe : 8" Dia</v>
          </cell>
          <cell r="C2041" t="str">
            <v>m</v>
          </cell>
          <cell r="D2041">
            <v>1019.92</v>
          </cell>
        </row>
        <row r="2042">
          <cell r="A2042" t="str">
            <v>24-16-c-01</v>
          </cell>
          <cell r="B2042" t="str">
            <v>P&amp;L, cut, joint, test &amp; disinfect GI pipe line Using light quality GI Pipe : 1/2" i/d</v>
          </cell>
          <cell r="C2042" t="str">
            <v>m</v>
          </cell>
          <cell r="D2042">
            <v>66.459999999999994</v>
          </cell>
        </row>
        <row r="2043">
          <cell r="A2043" t="str">
            <v>24-16-c-02</v>
          </cell>
          <cell r="B2043" t="str">
            <v>P&amp;L, cut, joint, test &amp; disinfect GI pipe line Using light quality GI Pipe : 3/4" i/d</v>
          </cell>
          <cell r="C2043" t="str">
            <v>m</v>
          </cell>
          <cell r="D2043">
            <v>90.01</v>
          </cell>
        </row>
        <row r="2044">
          <cell r="A2044" t="str">
            <v>24-16-c-03</v>
          </cell>
          <cell r="B2044" t="str">
            <v>P&amp;L, cut, joint, test &amp; disinfect GI pipe line Using light quality GI Pipe : 1" i/d</v>
          </cell>
          <cell r="C2044" t="str">
            <v>m</v>
          </cell>
          <cell r="D2044">
            <v>119.92</v>
          </cell>
        </row>
        <row r="2045">
          <cell r="A2045" t="str">
            <v>24-16-c-04</v>
          </cell>
          <cell r="B2045" t="str">
            <v>P&amp;L, cut, joint, test &amp; disinfect GI pipe line Using light quality GI Pipe : 1.25" i/d</v>
          </cell>
          <cell r="C2045" t="str">
            <v>m</v>
          </cell>
          <cell r="D2045">
            <v>155.18</v>
          </cell>
        </row>
        <row r="2046">
          <cell r="A2046" t="str">
            <v>24-16-c-05</v>
          </cell>
          <cell r="B2046" t="str">
            <v>P&amp;L, cut, joint, test &amp; disinfect GI pipe line Using light quality GI Pipe : 1.5" i/d</v>
          </cell>
          <cell r="C2046" t="str">
            <v>m</v>
          </cell>
          <cell r="D2046">
            <v>188.66</v>
          </cell>
        </row>
        <row r="2047">
          <cell r="A2047" t="str">
            <v>24-16-c-06</v>
          </cell>
          <cell r="B2047" t="str">
            <v>P&amp;L, cut, joint, test &amp; disinfect GI pipe line Using light quality GI Pipe : 2" i/d</v>
          </cell>
          <cell r="C2047" t="str">
            <v>m</v>
          </cell>
          <cell r="D2047">
            <v>228.07</v>
          </cell>
        </row>
        <row r="2048">
          <cell r="A2048" t="str">
            <v>24-16-c-07</v>
          </cell>
          <cell r="B2048" t="str">
            <v>P&amp;L, cut, joint, test &amp; disinfect GI pipe line Using light quality GI Pipe : 2.5" i/d</v>
          </cell>
          <cell r="C2048" t="str">
            <v>m</v>
          </cell>
          <cell r="D2048">
            <v>313.27</v>
          </cell>
        </row>
        <row r="2049">
          <cell r="A2049" t="str">
            <v>24-16-c-08</v>
          </cell>
          <cell r="B2049" t="str">
            <v>P&amp;L, cut, joint, test &amp; disinfect GI pipe line Using light quality GI Pipe : 3" i/d</v>
          </cell>
          <cell r="C2049" t="str">
            <v>m</v>
          </cell>
          <cell r="D2049">
            <v>368.73</v>
          </cell>
        </row>
        <row r="2050">
          <cell r="A2050" t="str">
            <v>24-16-c-09</v>
          </cell>
          <cell r="B2050" t="str">
            <v>P&amp;L, cut, joint, test &amp; disinfect GI pipe line Using light quality GI Pipe : 4" i/d</v>
          </cell>
          <cell r="C2050" t="str">
            <v>m</v>
          </cell>
          <cell r="D2050">
            <v>534.94000000000005</v>
          </cell>
        </row>
        <row r="2051">
          <cell r="A2051" t="str">
            <v>24-17-a-01</v>
          </cell>
          <cell r="B2051" t="str">
            <v>P&amp;L, cut, joint, test &amp; disinfect AC pipe line BSS Class 'B'working pressure : 3" i/d</v>
          </cell>
          <cell r="C2051" t="str">
            <v>m</v>
          </cell>
          <cell r="D2051">
            <v>214.86</v>
          </cell>
        </row>
        <row r="2052">
          <cell r="A2052" t="str">
            <v>24-17-a-02</v>
          </cell>
          <cell r="B2052" t="str">
            <v>P&amp;L, cut, joint, test &amp; disinfect AC pipe line BSS Class 'B'working pressure : 4" i/d</v>
          </cell>
          <cell r="C2052" t="str">
            <v>m</v>
          </cell>
          <cell r="D2052">
            <v>307.64</v>
          </cell>
        </row>
        <row r="2053">
          <cell r="A2053" t="str">
            <v>24-17-a-03</v>
          </cell>
          <cell r="B2053" t="str">
            <v>P&amp;L, cut, joint, test &amp; disinfect AC pipe line BSS Class 'B'working pressure : 6" i/d</v>
          </cell>
          <cell r="C2053" t="str">
            <v>m</v>
          </cell>
          <cell r="D2053">
            <v>462.61</v>
          </cell>
        </row>
        <row r="2054">
          <cell r="A2054" t="str">
            <v>24-17-a-04</v>
          </cell>
          <cell r="B2054" t="str">
            <v>P&amp;L, cut, joint, test &amp; disinfect AC pipe line BSS Class 'B'working pressure : 8" i/d</v>
          </cell>
          <cell r="C2054" t="str">
            <v>m</v>
          </cell>
          <cell r="D2054">
            <v>756.34</v>
          </cell>
        </row>
        <row r="2055">
          <cell r="A2055" t="str">
            <v>24-17-a-05</v>
          </cell>
          <cell r="B2055" t="str">
            <v>P&amp;L, cut, joint, test &amp; disinfect AC pipe line BSS Class 'B'working pressure : 10" i/d</v>
          </cell>
          <cell r="C2055" t="str">
            <v>m</v>
          </cell>
          <cell r="D2055">
            <v>1192.82</v>
          </cell>
        </row>
        <row r="2056">
          <cell r="A2056" t="str">
            <v>24-17-a-06</v>
          </cell>
          <cell r="B2056" t="str">
            <v>P&amp;L, cut, joint, test &amp; disinfect AC pipe line BSS Class 'B'working pressure : 12" i/d</v>
          </cell>
          <cell r="C2056" t="str">
            <v>m</v>
          </cell>
          <cell r="D2056">
            <v>1646.01</v>
          </cell>
        </row>
        <row r="2057">
          <cell r="A2057" t="str">
            <v>24-17-a-07</v>
          </cell>
          <cell r="B2057" t="str">
            <v>P&amp;L, cut, joint, test &amp; disinfect AC pipe line BSS Class 'B'working pressure : 14" i/d</v>
          </cell>
          <cell r="C2057" t="str">
            <v>m</v>
          </cell>
          <cell r="D2057">
            <v>2218.35</v>
          </cell>
        </row>
        <row r="2058">
          <cell r="A2058" t="str">
            <v>24-17-a-08</v>
          </cell>
          <cell r="B2058" t="str">
            <v>P&amp;L, cut, joint, test &amp; disinfect AC pipe line BSS Class 'B'working pressure : 16" i/d</v>
          </cell>
          <cell r="C2058" t="str">
            <v>m</v>
          </cell>
          <cell r="D2058">
            <v>2772.16</v>
          </cell>
        </row>
        <row r="2059">
          <cell r="A2059" t="str">
            <v>24-17-a-09</v>
          </cell>
          <cell r="B2059" t="str">
            <v>P&amp;L, cut, joint, test &amp; disinfect AC pipe line BSS Class 'B'working pressure : 18" i/d</v>
          </cell>
          <cell r="C2059" t="str">
            <v>m</v>
          </cell>
          <cell r="D2059">
            <v>3426.18</v>
          </cell>
        </row>
        <row r="2060">
          <cell r="A2060" t="str">
            <v>24-17-a-10</v>
          </cell>
          <cell r="B2060" t="str">
            <v>P&amp;L, cut, joint, test &amp; disinfect AC pipe line BSS Class 'B'working pressure : 20" i/d</v>
          </cell>
          <cell r="C2060" t="str">
            <v>m</v>
          </cell>
          <cell r="D2060">
            <v>4163.8100000000004</v>
          </cell>
        </row>
        <row r="2061">
          <cell r="A2061" t="str">
            <v>24-17-a-11</v>
          </cell>
          <cell r="B2061" t="str">
            <v>P&amp;L, cut, joint, test &amp; disinfect AC pipe line BSS Class 'B'working pressure : 24" i/d</v>
          </cell>
          <cell r="C2061" t="str">
            <v>m</v>
          </cell>
          <cell r="D2061">
            <v>5853.48</v>
          </cell>
        </row>
        <row r="2062">
          <cell r="A2062" t="str">
            <v>24-17-b-01</v>
          </cell>
          <cell r="B2062" t="str">
            <v>P&amp;L, cut, joint, test &amp; disinfect AC pipe line BSS Class 'C'working pressure : 3" i/d</v>
          </cell>
          <cell r="C2062" t="str">
            <v>m</v>
          </cell>
          <cell r="D2062">
            <v>214.86</v>
          </cell>
        </row>
        <row r="2063">
          <cell r="A2063" t="str">
            <v>24-17-b-02</v>
          </cell>
          <cell r="B2063" t="str">
            <v>P&amp;L, cut, joint, test &amp; disinfect AC pipe line BSS Class 'C'working pressure : 4" i/d</v>
          </cell>
          <cell r="C2063" t="str">
            <v>m</v>
          </cell>
          <cell r="D2063">
            <v>321.93</v>
          </cell>
        </row>
        <row r="2064">
          <cell r="A2064" t="str">
            <v>24-17-b-03</v>
          </cell>
          <cell r="B2064" t="str">
            <v>P&amp;L, cut, joint, test &amp; disinfect AC pipe line BSS Class 'C'working pressure : 6" i/d</v>
          </cell>
          <cell r="C2064" t="str">
            <v>m</v>
          </cell>
          <cell r="D2064">
            <v>645.16</v>
          </cell>
        </row>
        <row r="2065">
          <cell r="A2065" t="str">
            <v>24-17-b-04</v>
          </cell>
          <cell r="B2065" t="str">
            <v>P&amp;L, cut, joint, test &amp; disinfect AC pipe line BSS Class 'C'working pressure : 8" i/d</v>
          </cell>
          <cell r="C2065" t="str">
            <v>m</v>
          </cell>
          <cell r="D2065">
            <v>948.65</v>
          </cell>
        </row>
        <row r="2066">
          <cell r="A2066" t="str">
            <v>24-17-b-05</v>
          </cell>
          <cell r="B2066" t="str">
            <v>P&amp;L, cut, joint, test &amp; disinfect AC pipe line BSS Class 'C'working pressure : 10" i/d</v>
          </cell>
          <cell r="C2066" t="str">
            <v>m</v>
          </cell>
          <cell r="D2066">
            <v>1549.49</v>
          </cell>
        </row>
        <row r="2067">
          <cell r="A2067" t="str">
            <v>24-17-b-06</v>
          </cell>
          <cell r="B2067" t="str">
            <v>P&amp;L, cut, joint, test &amp; disinfect AC pipe line BSS Class 'C'working pressure : 12" i/d</v>
          </cell>
          <cell r="C2067" t="str">
            <v>m</v>
          </cell>
          <cell r="D2067">
            <v>2174.38</v>
          </cell>
        </row>
        <row r="2068">
          <cell r="A2068" t="str">
            <v>24-17-b-07</v>
          </cell>
          <cell r="B2068" t="str">
            <v>P&amp;L, cut, joint, test &amp; disinfect AC pipe line BSS Class 'C'working pressure : 14" i/d</v>
          </cell>
          <cell r="C2068" t="str">
            <v>m</v>
          </cell>
          <cell r="D2068">
            <v>2995.21</v>
          </cell>
        </row>
        <row r="2069">
          <cell r="A2069" t="str">
            <v>24-17-b-08</v>
          </cell>
          <cell r="B2069" t="str">
            <v>P&amp;L, cut, joint, test &amp; disinfect AC pipe line BSS Class 'C'working pressure : 16" i/d</v>
          </cell>
          <cell r="C2069" t="str">
            <v>m</v>
          </cell>
          <cell r="D2069">
            <v>4056.56</v>
          </cell>
        </row>
        <row r="2070">
          <cell r="A2070" t="str">
            <v>24-17-b-09</v>
          </cell>
          <cell r="B2070" t="str">
            <v>P&amp;L, cut, joint, test &amp; disinfect AC pipe line BSS Class 'C'working pressure : 18" i/d</v>
          </cell>
          <cell r="C2070" t="str">
            <v>m</v>
          </cell>
          <cell r="D2070">
            <v>5027.8999999999996</v>
          </cell>
        </row>
        <row r="2071">
          <cell r="A2071" t="str">
            <v>24-17-b-10</v>
          </cell>
          <cell r="B2071" t="str">
            <v>P&amp;L, cut, joint, test &amp; disinfect AC pipe line BSS Class 'C'working pressure : 20" i/d</v>
          </cell>
          <cell r="C2071" t="str">
            <v>m</v>
          </cell>
          <cell r="D2071">
            <v>6111.08</v>
          </cell>
        </row>
        <row r="2072">
          <cell r="A2072" t="str">
            <v>24-17-b-11</v>
          </cell>
          <cell r="B2072" t="str">
            <v>P&amp;L, cut, joint, test &amp; disinfect AC pipe line BSS Class 'C'working pressure : 24" i/d</v>
          </cell>
          <cell r="C2072" t="str">
            <v>m</v>
          </cell>
          <cell r="D2072">
            <v>8713.8700000000008</v>
          </cell>
        </row>
        <row r="2073">
          <cell r="A2073" t="str">
            <v>24-17-c-01</v>
          </cell>
          <cell r="B2073" t="str">
            <v>P&amp;L, cut, joint, test &amp; disinfect AC pipe line BSS Class 'D'working pressure : 3" i/d</v>
          </cell>
          <cell r="C2073" t="str">
            <v>m</v>
          </cell>
          <cell r="D2073">
            <v>214.86</v>
          </cell>
        </row>
        <row r="2074">
          <cell r="A2074" t="str">
            <v>24-17-c-02</v>
          </cell>
          <cell r="B2074" t="str">
            <v>P&amp;L, cut, joint, test &amp; disinfect AC pipe line BSS Class 'D'working pressure : 4" i/d</v>
          </cell>
          <cell r="C2074" t="str">
            <v>m</v>
          </cell>
          <cell r="D2074">
            <v>408.53</v>
          </cell>
        </row>
        <row r="2075">
          <cell r="A2075" t="str">
            <v>24-17-c-03</v>
          </cell>
          <cell r="B2075" t="str">
            <v>P&amp;L, cut, joint, test &amp; disinfect AC pipe line BSS Class 'D'working pressure : 6" i/d</v>
          </cell>
          <cell r="C2075" t="str">
            <v>m</v>
          </cell>
          <cell r="D2075">
            <v>801.13</v>
          </cell>
        </row>
        <row r="2076">
          <cell r="A2076" t="str">
            <v>24-17-c-04</v>
          </cell>
          <cell r="B2076" t="str">
            <v>P&amp;L, cut, joint, test &amp; disinfect AC pipe line BSS Class 'D'working pressure : 8" i/d</v>
          </cell>
          <cell r="C2076" t="str">
            <v>m</v>
          </cell>
          <cell r="D2076">
            <v>1362.2</v>
          </cell>
        </row>
        <row r="2077">
          <cell r="A2077" t="str">
            <v>24-17-c-05</v>
          </cell>
          <cell r="B2077" t="str">
            <v>P&amp;L, cut, joint, test &amp; disinfect AC pipe line BSS Class 'D'working pressure : 10" i/d</v>
          </cell>
          <cell r="C2077" t="str">
            <v>m</v>
          </cell>
          <cell r="D2077">
            <v>2314.48</v>
          </cell>
        </row>
        <row r="2078">
          <cell r="A2078" t="str">
            <v>24-17-c-06</v>
          </cell>
          <cell r="B2078" t="str">
            <v>P&amp;L, cut, joint, test &amp; disinfect AC pipe line BSS Class 'D'working pressure : 12" i/d</v>
          </cell>
          <cell r="C2078" t="str">
            <v>m</v>
          </cell>
          <cell r="D2078">
            <v>3317.11</v>
          </cell>
        </row>
        <row r="2079">
          <cell r="A2079" t="str">
            <v>24-17-c-07</v>
          </cell>
          <cell r="B2079" t="str">
            <v>P&amp;L, cut, joint, test &amp; disinfect AC pipe line BSS Class 'D'working pressure : 14" i/d</v>
          </cell>
          <cell r="C2079" t="str">
            <v>m</v>
          </cell>
          <cell r="D2079">
            <v>4220.8599999999997</v>
          </cell>
        </row>
        <row r="2080">
          <cell r="A2080" t="str">
            <v>24-17-c-08</v>
          </cell>
          <cell r="B2080" t="str">
            <v>P&amp;L, cut, joint, test &amp; disinfect AC pipe line BSS Class 'D'working pressure : 16" i/d</v>
          </cell>
          <cell r="C2080" t="str">
            <v>m</v>
          </cell>
          <cell r="D2080">
            <v>5920.67</v>
          </cell>
        </row>
        <row r="2081">
          <cell r="A2081" t="str">
            <v>24-17-c-09</v>
          </cell>
          <cell r="B2081" t="str">
            <v>P&amp;L, cut, joint, test &amp; disinfect AC pipe line BSS Class 'D'working pressure : 18" i/d</v>
          </cell>
          <cell r="C2081" t="str">
            <v>m</v>
          </cell>
          <cell r="D2081">
            <v>7384.53</v>
          </cell>
        </row>
        <row r="2082">
          <cell r="A2082" t="str">
            <v>24-17-c-10</v>
          </cell>
          <cell r="B2082" t="str">
            <v>P&amp;L, cut, joint, test &amp; disinfect AC pipe line BSS Class 'D'working pressure : 20" i/d</v>
          </cell>
          <cell r="C2082" t="str">
            <v>m</v>
          </cell>
          <cell r="D2082">
            <v>9368.44</v>
          </cell>
        </row>
        <row r="2083">
          <cell r="A2083" t="str">
            <v>24-17-c-11</v>
          </cell>
          <cell r="B2083" t="str">
            <v>P&amp;L, cut, joint, test &amp; disinfect AC pipe line BSS Class 'D'working pressure : 24" i/d</v>
          </cell>
          <cell r="C2083" t="str">
            <v>m</v>
          </cell>
          <cell r="D2083">
            <v>11163.33</v>
          </cell>
        </row>
        <row r="2084">
          <cell r="A2084" t="str">
            <v>24-18-a-01</v>
          </cell>
          <cell r="B2084" t="str">
            <v>P&amp;L, cut, joint, test, disinfect PVC pipe line BSS Class 'B'working pressure : 3" i/d</v>
          </cell>
          <cell r="C2084" t="str">
            <v>m</v>
          </cell>
          <cell r="D2084">
            <v>153.24</v>
          </cell>
        </row>
        <row r="2085">
          <cell r="A2085" t="str">
            <v>24-18-a-02</v>
          </cell>
          <cell r="B2085" t="str">
            <v>P&amp;L, cut, joint, test, disinfect PVC pipe line BSS Class 'B'working pressure : 4" i/d</v>
          </cell>
          <cell r="C2085" t="str">
            <v>m</v>
          </cell>
          <cell r="D2085">
            <v>227.16</v>
          </cell>
        </row>
        <row r="2086">
          <cell r="A2086" t="str">
            <v>24-18-a-03</v>
          </cell>
          <cell r="B2086" t="str">
            <v>P&amp;L, cut, joint, test, disinfect PVC pipe line BSS Class 'B'working pressure : 6" i/d</v>
          </cell>
          <cell r="C2086" t="str">
            <v>m</v>
          </cell>
          <cell r="D2086">
            <v>428.55</v>
          </cell>
        </row>
        <row r="2087">
          <cell r="A2087" t="str">
            <v>24-18-a-04</v>
          </cell>
          <cell r="B2087" t="str">
            <v>P&amp;L, cut, joint, test, disinfect PVC pipe line BSS Class 'B'working pressure : 8" i/d</v>
          </cell>
          <cell r="C2087" t="str">
            <v>m</v>
          </cell>
          <cell r="D2087">
            <v>602.66999999999996</v>
          </cell>
        </row>
        <row r="2088">
          <cell r="A2088" t="str">
            <v>24-18-a-05</v>
          </cell>
          <cell r="B2088" t="str">
            <v>P&amp;L, cut, joint, test, disinfect PVC pipe line BSS Class 'B'working pressure : 10" i/d</v>
          </cell>
          <cell r="C2088" t="str">
            <v>m</v>
          </cell>
          <cell r="D2088">
            <v>1002.19</v>
          </cell>
        </row>
        <row r="2089">
          <cell r="A2089" t="str">
            <v>24-18-a-06</v>
          </cell>
          <cell r="B2089" t="str">
            <v>P&amp;L, cut, joint, test, disinfect PVC pipe line BSS Class 'B'working pressure : 12" i/d</v>
          </cell>
          <cell r="C2089" t="str">
            <v>m</v>
          </cell>
          <cell r="D2089">
            <v>1395.45</v>
          </cell>
        </row>
        <row r="2090">
          <cell r="A2090" t="str">
            <v>24-18-b-01</v>
          </cell>
          <cell r="B2090" t="str">
            <v>P&amp;L, cut, joint, test, disinfect PVC pipe line BSS Class 'C'working pressure : 2.5" i/d</v>
          </cell>
          <cell r="C2090" t="str">
            <v>m</v>
          </cell>
          <cell r="D2090">
            <v>99.19</v>
          </cell>
        </row>
        <row r="2091">
          <cell r="A2091" t="str">
            <v>24-18-b-02</v>
          </cell>
          <cell r="B2091" t="str">
            <v>P&amp;L, cut, joint, test, disinfect PVC pipe line BSS Class 'C'working pressure : 3" i/d</v>
          </cell>
          <cell r="C2091" t="str">
            <v>m</v>
          </cell>
          <cell r="D2091">
            <v>180.84</v>
          </cell>
        </row>
        <row r="2092">
          <cell r="A2092" t="str">
            <v>24-18-b-03</v>
          </cell>
          <cell r="B2092" t="str">
            <v>P&amp;L, cut, joint, test, disinfect PVC pipe line BSS Class 'C'working pressure : 4" i/d</v>
          </cell>
          <cell r="C2092" t="str">
            <v>m</v>
          </cell>
          <cell r="D2092">
            <v>288.11</v>
          </cell>
        </row>
        <row r="2093">
          <cell r="A2093" t="str">
            <v>24-18-b-04</v>
          </cell>
          <cell r="B2093" t="str">
            <v>P&amp;L, cut, joint, test, disinfect PVC pipe line BSS Class 'C'working pressure : 6" i/d</v>
          </cell>
          <cell r="C2093" t="str">
            <v>m</v>
          </cell>
          <cell r="D2093">
            <v>604.5</v>
          </cell>
        </row>
        <row r="2094">
          <cell r="A2094" t="str">
            <v>24-18-b-05</v>
          </cell>
          <cell r="B2094" t="str">
            <v>P&amp;L, cut, joint, test, disinfect PVC pipe line BSS Class 'C'working pressure : 8" i/d</v>
          </cell>
          <cell r="C2094" t="str">
            <v>m</v>
          </cell>
          <cell r="D2094">
            <v>926.97</v>
          </cell>
        </row>
        <row r="2095">
          <cell r="A2095" t="str">
            <v>24-18-b-06</v>
          </cell>
          <cell r="B2095" t="str">
            <v>P&amp;L, cut, joint, test, disinfect PVC pipe line BSS Class 'C'working pressure : 10" i/d</v>
          </cell>
          <cell r="C2095" t="str">
            <v>m</v>
          </cell>
          <cell r="D2095">
            <v>1425.39</v>
          </cell>
        </row>
        <row r="2096">
          <cell r="A2096" t="str">
            <v>24-18-b-07</v>
          </cell>
          <cell r="B2096" t="str">
            <v>P&amp;L, cut, joint, test, disinfect PVC pipe line BSS Class 'C'working pressure : 12" i/d</v>
          </cell>
          <cell r="C2096" t="str">
            <v>m</v>
          </cell>
          <cell r="D2096">
            <v>2000.35</v>
          </cell>
        </row>
        <row r="2097">
          <cell r="A2097" t="str">
            <v>24-18-c-01</v>
          </cell>
          <cell r="B2097" t="str">
            <v>### P&amp;L, cut, joint, test, disinfect PVC pipe line BSS Class 'D' working pressure : 1.25" i/d</v>
          </cell>
          <cell r="C2097" t="str">
            <v>m</v>
          </cell>
          <cell r="D2097">
            <v>74.290000000000006</v>
          </cell>
        </row>
        <row r="2098">
          <cell r="A2098" t="str">
            <v>24-18-c-02</v>
          </cell>
          <cell r="B2098" t="str">
            <v>### P&amp;L, cut, joint, test, disinfect PVC pipe line BSS Class 'D' working pressure : 1.5" i/d</v>
          </cell>
          <cell r="C2098" t="str">
            <v>m</v>
          </cell>
          <cell r="D2098">
            <v>81.73</v>
          </cell>
        </row>
        <row r="2099">
          <cell r="A2099" t="str">
            <v>24-18-c-03</v>
          </cell>
          <cell r="B2099" t="str">
            <v>### P&amp;L, cut, joint, test, disinfect PVC pipe line BSS Class 'D' working pressure : 2" i/d</v>
          </cell>
          <cell r="C2099" t="str">
            <v>m</v>
          </cell>
          <cell r="D2099">
            <v>112.78</v>
          </cell>
        </row>
        <row r="2100">
          <cell r="A2100" t="str">
            <v>24-18-c-04</v>
          </cell>
          <cell r="B2100" t="str">
            <v>### P&amp;L, cut, joint, test, disinfect PVC pipe line BSS Class 'D' working pressure : 2.5" i/d</v>
          </cell>
          <cell r="C2100" t="str">
            <v>m</v>
          </cell>
          <cell r="D2100">
            <v>157.84</v>
          </cell>
        </row>
        <row r="2101">
          <cell r="A2101" t="str">
            <v>24-18-c-05</v>
          </cell>
          <cell r="B2101" t="str">
            <v>### P&amp;L, cut, joint, test, disinfect PVC pipe line BSS Class 'D' working pressure : 3" i/d</v>
          </cell>
          <cell r="C2101" t="str">
            <v>m</v>
          </cell>
          <cell r="D2101">
            <v>256.74</v>
          </cell>
        </row>
        <row r="2102">
          <cell r="A2102" t="str">
            <v>24-18-c-06</v>
          </cell>
          <cell r="B2102" t="str">
            <v>### P&amp;L, cut, joint, test, disinfect PVC pipe line BSS Class 'D' working pressure : 4" i/d</v>
          </cell>
          <cell r="C2102" t="str">
            <v>m</v>
          </cell>
          <cell r="D2102">
            <v>368.61</v>
          </cell>
        </row>
        <row r="2103">
          <cell r="A2103" t="str">
            <v>24-18-c-07</v>
          </cell>
          <cell r="B2103" t="str">
            <v>### P&amp;L, cut, joint, test, disinfect PVC pipe line BSS Class 'D' working pressure : 6" i/d</v>
          </cell>
          <cell r="C2103" t="str">
            <v>m</v>
          </cell>
          <cell r="D2103">
            <v>782.75</v>
          </cell>
        </row>
        <row r="2104">
          <cell r="A2104" t="str">
            <v>24-18-c-08</v>
          </cell>
          <cell r="B2104" t="str">
            <v>### P&amp;L, cut, joint, test, disinfect PVC pipe line BSS Class 'D' working pressure : 8" i/d</v>
          </cell>
          <cell r="C2104" t="str">
            <v>m</v>
          </cell>
          <cell r="D2104">
            <v>1192.6199999999999</v>
          </cell>
        </row>
        <row r="2105">
          <cell r="A2105" t="str">
            <v>24-18-c-09</v>
          </cell>
          <cell r="B2105" t="str">
            <v>### P&amp;L, cut, joint, test, disinfect PVC pipe line BSS Class 'D' working pressure : 10" i/d</v>
          </cell>
          <cell r="C2105" t="str">
            <v>m</v>
          </cell>
          <cell r="D2105">
            <v>1838.24</v>
          </cell>
        </row>
        <row r="2106">
          <cell r="A2106" t="str">
            <v>24-18-c-10</v>
          </cell>
          <cell r="B2106" t="str">
            <v>### P&amp;L, cut, joint, test, disinfect PVC pipe line BSS Class 'D' working pressure : 12" i/d</v>
          </cell>
          <cell r="C2106" t="str">
            <v>m</v>
          </cell>
          <cell r="D2106">
            <v>2577.65</v>
          </cell>
        </row>
        <row r="2107">
          <cell r="A2107" t="str">
            <v>24-18-d-01</v>
          </cell>
          <cell r="B2107" t="str">
            <v>### P&amp;L, cut, joint, test, disinfect PVC pipe line BSS Class 'E' working pressure : 3/4" i/d</v>
          </cell>
          <cell r="C2107" t="str">
            <v>m</v>
          </cell>
          <cell r="D2107">
            <v>48.29</v>
          </cell>
        </row>
        <row r="2108">
          <cell r="A2108" t="str">
            <v>24-18-d-02</v>
          </cell>
          <cell r="B2108" t="str">
            <v>### P&amp;L, cut, joint, test, disinfect PVC pipe line BSS Class 'E' working pressure : 1" i/d</v>
          </cell>
          <cell r="C2108" t="str">
            <v>m</v>
          </cell>
          <cell r="D2108">
            <v>64.02</v>
          </cell>
        </row>
        <row r="2109">
          <cell r="A2109" t="str">
            <v>24-19-a-01</v>
          </cell>
          <cell r="B2109" t="str">
            <v>P&amp;F CI specials of BSS class 'B', 'C' &amp; 'D' CISS specials, with spigot &amp; socket : 3"-6" i/d</v>
          </cell>
          <cell r="C2109" t="str">
            <v>kg</v>
          </cell>
          <cell r="D2109">
            <v>65.75</v>
          </cell>
        </row>
        <row r="2110">
          <cell r="A2110" t="str">
            <v>24-19-a-02</v>
          </cell>
          <cell r="B2110" t="str">
            <v>P&amp;F CI specials of BSS class 'B', 'C' &amp; 'D' CISS specials, with spigot &amp; socket :  8"-12" i/d</v>
          </cell>
          <cell r="C2110" t="str">
            <v>kg</v>
          </cell>
          <cell r="D2110">
            <v>69.95</v>
          </cell>
        </row>
        <row r="2111">
          <cell r="A2111" t="str">
            <v>24-19-b-01</v>
          </cell>
          <cell r="B2111" t="str">
            <v>P&amp;F CI specials of BSS class 'B', 'C' &amp; 'D' CI flanged specials with flanged joint : 3"-6" i/d</v>
          </cell>
          <cell r="C2111" t="str">
            <v>kg</v>
          </cell>
          <cell r="D2111">
            <v>60.51</v>
          </cell>
        </row>
        <row r="2112">
          <cell r="A2112" t="str">
            <v>24-19-b-02</v>
          </cell>
          <cell r="B2112" t="str">
            <v>P&amp;F CI specials of BSS class 'B', 'C' &amp; 'D' CI flanged specials with flanged joint : 8"-12" i/</v>
          </cell>
          <cell r="C2112" t="str">
            <v>kg</v>
          </cell>
          <cell r="D2112">
            <v>63.66</v>
          </cell>
        </row>
        <row r="2113">
          <cell r="A2113" t="str">
            <v>24-19-c-01</v>
          </cell>
          <cell r="B2113" t="str">
            <v>P&amp;F CI specials of BSS class 'B', 'C' &amp; 'D' CI specials with tyton joints : 3"-6" i/d</v>
          </cell>
          <cell r="C2113" t="str">
            <v>kg</v>
          </cell>
          <cell r="D2113">
            <v>57.64</v>
          </cell>
        </row>
        <row r="2114">
          <cell r="A2114" t="str">
            <v>24-19-c-02</v>
          </cell>
          <cell r="B2114" t="str">
            <v>P&amp;F CI specials of BSS class 'B', 'C' &amp; 'D' CI specials with tyton joints : 8"-12" i/d</v>
          </cell>
          <cell r="C2114" t="str">
            <v>kg</v>
          </cell>
          <cell r="D2114">
            <v>59.52</v>
          </cell>
        </row>
        <row r="2115">
          <cell r="A2115" t="str">
            <v>24-20-a</v>
          </cell>
          <cell r="B2115" t="str">
            <v>P&amp;F CI specials of BSS Class 'B', 'C' &amp; 'D' working pressure for AC pipe line : 3" to 6" i/d</v>
          </cell>
          <cell r="C2115" t="str">
            <v>kg</v>
          </cell>
          <cell r="D2115">
            <v>68.87</v>
          </cell>
        </row>
        <row r="2116">
          <cell r="A2116" t="str">
            <v>24-20-b</v>
          </cell>
          <cell r="B2116" t="str">
            <v>P&amp;F CI specials of BSS Class 'B', 'C' &amp; 'D' working pressure for AC pipe line : 8" to 18" i/d</v>
          </cell>
          <cell r="C2116" t="str">
            <v>kg</v>
          </cell>
          <cell r="D2116">
            <v>76.25</v>
          </cell>
        </row>
        <row r="2117">
          <cell r="A2117" t="str">
            <v>24-21-a</v>
          </cell>
          <cell r="B2117" t="str">
            <v>P&amp;F sluice valve, BSS quality/weight, Class 'B' working pressure for CI &amp; AC pipe line : 3" i/d</v>
          </cell>
          <cell r="C2117" t="str">
            <v>Each</v>
          </cell>
          <cell r="D2117">
            <v>1558.11</v>
          </cell>
        </row>
        <row r="2118">
          <cell r="A2118" t="str">
            <v>24-21-b</v>
          </cell>
          <cell r="B2118" t="str">
            <v>P&amp;F sluice valve, BSS quality/weight, Class 'B' working pressure for CI &amp; AC pipe line : 4" i/d</v>
          </cell>
          <cell r="C2118" t="str">
            <v>Each</v>
          </cell>
          <cell r="D2118">
            <v>1949.71</v>
          </cell>
        </row>
        <row r="2119">
          <cell r="A2119" t="str">
            <v>24-21-c</v>
          </cell>
          <cell r="B2119" t="str">
            <v>P&amp;F sluice valve, BSS quality/weight, Class 'B' working pressure for CI &amp; AC pipe line : 6" i/d</v>
          </cell>
          <cell r="C2119" t="str">
            <v>Each</v>
          </cell>
          <cell r="D2119">
            <v>3430.45</v>
          </cell>
        </row>
        <row r="2120">
          <cell r="A2120" t="str">
            <v>24-21-d</v>
          </cell>
          <cell r="B2120" t="str">
            <v>P&amp;F sluice valve, BSS quality/weight, Class 'B' working pressure for CI &amp; AC pipe line : 8" i/d</v>
          </cell>
          <cell r="C2120" t="str">
            <v>Each</v>
          </cell>
          <cell r="D2120">
            <v>5248.37</v>
          </cell>
        </row>
        <row r="2121">
          <cell r="A2121" t="str">
            <v>24-21-e</v>
          </cell>
          <cell r="B2121" t="str">
            <v>P&amp;F sluice valve, BSS quality/weight, Class 'B' working pressure for CI &amp; AC pipe line : 10" i/d</v>
          </cell>
          <cell r="C2121" t="str">
            <v>Each</v>
          </cell>
          <cell r="D2121">
            <v>7811.03</v>
          </cell>
        </row>
        <row r="2122">
          <cell r="A2122" t="str">
            <v>24-21-f</v>
          </cell>
          <cell r="B2122" t="str">
            <v>P&amp;F sluice valve, BSS quality/weight, Class 'B' working pressure for CI &amp; AC pipe line : 12" i/d</v>
          </cell>
          <cell r="C2122" t="str">
            <v>Each</v>
          </cell>
          <cell r="D2122">
            <v>10388.99</v>
          </cell>
        </row>
        <row r="2123">
          <cell r="A2123" t="str">
            <v>24-22-a</v>
          </cell>
          <cell r="B2123" t="str">
            <v>P&amp;F sluice valve of BSS quality weight for GI &amp; PVC pipe line incl. jointing material : 3" i/d</v>
          </cell>
          <cell r="C2123" t="str">
            <v>Each</v>
          </cell>
          <cell r="D2123">
            <v>1708.41</v>
          </cell>
        </row>
        <row r="2124">
          <cell r="A2124" t="str">
            <v>24-22-b</v>
          </cell>
          <cell r="B2124" t="str">
            <v>P&amp;F sluice valve of BSS quality weight for GI &amp; PVC pipe line incl. jointing material : 4" i/d</v>
          </cell>
          <cell r="C2124" t="str">
            <v>Each</v>
          </cell>
          <cell r="D2124">
            <v>2379.37</v>
          </cell>
        </row>
        <row r="2125">
          <cell r="A2125" t="str">
            <v>24-22-c</v>
          </cell>
          <cell r="B2125" t="str">
            <v>P&amp;F sluice valve of BSS quality weight for GI &amp; PVC pipe line incl. jointing material : 6" i/d</v>
          </cell>
          <cell r="C2125" t="str">
            <v>Each</v>
          </cell>
          <cell r="D2125">
            <v>3840.31</v>
          </cell>
        </row>
        <row r="2126">
          <cell r="A2126" t="str">
            <v>24-22-d</v>
          </cell>
          <cell r="B2126" t="str">
            <v>P&amp;F sluice valve of BSS quality weight for GI &amp; PVC pipe line incl. jointing material : 8" i/d</v>
          </cell>
          <cell r="C2126" t="str">
            <v>Each</v>
          </cell>
          <cell r="D2126">
            <v>5944.96</v>
          </cell>
        </row>
        <row r="2127">
          <cell r="A2127" t="str">
            <v>24-22-e</v>
          </cell>
          <cell r="B2127" t="str">
            <v>P&amp;F sluice valve of BSS quality weight for GI &amp; PVC pipe line incl. jointing material : 10" i/d</v>
          </cell>
          <cell r="C2127" t="str">
            <v>Each</v>
          </cell>
          <cell r="D2127">
            <v>8821.85</v>
          </cell>
        </row>
        <row r="2128">
          <cell r="A2128" t="str">
            <v>24-22-f</v>
          </cell>
          <cell r="B2128" t="str">
            <v>P&amp;F sluice valve of BSS quality weight for GI &amp; PVC pipe line incl. jointing material : 12" i/d</v>
          </cell>
          <cell r="C2128" t="str">
            <v>Each</v>
          </cell>
          <cell r="D2128">
            <v>11574.8</v>
          </cell>
        </row>
        <row r="2129">
          <cell r="A2129" t="str">
            <v>24-23</v>
          </cell>
          <cell r="B2129" t="str">
            <v>P&amp;F fire hydrants BSS quality and weight of 2.5" dia (incl. cost of jointing material)</v>
          </cell>
          <cell r="C2129" t="str">
            <v>Each</v>
          </cell>
          <cell r="D2129">
            <v>3141.23</v>
          </cell>
        </row>
        <row r="2130">
          <cell r="A2130" t="str">
            <v>24-24-a</v>
          </cell>
          <cell r="B2130" t="str">
            <v>P&amp;F air valve 2«" i/d of BSS quality and weight complete with jointing material : Single</v>
          </cell>
          <cell r="C2130" t="str">
            <v>Each</v>
          </cell>
          <cell r="D2130">
            <v>1555.95</v>
          </cell>
        </row>
        <row r="2131">
          <cell r="A2131" t="str">
            <v>24-24-b</v>
          </cell>
          <cell r="B2131" t="str">
            <v>P&amp;F air valve 2«" i/d of BSS quality and weight complete with jointing material : Double</v>
          </cell>
          <cell r="C2131" t="str">
            <v>Each</v>
          </cell>
          <cell r="D2131">
            <v>2543.23</v>
          </cell>
        </row>
        <row r="2132">
          <cell r="A2132" t="str">
            <v>24-25-a</v>
          </cell>
          <cell r="B2132" t="str">
            <v>P&amp;F CI flanges 5/8" thick on pipes i/c turning, facing &amp; fitting etc complete : 3" to 6" i/d</v>
          </cell>
          <cell r="C2132" t="str">
            <v>Each</v>
          </cell>
          <cell r="D2132">
            <v>437.43</v>
          </cell>
        </row>
        <row r="2133">
          <cell r="A2133" t="str">
            <v>24-25-b</v>
          </cell>
          <cell r="B2133" t="str">
            <v>P&amp;F CI flanges 5/8" thick on pipes i/c turning, facing &amp; fitting etc complete : 8" to 12" i/d</v>
          </cell>
          <cell r="C2133" t="str">
            <v>Each</v>
          </cell>
          <cell r="D2133">
            <v>738.44</v>
          </cell>
        </row>
        <row r="2134">
          <cell r="A2134" t="str">
            <v>24-26-a-01</v>
          </cell>
          <cell r="B2134" t="str">
            <v>P&amp;I PVC bends BSS Class 'B'working pressure : 2" i/d</v>
          </cell>
          <cell r="C2134" t="str">
            <v>Each</v>
          </cell>
          <cell r="D2134">
            <v>101.67</v>
          </cell>
        </row>
        <row r="2135">
          <cell r="A2135" t="str">
            <v>24-26-a-02</v>
          </cell>
          <cell r="B2135" t="str">
            <v>P&amp;I PVC bends BSS Class 'B'working pressure : 3" i/d</v>
          </cell>
          <cell r="C2135" t="str">
            <v>Each</v>
          </cell>
          <cell r="D2135">
            <v>138.02000000000001</v>
          </cell>
        </row>
        <row r="2136">
          <cell r="A2136" t="str">
            <v>24-26-a-03</v>
          </cell>
          <cell r="B2136" t="str">
            <v>P&amp;I PVC bends BSS Class 'B'working pressure : 4" i/d</v>
          </cell>
          <cell r="C2136" t="str">
            <v>Each</v>
          </cell>
          <cell r="D2136">
            <v>223.5</v>
          </cell>
        </row>
        <row r="2137">
          <cell r="A2137" t="str">
            <v>24-26-a-04</v>
          </cell>
          <cell r="B2137" t="str">
            <v>P&amp;I PVC bends BSS Class 'B'working pressure : 6" i/d</v>
          </cell>
          <cell r="C2137" t="str">
            <v>Each</v>
          </cell>
          <cell r="D2137">
            <v>549.70000000000005</v>
          </cell>
        </row>
        <row r="2138">
          <cell r="A2138" t="str">
            <v>24-26-a-05</v>
          </cell>
          <cell r="B2138" t="str">
            <v>P&amp;I PVC bends BSS Class 'B'working pressure : 8" i/d</v>
          </cell>
          <cell r="C2138" t="str">
            <v>Each</v>
          </cell>
          <cell r="D2138">
            <v>1183.73</v>
          </cell>
        </row>
        <row r="2139">
          <cell r="A2139" t="str">
            <v>24-26-a-06</v>
          </cell>
          <cell r="B2139" t="str">
            <v>P&amp;I PVC bends BSS Class 'B'working pressure : 10" i/d</v>
          </cell>
          <cell r="C2139" t="str">
            <v>Each</v>
          </cell>
          <cell r="D2139">
            <v>1913.81</v>
          </cell>
        </row>
        <row r="2140">
          <cell r="A2140" t="str">
            <v>24-26-a-07</v>
          </cell>
          <cell r="B2140" t="str">
            <v>P&amp;I PVC bends BSS Class 'B'working pressure : 12" i/d</v>
          </cell>
          <cell r="C2140" t="str">
            <v>Each</v>
          </cell>
          <cell r="D2140">
            <v>2181.41</v>
          </cell>
        </row>
        <row r="2141">
          <cell r="A2141" t="str">
            <v>24-26-b-01</v>
          </cell>
          <cell r="B2141" t="str">
            <v>P&amp;I PVC bends BSS Class 'C'working pressure : 2" i/d</v>
          </cell>
          <cell r="C2141" t="str">
            <v>Each</v>
          </cell>
          <cell r="D2141">
            <v>160.87</v>
          </cell>
        </row>
        <row r="2142">
          <cell r="A2142" t="str">
            <v>24-26-b-02</v>
          </cell>
          <cell r="B2142" t="str">
            <v>P&amp;I PVC bends BSS Class 'C'working pressure : 3" i/d</v>
          </cell>
          <cell r="C2142" t="str">
            <v>Each</v>
          </cell>
          <cell r="D2142">
            <v>210.38</v>
          </cell>
        </row>
        <row r="2143">
          <cell r="A2143" t="str">
            <v>24-26-b-03</v>
          </cell>
          <cell r="B2143" t="str">
            <v>P&amp;I PVC bends BSS Class 'C'working pressure : 4" i/d</v>
          </cell>
          <cell r="C2143" t="str">
            <v>Each</v>
          </cell>
          <cell r="D2143">
            <v>289.27999999999997</v>
          </cell>
        </row>
        <row r="2144">
          <cell r="A2144" t="str">
            <v>24-26-b-04</v>
          </cell>
          <cell r="B2144" t="str">
            <v>P&amp;I PVC bends BSS Class 'C'working pressure : 6" i/d</v>
          </cell>
          <cell r="C2144" t="str">
            <v>Each</v>
          </cell>
          <cell r="D2144">
            <v>753.61</v>
          </cell>
        </row>
        <row r="2145">
          <cell r="A2145" t="str">
            <v>24-26-b-05</v>
          </cell>
          <cell r="B2145" t="str">
            <v>P&amp;I PVC bends BSS Class 'C'working pressure : 8" i/d</v>
          </cell>
          <cell r="C2145" t="str">
            <v>Each</v>
          </cell>
          <cell r="D2145">
            <v>1460.01</v>
          </cell>
        </row>
        <row r="2146">
          <cell r="A2146" t="str">
            <v>24-26-b-06</v>
          </cell>
          <cell r="B2146" t="str">
            <v>P&amp;I PVC bends BSS Class 'C'working pressure : 10" i/d</v>
          </cell>
          <cell r="C2146" t="str">
            <v>Each</v>
          </cell>
          <cell r="D2146">
            <v>2155.17</v>
          </cell>
        </row>
        <row r="2147">
          <cell r="A2147" t="str">
            <v>24-26-b-07</v>
          </cell>
          <cell r="B2147" t="str">
            <v>P&amp;I PVC bends BSS Class 'C'working pressure : 12" i/d</v>
          </cell>
          <cell r="C2147" t="str">
            <v>Each</v>
          </cell>
          <cell r="D2147">
            <v>2586.21</v>
          </cell>
        </row>
        <row r="2148">
          <cell r="A2148" t="str">
            <v>24-26-c-01</v>
          </cell>
          <cell r="B2148" t="str">
            <v>P&amp;I PVC bends BSS Class 'D'working pressure : 2" i/d</v>
          </cell>
          <cell r="C2148" t="str">
            <v>Each</v>
          </cell>
          <cell r="D2148">
            <v>187.18</v>
          </cell>
        </row>
        <row r="2149">
          <cell r="A2149" t="str">
            <v>24-26-c-02</v>
          </cell>
          <cell r="B2149" t="str">
            <v>P&amp;I PVC bends BSS Class 'D'working pressure : 3" i/d</v>
          </cell>
          <cell r="C2149" t="str">
            <v>Each</v>
          </cell>
          <cell r="D2149">
            <v>223.53</v>
          </cell>
        </row>
        <row r="2150">
          <cell r="A2150" t="str">
            <v>24-26-c-03</v>
          </cell>
          <cell r="B2150" t="str">
            <v>P&amp;I PVC bends BSS Class 'D'working pressure : 4" i/d</v>
          </cell>
          <cell r="C2150" t="str">
            <v>Each</v>
          </cell>
          <cell r="D2150">
            <v>355.06</v>
          </cell>
        </row>
        <row r="2151">
          <cell r="A2151" t="str">
            <v>24-26-c-04</v>
          </cell>
          <cell r="B2151" t="str">
            <v>P&amp;I PVC bends BSS Class 'D'working pressure : 6" i/d</v>
          </cell>
          <cell r="C2151" t="str">
            <v>Each</v>
          </cell>
          <cell r="D2151">
            <v>957.53</v>
          </cell>
        </row>
        <row r="2152">
          <cell r="A2152" t="str">
            <v>24-26-c-05</v>
          </cell>
          <cell r="B2152" t="str">
            <v>P&amp;I PVC bends BSS Class 'D'working pressure : 8" i/d</v>
          </cell>
          <cell r="C2152" t="str">
            <v>Each</v>
          </cell>
          <cell r="D2152">
            <v>1802.06</v>
          </cell>
        </row>
        <row r="2153">
          <cell r="A2153" t="str">
            <v>24-26-c-06</v>
          </cell>
          <cell r="B2153" t="str">
            <v>P&amp;I PVC bends BSS Class 'D'working pressure : 10" i/d</v>
          </cell>
          <cell r="C2153" t="str">
            <v>Each</v>
          </cell>
          <cell r="D2153">
            <v>2578.19</v>
          </cell>
        </row>
        <row r="2154">
          <cell r="A2154" t="str">
            <v>24-26-c-07</v>
          </cell>
          <cell r="B2154" t="str">
            <v>P&amp;I PVC bends BSS Class 'D'working pressure : 12" i/d</v>
          </cell>
          <cell r="C2154" t="str">
            <v>Each</v>
          </cell>
          <cell r="D2154">
            <v>2880.7</v>
          </cell>
        </row>
        <row r="2155">
          <cell r="A2155" t="str">
            <v>24-27-a-01</v>
          </cell>
          <cell r="B2155" t="str">
            <v>P&amp;I PVC tees BSS Class 'B'working pressure : 2" i/d</v>
          </cell>
          <cell r="C2155" t="str">
            <v>Each</v>
          </cell>
          <cell r="D2155">
            <v>120.88</v>
          </cell>
        </row>
        <row r="2156">
          <cell r="A2156" t="str">
            <v>24-27-a-02</v>
          </cell>
          <cell r="B2156" t="str">
            <v>P&amp;I PVC tees BSS Class 'B'working pressure : 3" i/d</v>
          </cell>
          <cell r="C2156" t="str">
            <v>Each</v>
          </cell>
          <cell r="D2156">
            <v>164.26</v>
          </cell>
        </row>
        <row r="2157">
          <cell r="A2157" t="str">
            <v>24-27-a-03</v>
          </cell>
          <cell r="B2157" t="str">
            <v>P&amp;I PVC tees BSS Class 'B'working pressure : 4" i/d</v>
          </cell>
          <cell r="C2157" t="str">
            <v>Each</v>
          </cell>
          <cell r="D2157">
            <v>252.35</v>
          </cell>
        </row>
        <row r="2158">
          <cell r="A2158" t="str">
            <v>24-27-a-04</v>
          </cell>
          <cell r="B2158" t="str">
            <v>P&amp;I PVC tees BSS Class 'B'working pressure : 6" i/d</v>
          </cell>
          <cell r="C2158" t="str">
            <v>Each</v>
          </cell>
          <cell r="D2158">
            <v>589.04999999999995</v>
          </cell>
        </row>
        <row r="2159">
          <cell r="A2159" t="str">
            <v>24-27-a-05</v>
          </cell>
          <cell r="B2159" t="str">
            <v>P&amp;I PVC tees BSS Class 'B'working pressure : 8" i/d</v>
          </cell>
          <cell r="C2159" t="str">
            <v>Each</v>
          </cell>
          <cell r="D2159">
            <v>1249.31</v>
          </cell>
        </row>
        <row r="2160">
          <cell r="A2160" t="str">
            <v>24-27-a-06</v>
          </cell>
          <cell r="B2160" t="str">
            <v>P&amp;I PVC tees BSS Class 'B'working pressure : 10" i/d</v>
          </cell>
          <cell r="C2160" t="str">
            <v>Each</v>
          </cell>
          <cell r="D2160">
            <v>1974.09</v>
          </cell>
        </row>
        <row r="2161">
          <cell r="A2161" t="str">
            <v>24-27-a-07</v>
          </cell>
          <cell r="B2161" t="str">
            <v>P&amp;I PVC tees BSS Class 'B'working pressure : 12" i/d</v>
          </cell>
          <cell r="C2161" t="str">
            <v>Each</v>
          </cell>
          <cell r="D2161">
            <v>2255.56</v>
          </cell>
        </row>
        <row r="2162">
          <cell r="A2162" t="str">
            <v>24-27-b-01</v>
          </cell>
          <cell r="B2162" t="str">
            <v>P&amp;I PVC tees BSS Class 'C'working pressure : 2" i/d</v>
          </cell>
          <cell r="C2162" t="str">
            <v>Each</v>
          </cell>
          <cell r="D2162">
            <v>177.45</v>
          </cell>
        </row>
        <row r="2163">
          <cell r="A2163" t="str">
            <v>24-27-b-02</v>
          </cell>
          <cell r="B2163" t="str">
            <v>P&amp;I PVC tees BSS Class 'C'working pressure : 3" i/d</v>
          </cell>
          <cell r="C2163" t="str">
            <v>Each</v>
          </cell>
          <cell r="D2163">
            <v>233.99</v>
          </cell>
        </row>
        <row r="2164">
          <cell r="A2164" t="str">
            <v>24-27-b-03</v>
          </cell>
          <cell r="B2164" t="str">
            <v>P&amp;I PVC tees BSS Class 'C'working pressure : 4" i/d</v>
          </cell>
          <cell r="C2164" t="str">
            <v>Each</v>
          </cell>
          <cell r="D2164">
            <v>320.76</v>
          </cell>
        </row>
        <row r="2165">
          <cell r="A2165" t="str">
            <v>24-27-b-04</v>
          </cell>
          <cell r="B2165" t="str">
            <v>P&amp;I PVC tees BSS Class 'C'working pressure : 6" i/d</v>
          </cell>
          <cell r="C2165" t="str">
            <v>Each</v>
          </cell>
          <cell r="D2165">
            <v>792.96</v>
          </cell>
        </row>
        <row r="2166">
          <cell r="A2166" t="str">
            <v>24-27-b-05</v>
          </cell>
          <cell r="B2166" t="str">
            <v>P&amp;I PVC tees BSS Class 'C'working pressure : 8" i/d</v>
          </cell>
          <cell r="C2166" t="str">
            <v>Each</v>
          </cell>
          <cell r="D2166">
            <v>1525.59</v>
          </cell>
        </row>
        <row r="2167">
          <cell r="A2167" t="str">
            <v>24-27-b-06</v>
          </cell>
          <cell r="B2167" t="str">
            <v>P&amp;I PVC tees BSS Class 'C'working pressure : 10" i/d</v>
          </cell>
          <cell r="C2167" t="str">
            <v>Each</v>
          </cell>
          <cell r="D2167">
            <v>2234.6999999999998</v>
          </cell>
        </row>
        <row r="2168">
          <cell r="A2168" t="str">
            <v>24-27-b-07</v>
          </cell>
          <cell r="B2168" t="str">
            <v>P&amp;I PVC tees BSS Class 'C'working pressure : 12" i/d</v>
          </cell>
          <cell r="C2168" t="str">
            <v>Each</v>
          </cell>
          <cell r="D2168">
            <v>2669.97</v>
          </cell>
        </row>
        <row r="2169">
          <cell r="A2169" t="str">
            <v>24-27-c-01</v>
          </cell>
          <cell r="B2169" t="str">
            <v>P&amp;I PVC tees BSS Class 'D'working pressure : 2" i/d</v>
          </cell>
          <cell r="C2169" t="str">
            <v>Each</v>
          </cell>
          <cell r="D2169">
            <v>203.76</v>
          </cell>
        </row>
        <row r="2170">
          <cell r="A2170" t="str">
            <v>24-27-c-02</v>
          </cell>
          <cell r="B2170" t="str">
            <v>P&amp;I PVC tees BSS Class 'D'working pressure : 3" i/d</v>
          </cell>
          <cell r="C2170" t="str">
            <v>Each</v>
          </cell>
          <cell r="D2170">
            <v>247.14</v>
          </cell>
        </row>
        <row r="2171">
          <cell r="A2171" t="str">
            <v>24-27-c-03</v>
          </cell>
          <cell r="B2171" t="str">
            <v>P&amp;I PVC tees BSS Class 'D'working pressure : 4" i/d</v>
          </cell>
          <cell r="C2171" t="str">
            <v>Each</v>
          </cell>
          <cell r="D2171">
            <v>386.54</v>
          </cell>
        </row>
        <row r="2172">
          <cell r="A2172" t="str">
            <v>24-27-c-04</v>
          </cell>
          <cell r="B2172" t="str">
            <v>P&amp;I PVC tees BSS Class 'D'working pressure : 6" i/d</v>
          </cell>
          <cell r="C2172" t="str">
            <v>Each</v>
          </cell>
          <cell r="D2172">
            <v>996.88</v>
          </cell>
        </row>
        <row r="2173">
          <cell r="A2173" t="str">
            <v>24-27-c-05</v>
          </cell>
          <cell r="B2173" t="str">
            <v>P&amp;I PVC tees BSS Class 'D'working pressure : 8" i/d</v>
          </cell>
          <cell r="C2173" t="str">
            <v>Each</v>
          </cell>
          <cell r="D2173">
            <v>1867.64</v>
          </cell>
        </row>
        <row r="2174">
          <cell r="A2174" t="str">
            <v>24-27-c-06</v>
          </cell>
          <cell r="B2174" t="str">
            <v>P&amp;I PVC tees BSS Class 'D'working pressure : 10" i/d</v>
          </cell>
          <cell r="C2174" t="str">
            <v>Each</v>
          </cell>
          <cell r="D2174">
            <v>2643.78</v>
          </cell>
        </row>
        <row r="2175">
          <cell r="A2175" t="str">
            <v>24-27-c-07</v>
          </cell>
          <cell r="B2175" t="str">
            <v>P&amp;I PVC tees BSS Class 'D'working pressure : 12" i/d</v>
          </cell>
          <cell r="C2175" t="str">
            <v>Each</v>
          </cell>
          <cell r="D2175">
            <v>4314.47</v>
          </cell>
        </row>
        <row r="2176">
          <cell r="A2176" t="str">
            <v>24-28-a-01</v>
          </cell>
          <cell r="B2176" t="str">
            <v>P&amp;I PVC sockets BSS Class 'B'working pressure : 2" i/d</v>
          </cell>
          <cell r="C2176" t="str">
            <v>Each</v>
          </cell>
          <cell r="D2176">
            <v>63.67</v>
          </cell>
        </row>
        <row r="2177">
          <cell r="A2177" t="str">
            <v>24-28-a-02</v>
          </cell>
          <cell r="B2177" t="str">
            <v>P&amp;I PVC sockets BSS Class 'B'working pressure : 3" i/d</v>
          </cell>
          <cell r="C2177" t="str">
            <v>Each</v>
          </cell>
          <cell r="D2177">
            <v>77.56</v>
          </cell>
        </row>
        <row r="2178">
          <cell r="A2178" t="str">
            <v>24-28-a-03</v>
          </cell>
          <cell r="B2178" t="str">
            <v>P&amp;I PVC sockets BSS Class 'B'working pressure : 4" i/d</v>
          </cell>
          <cell r="C2178" t="str">
            <v>Each</v>
          </cell>
          <cell r="D2178">
            <v>98.59</v>
          </cell>
        </row>
        <row r="2179">
          <cell r="A2179" t="str">
            <v>24-28-a-04</v>
          </cell>
          <cell r="B2179" t="str">
            <v>P&amp;I PVC sockets BSS Class 'B'working pressure : 6" i/d</v>
          </cell>
          <cell r="C2179" t="str">
            <v>Each</v>
          </cell>
          <cell r="D2179">
            <v>174.87</v>
          </cell>
        </row>
        <row r="2180">
          <cell r="A2180" t="str">
            <v>24-28-a-05</v>
          </cell>
          <cell r="B2180" t="str">
            <v>P&amp;I PVC sockets BSS Class 'B'working pressure : 8" i/d</v>
          </cell>
          <cell r="C2180" t="str">
            <v>Each</v>
          </cell>
          <cell r="D2180">
            <v>302.43</v>
          </cell>
        </row>
        <row r="2181">
          <cell r="A2181" t="str">
            <v>24-28-a-06</v>
          </cell>
          <cell r="B2181" t="str">
            <v>P&amp;I PVC sockets BSS Class 'B'working pressure : 10" i/d</v>
          </cell>
          <cell r="C2181" t="str">
            <v>Each</v>
          </cell>
          <cell r="D2181">
            <v>512.89</v>
          </cell>
        </row>
        <row r="2182">
          <cell r="A2182" t="str">
            <v>24-28-a-07</v>
          </cell>
          <cell r="B2182" t="str">
            <v>P&amp;I PVC sockets BSS Class 'B'working pressure : 12" i/d</v>
          </cell>
          <cell r="C2182" t="str">
            <v>Each</v>
          </cell>
          <cell r="D2182">
            <v>670.72</v>
          </cell>
        </row>
        <row r="2183">
          <cell r="A2183" t="str">
            <v>24-28-b-01</v>
          </cell>
          <cell r="B2183" t="str">
            <v>P&amp;I PVC sockets BSS Class 'C'working pressure : 2" i/d</v>
          </cell>
          <cell r="C2183" t="str">
            <v>Each</v>
          </cell>
          <cell r="D2183">
            <v>70.239999999999995</v>
          </cell>
        </row>
        <row r="2184">
          <cell r="A2184" t="str">
            <v>24-28-b-02</v>
          </cell>
          <cell r="B2184" t="str">
            <v>P&amp;I PVC sockets BSS Class 'C'working pressure : 3" i/d</v>
          </cell>
          <cell r="C2184" t="str">
            <v>Each</v>
          </cell>
          <cell r="D2184">
            <v>84.14</v>
          </cell>
        </row>
        <row r="2185">
          <cell r="A2185" t="str">
            <v>24-28-b-03</v>
          </cell>
          <cell r="B2185" t="str">
            <v>P&amp;I PVC sockets BSS Class 'C'working pressure : 4" i/d</v>
          </cell>
          <cell r="C2185" t="str">
            <v>Each</v>
          </cell>
          <cell r="D2185">
            <v>131.47999999999999</v>
          </cell>
        </row>
        <row r="2186">
          <cell r="A2186" t="str">
            <v>24-28-b-04</v>
          </cell>
          <cell r="B2186" t="str">
            <v>P&amp;I PVC sockets BSS Class 'C'working pressure : 6" i/d</v>
          </cell>
          <cell r="C2186" t="str">
            <v>Each</v>
          </cell>
          <cell r="D2186">
            <v>234.07</v>
          </cell>
        </row>
        <row r="2187">
          <cell r="A2187" t="str">
            <v>24-28-b-05</v>
          </cell>
          <cell r="B2187" t="str">
            <v>P&amp;I PVC sockets BSS Class 'C'working pressure : 8" i/d</v>
          </cell>
          <cell r="C2187" t="str">
            <v>Each</v>
          </cell>
          <cell r="D2187">
            <v>394.53</v>
          </cell>
        </row>
        <row r="2188">
          <cell r="A2188" t="str">
            <v>24-28-b-06</v>
          </cell>
          <cell r="B2188" t="str">
            <v>P&amp;I PVC sockets BSS Class 'C'working pressure : 10" i/d</v>
          </cell>
          <cell r="C2188" t="str">
            <v>Each</v>
          </cell>
          <cell r="D2188">
            <v>710.23</v>
          </cell>
        </row>
        <row r="2189">
          <cell r="A2189" t="str">
            <v>24-28-b-07</v>
          </cell>
          <cell r="B2189" t="str">
            <v>P&amp;I PVC sockets BSS Class 'C'working pressure : 12" i/d</v>
          </cell>
          <cell r="C2189" t="str">
            <v>Each</v>
          </cell>
          <cell r="D2189">
            <v>907.53</v>
          </cell>
        </row>
        <row r="2190">
          <cell r="A2190" t="str">
            <v>24-28-c-01</v>
          </cell>
          <cell r="B2190" t="str">
            <v>P&amp;I PVC sockets BSS Class 'D'working pressure : 2" i/d</v>
          </cell>
          <cell r="C2190" t="str">
            <v>Each</v>
          </cell>
          <cell r="D2190">
            <v>76.819999999999993</v>
          </cell>
        </row>
        <row r="2191">
          <cell r="A2191" t="str">
            <v>24-28-c-02</v>
          </cell>
          <cell r="B2191" t="str">
            <v>P&amp;I PVC sockets BSS Class 'D'working pressure : 3" i/d</v>
          </cell>
          <cell r="C2191" t="str">
            <v>Each</v>
          </cell>
          <cell r="D2191">
            <v>97.3</v>
          </cell>
        </row>
        <row r="2192">
          <cell r="A2192" t="str">
            <v>24-28-c-03</v>
          </cell>
          <cell r="B2192" t="str">
            <v>P&amp;I PVC sockets BSS Class 'D'working pressure : 4" i/d</v>
          </cell>
          <cell r="C2192" t="str">
            <v>Each</v>
          </cell>
          <cell r="D2192">
            <v>184.1</v>
          </cell>
        </row>
        <row r="2193">
          <cell r="A2193" t="str">
            <v>24-28-c-04</v>
          </cell>
          <cell r="B2193" t="str">
            <v>P&amp;I PVC sockets BSS Class 'D'working pressure : 6" i/d</v>
          </cell>
          <cell r="C2193" t="str">
            <v>Each</v>
          </cell>
          <cell r="D2193">
            <v>345.9</v>
          </cell>
        </row>
        <row r="2194">
          <cell r="A2194" t="str">
            <v>24-28-c-05</v>
          </cell>
          <cell r="B2194" t="str">
            <v>P&amp;I PVC sockets BSS Class 'D'working pressure : 8" i/d</v>
          </cell>
          <cell r="C2194" t="str">
            <v>Each</v>
          </cell>
          <cell r="D2194">
            <v>552.4</v>
          </cell>
        </row>
        <row r="2195">
          <cell r="A2195" t="str">
            <v>24-28-c-06</v>
          </cell>
          <cell r="B2195" t="str">
            <v>P&amp;I PVC sockets BSS Class 'D'working pressure : 10" i/d</v>
          </cell>
          <cell r="C2195" t="str">
            <v>Each</v>
          </cell>
          <cell r="D2195">
            <v>835.22</v>
          </cell>
        </row>
        <row r="2196">
          <cell r="A2196" t="str">
            <v>24-28-c-07</v>
          </cell>
          <cell r="B2196" t="str">
            <v>P&amp;I PVC sockets BSS Class 'D'working pressure : 12" i/d</v>
          </cell>
          <cell r="C2196" t="str">
            <v>Each</v>
          </cell>
          <cell r="D2196">
            <v>1229.8499999999999</v>
          </cell>
        </row>
        <row r="2197">
          <cell r="A2197" t="str">
            <v>24-29-a-01</v>
          </cell>
          <cell r="B2197" t="str">
            <v>P&amp;I PVC tappered core BSS Class 'B'working pressure : 2" i/d</v>
          </cell>
          <cell r="C2197" t="str">
            <v>Each</v>
          </cell>
          <cell r="D2197">
            <v>68.78</v>
          </cell>
        </row>
        <row r="2198">
          <cell r="A2198" t="str">
            <v>24-29-a-02</v>
          </cell>
          <cell r="B2198" t="str">
            <v>P&amp;I PVC tappered core BSS Class 'B'working pressure : 3" i/d</v>
          </cell>
          <cell r="C2198" t="str">
            <v>Each</v>
          </cell>
          <cell r="D2198">
            <v>78.819999999999993</v>
          </cell>
        </row>
        <row r="2199">
          <cell r="A2199" t="str">
            <v>24-29-a-03</v>
          </cell>
          <cell r="B2199" t="str">
            <v>P&amp;I PVC tappered core BSS Class 'B'working pressure : 4" i/d</v>
          </cell>
          <cell r="C2199" t="str">
            <v>Each</v>
          </cell>
          <cell r="D2199">
            <v>98.52</v>
          </cell>
        </row>
        <row r="2200">
          <cell r="A2200" t="str">
            <v>24-29-a-04</v>
          </cell>
          <cell r="B2200" t="str">
            <v>P&amp;I PVC tappered core BSS Class 'B'working pressure : 6" i/d</v>
          </cell>
          <cell r="C2200" t="str">
            <v>Each</v>
          </cell>
          <cell r="D2200">
            <v>148.44</v>
          </cell>
        </row>
        <row r="2201">
          <cell r="A2201" t="str">
            <v>24-29-a-05</v>
          </cell>
          <cell r="B2201" t="str">
            <v>P&amp;I PVC tappered core BSS Class 'B'working pressure : 8" i/d</v>
          </cell>
          <cell r="C2201" t="str">
            <v>Each</v>
          </cell>
          <cell r="D2201">
            <v>223.34</v>
          </cell>
        </row>
        <row r="2202">
          <cell r="A2202" t="str">
            <v>24-29-a-06</v>
          </cell>
          <cell r="B2202" t="str">
            <v>P&amp;I PVC tappered core BSS Class 'B'working pressure : 10" i/d</v>
          </cell>
          <cell r="C2202" t="str">
            <v>Each</v>
          </cell>
          <cell r="D2202">
            <v>302.2</v>
          </cell>
        </row>
        <row r="2203">
          <cell r="A2203" t="str">
            <v>24-29-a-07</v>
          </cell>
          <cell r="B2203" t="str">
            <v>P&amp;I PVC tappered core BSS Class 'B'working pressure : 12" i/d</v>
          </cell>
          <cell r="C2203" t="str">
            <v>Each</v>
          </cell>
          <cell r="D2203">
            <v>353.02</v>
          </cell>
        </row>
        <row r="2204">
          <cell r="A2204" t="str">
            <v>24-29-b-01</v>
          </cell>
          <cell r="B2204" t="str">
            <v>P&amp;I PVC tappered core BSS Class 'C'working pressure : 2" i/d</v>
          </cell>
          <cell r="C2204" t="str">
            <v>Each</v>
          </cell>
          <cell r="D2204">
            <v>72.73</v>
          </cell>
        </row>
        <row r="2205">
          <cell r="A2205" t="str">
            <v>24-29-b-02</v>
          </cell>
          <cell r="B2205" t="str">
            <v>P&amp;I PVC tappered core BSS Class 'C'working pressure : 3" i/d</v>
          </cell>
          <cell r="C2205" t="str">
            <v>Each</v>
          </cell>
          <cell r="D2205">
            <v>85.4</v>
          </cell>
        </row>
        <row r="2206">
          <cell r="A2206" t="str">
            <v>24-29-b-03</v>
          </cell>
          <cell r="B2206" t="str">
            <v>P&amp;I PVC tappered core BSS Class 'C'working pressure : 4" i/d</v>
          </cell>
          <cell r="C2206" t="str">
            <v>Each</v>
          </cell>
          <cell r="D2206">
            <v>124.83</v>
          </cell>
        </row>
        <row r="2207">
          <cell r="A2207" t="str">
            <v>24-29-b-04</v>
          </cell>
          <cell r="B2207" t="str">
            <v>P&amp;I PVC tappered core BSS Class 'C'working pressure : 6" i/d</v>
          </cell>
          <cell r="C2207" t="str">
            <v>Each</v>
          </cell>
          <cell r="D2207">
            <v>181.45</v>
          </cell>
        </row>
        <row r="2208">
          <cell r="A2208" t="str">
            <v>24-29-b-05</v>
          </cell>
          <cell r="B2208" t="str">
            <v>P&amp;I PVC tappered core BSS Class 'C'working pressure : 8" i/d</v>
          </cell>
          <cell r="C2208" t="str">
            <v>Each</v>
          </cell>
          <cell r="D2208">
            <v>262.81</v>
          </cell>
        </row>
        <row r="2209">
          <cell r="A2209" t="str">
            <v>24-29-b-06</v>
          </cell>
          <cell r="B2209" t="str">
            <v>P&amp;I PVC tappered core BSS Class 'C'working pressure : 10" i/d</v>
          </cell>
          <cell r="C2209" t="str">
            <v>Each</v>
          </cell>
          <cell r="D2209">
            <v>367.98</v>
          </cell>
        </row>
        <row r="2210">
          <cell r="A2210" t="str">
            <v>24-29-b-07</v>
          </cell>
          <cell r="B2210" t="str">
            <v>P&amp;I PVC tappered core BSS Class 'C'working pressure : 12" i/d</v>
          </cell>
          <cell r="C2210" t="str">
            <v>Each</v>
          </cell>
          <cell r="D2210">
            <v>460</v>
          </cell>
        </row>
        <row r="2211">
          <cell r="A2211" t="str">
            <v>24-29-c-01</v>
          </cell>
          <cell r="B2211" t="str">
            <v>P&amp;I PVC tappered core BSS Class 'D'working pressure : 2" i/d</v>
          </cell>
          <cell r="C2211" t="str">
            <v>Each</v>
          </cell>
          <cell r="D2211">
            <v>77.989999999999995</v>
          </cell>
        </row>
        <row r="2212">
          <cell r="A2212" t="str">
            <v>24-29-c-02</v>
          </cell>
          <cell r="B2212" t="str">
            <v>P&amp;I PVC tappered core BSS Class 'D'working pressure : 3" i/d</v>
          </cell>
          <cell r="C2212" t="str">
            <v>Each</v>
          </cell>
          <cell r="D2212">
            <v>91.97</v>
          </cell>
        </row>
        <row r="2213">
          <cell r="A2213" t="str">
            <v>24-29-c-03</v>
          </cell>
          <cell r="B2213" t="str">
            <v>P&amp;I PVC tappered core BSS Class 'D'working pressure : 4" i/d</v>
          </cell>
          <cell r="C2213" t="str">
            <v>Each</v>
          </cell>
          <cell r="D2213">
            <v>137.97999999999999</v>
          </cell>
        </row>
        <row r="2214">
          <cell r="A2214" t="str">
            <v>24-29-c-04</v>
          </cell>
          <cell r="B2214" t="str">
            <v>P&amp;I PVC tappered core BSS Class 'D'working pressure : 6" i/d</v>
          </cell>
          <cell r="C2214" t="str">
            <v>Each</v>
          </cell>
          <cell r="D2214">
            <v>201.06</v>
          </cell>
        </row>
        <row r="2215">
          <cell r="A2215" t="str">
            <v>24-29-c-05</v>
          </cell>
          <cell r="B2215" t="str">
            <v>P&amp;I PVC tappered core BSS Class 'D'working pressure : 8" i/d</v>
          </cell>
          <cell r="C2215" t="str">
            <v>Each</v>
          </cell>
          <cell r="D2215">
            <v>289.12</v>
          </cell>
        </row>
        <row r="2216">
          <cell r="A2216" t="str">
            <v>24-29-c-06</v>
          </cell>
          <cell r="B2216" t="str">
            <v>P&amp;I PVC tappered core BSS Class 'D'working pressure : 10" i/d</v>
          </cell>
          <cell r="C2216" t="str">
            <v>Each</v>
          </cell>
          <cell r="D2216">
            <v>407.45</v>
          </cell>
        </row>
        <row r="2217">
          <cell r="A2217" t="str">
            <v>24-29-c-07</v>
          </cell>
          <cell r="B2217" t="str">
            <v>P&amp;I PVC tappered core BSS Class 'D'working pressure : 12" i/d</v>
          </cell>
          <cell r="C2217" t="str">
            <v>Each</v>
          </cell>
          <cell r="D2217">
            <v>519.20000000000005</v>
          </cell>
        </row>
        <row r="2218">
          <cell r="A2218" t="str">
            <v>24-30-a-01</v>
          </cell>
          <cell r="B2218" t="str">
            <v>### P/L HDPE pipe DIN-8074/DIN-8075/ISO-4427 incl testing &amp; disinfect complete (20mm dia)</v>
          </cell>
          <cell r="C2218" t="str">
            <v>m</v>
          </cell>
          <cell r="D2218">
            <v>31.66</v>
          </cell>
        </row>
        <row r="2219">
          <cell r="A2219" t="str">
            <v>24-30-a-02</v>
          </cell>
          <cell r="B2219" t="str">
            <v>### P/L HDPE pipe DIN-8074/DIN-8075/ISO-4427 incl. testing &amp; disinfect complete (25mm dia)</v>
          </cell>
          <cell r="C2219" t="str">
            <v>m</v>
          </cell>
          <cell r="D2219">
            <v>40.03</v>
          </cell>
        </row>
        <row r="2220">
          <cell r="A2220" t="str">
            <v>24-30-a-03</v>
          </cell>
          <cell r="B2220" t="str">
            <v>### P/L HDPE pipe DIN-8074/DIN-8075/ISO-4427 incl testing &amp; disinfect complete (32mm dia)</v>
          </cell>
          <cell r="C2220" t="str">
            <v>m</v>
          </cell>
          <cell r="D2220">
            <v>53.19</v>
          </cell>
        </row>
        <row r="2221">
          <cell r="A2221" t="str">
            <v>24-30-a-04</v>
          </cell>
          <cell r="B2221" t="str">
            <v>### P/L HDPE pipe DIN-8074/DIN-8075/ISO-4427 incl. testing &amp; disinfect complete (40mm dia)</v>
          </cell>
          <cell r="C2221" t="str">
            <v>m</v>
          </cell>
          <cell r="D2221">
            <v>78.92</v>
          </cell>
        </row>
        <row r="2222">
          <cell r="A2222" t="str">
            <v>24-30-a-05</v>
          </cell>
          <cell r="B2222" t="str">
            <v>### P/L HDPE pipe DIN-8074/DIN-8075/ISO-4427 incl. testing &amp; disinfect complete (50mm dia)</v>
          </cell>
          <cell r="C2222" t="str">
            <v>m</v>
          </cell>
          <cell r="D2222">
            <v>106.43</v>
          </cell>
        </row>
        <row r="2223">
          <cell r="A2223" t="str">
            <v>24-30-a-06</v>
          </cell>
          <cell r="B2223" t="str">
            <v>### P/L HDPE pipe DIN-8074/DIN-8075/ISO-4427 incl testing &amp; disinfect complete (75mm dia)</v>
          </cell>
          <cell r="C2223" t="str">
            <v>m</v>
          </cell>
          <cell r="D2223">
            <v>173.41</v>
          </cell>
        </row>
        <row r="2224">
          <cell r="A2224" t="str">
            <v>24-30-a-07</v>
          </cell>
          <cell r="B2224" t="str">
            <v>### P/L HDPE pipe DIN-8074/DIN-8075/ISO-4427 incl. testing &amp; disinfect complete (110mm dia)</v>
          </cell>
          <cell r="C2224" t="str">
            <v>m</v>
          </cell>
          <cell r="D2224">
            <v>346.08</v>
          </cell>
        </row>
        <row r="2225">
          <cell r="A2225" t="str">
            <v>24-30-b-01</v>
          </cell>
          <cell r="B2225" t="str">
            <v xml:space="preserve">### P/I HDPE Socket 20mm dia </v>
          </cell>
          <cell r="C2225" t="str">
            <v>Each</v>
          </cell>
          <cell r="D2225">
            <v>23.2</v>
          </cell>
        </row>
        <row r="2226">
          <cell r="A2226" t="str">
            <v>24-30-b-02</v>
          </cell>
          <cell r="B2226" t="str">
            <v xml:space="preserve">### P/I HDPE Socket 25mm dia </v>
          </cell>
          <cell r="C2226" t="str">
            <v>Each</v>
          </cell>
          <cell r="D2226">
            <v>25.59</v>
          </cell>
        </row>
        <row r="2227">
          <cell r="A2227" t="str">
            <v>24-30-b-03</v>
          </cell>
          <cell r="B2227" t="str">
            <v xml:space="preserve">### P/I HDPE Socket 32mm dia </v>
          </cell>
          <cell r="C2227" t="str">
            <v>Each</v>
          </cell>
          <cell r="D2227">
            <v>27.98</v>
          </cell>
        </row>
        <row r="2228">
          <cell r="A2228" t="str">
            <v>24-30-b-04</v>
          </cell>
          <cell r="B2228" t="str">
            <v xml:space="preserve">### P/I HDPE Socket 40mm dia </v>
          </cell>
          <cell r="C2228" t="str">
            <v>Each</v>
          </cell>
          <cell r="D2228">
            <v>40.619999999999997</v>
          </cell>
        </row>
        <row r="2229">
          <cell r="A2229" t="str">
            <v>24-30-b-05</v>
          </cell>
          <cell r="B2229" t="str">
            <v xml:space="preserve">### P/I HDPE Socket 50mm dia </v>
          </cell>
          <cell r="C2229" t="str">
            <v>Each</v>
          </cell>
          <cell r="D2229">
            <v>43.01</v>
          </cell>
        </row>
        <row r="2230">
          <cell r="A2230" t="str">
            <v>24-30-b-06</v>
          </cell>
          <cell r="B2230" t="str">
            <v xml:space="preserve">### P/I HDPE Socket 75mm dia </v>
          </cell>
          <cell r="C2230" t="str">
            <v>Each</v>
          </cell>
          <cell r="D2230">
            <v>67.709999999999994</v>
          </cell>
        </row>
        <row r="2231">
          <cell r="A2231" t="str">
            <v>24-30-b-07</v>
          </cell>
          <cell r="B2231" t="str">
            <v xml:space="preserve">### P/I HDPE Socket 110mm dia </v>
          </cell>
          <cell r="C2231" t="str">
            <v>Each</v>
          </cell>
          <cell r="D2231">
            <v>124.07</v>
          </cell>
        </row>
        <row r="2232">
          <cell r="A2232" t="str">
            <v>24-30-c-01</v>
          </cell>
          <cell r="B2232" t="str">
            <v xml:space="preserve">### P/I HDPE Tee 20mm dia </v>
          </cell>
          <cell r="C2232" t="str">
            <v>Each</v>
          </cell>
          <cell r="D2232">
            <v>63.37</v>
          </cell>
        </row>
        <row r="2233">
          <cell r="A2233" t="str">
            <v>24-30-c-02</v>
          </cell>
          <cell r="B2233" t="str">
            <v xml:space="preserve">### P/I HDPE Tee 25mm dia </v>
          </cell>
          <cell r="C2233" t="str">
            <v>Each</v>
          </cell>
          <cell r="D2233">
            <v>69.349999999999994</v>
          </cell>
        </row>
        <row r="2234">
          <cell r="A2234" t="str">
            <v>24-30-c-03</v>
          </cell>
          <cell r="B2234" t="str">
            <v xml:space="preserve">### P/I HDPE Tee 32mm dia </v>
          </cell>
          <cell r="C2234" t="str">
            <v>Each</v>
          </cell>
          <cell r="D2234">
            <v>81.31</v>
          </cell>
        </row>
        <row r="2235">
          <cell r="A2235" t="str">
            <v>24-30-c-04</v>
          </cell>
          <cell r="B2235" t="str">
            <v xml:space="preserve">### P/I HDPE Tee 40mm dia </v>
          </cell>
          <cell r="C2235" t="str">
            <v>Each</v>
          </cell>
          <cell r="D2235">
            <v>121.36</v>
          </cell>
        </row>
        <row r="2236">
          <cell r="A2236" t="str">
            <v>24-30-c-05</v>
          </cell>
          <cell r="B2236" t="str">
            <v xml:space="preserve">### P/I HDPE Tee 50mm dia </v>
          </cell>
          <cell r="C2236" t="str">
            <v>Each</v>
          </cell>
          <cell r="D2236">
            <v>146.47999999999999</v>
          </cell>
        </row>
        <row r="2237">
          <cell r="A2237" t="str">
            <v>24-30-c-06</v>
          </cell>
          <cell r="B2237" t="str">
            <v xml:space="preserve">### P/I HDPE Tee 75mm dia </v>
          </cell>
          <cell r="C2237" t="str">
            <v>Each</v>
          </cell>
          <cell r="D2237">
            <v>397.04</v>
          </cell>
        </row>
        <row r="2238">
          <cell r="A2238" t="str">
            <v>24-30-c-07</v>
          </cell>
          <cell r="B2238" t="str">
            <v xml:space="preserve">### P/I HDPE Tee 110mm dia </v>
          </cell>
          <cell r="C2238" t="str">
            <v>Each</v>
          </cell>
          <cell r="D2238">
            <v>641.01</v>
          </cell>
        </row>
        <row r="2239">
          <cell r="A2239" t="str">
            <v>24-30-d-01</v>
          </cell>
          <cell r="B2239" t="str">
            <v xml:space="preserve">### P/I HDPE bend 20mm dia </v>
          </cell>
          <cell r="C2239" t="str">
            <v>Each</v>
          </cell>
          <cell r="D2239">
            <v>44.64</v>
          </cell>
        </row>
        <row r="2240">
          <cell r="A2240" t="str">
            <v>24-30-d-02</v>
          </cell>
          <cell r="B2240" t="str">
            <v xml:space="preserve">### P/I HDPE bend 25mm dia </v>
          </cell>
          <cell r="C2240" t="str">
            <v>Each</v>
          </cell>
          <cell r="D2240">
            <v>48.22</v>
          </cell>
        </row>
        <row r="2241">
          <cell r="A2241" t="str">
            <v>24-30-d-03</v>
          </cell>
          <cell r="B2241" t="str">
            <v xml:space="preserve">### P/I HDPE bend 32mm dia </v>
          </cell>
          <cell r="C2241" t="str">
            <v>Each</v>
          </cell>
          <cell r="D2241">
            <v>58.99</v>
          </cell>
        </row>
        <row r="2242">
          <cell r="A2242" t="str">
            <v>24-30-d-04</v>
          </cell>
          <cell r="B2242" t="str">
            <v xml:space="preserve">### P/I HDPE bend 40mm dia </v>
          </cell>
          <cell r="C2242" t="str">
            <v>Each</v>
          </cell>
          <cell r="D2242">
            <v>85.47</v>
          </cell>
        </row>
        <row r="2243">
          <cell r="A2243" t="str">
            <v>24-30-d-05</v>
          </cell>
          <cell r="B2243" t="str">
            <v xml:space="preserve">### P/I HDPE bend 50mm dia </v>
          </cell>
          <cell r="C2243" t="str">
            <v>Each</v>
          </cell>
          <cell r="D2243">
            <v>99.83</v>
          </cell>
        </row>
        <row r="2244">
          <cell r="A2244" t="str">
            <v>24-30-d-06</v>
          </cell>
          <cell r="B2244" t="str">
            <v xml:space="preserve">### P/I HDPE bend 75mm dia </v>
          </cell>
          <cell r="C2244" t="str">
            <v>Each</v>
          </cell>
          <cell r="D2244">
            <v>233.95</v>
          </cell>
        </row>
        <row r="2245">
          <cell r="A2245" t="str">
            <v>24-30-d-07</v>
          </cell>
          <cell r="B2245" t="str">
            <v xml:space="preserve">### P/I HDPE bend 110mm dia </v>
          </cell>
          <cell r="C2245" t="str">
            <v>Each</v>
          </cell>
          <cell r="D2245">
            <v>355.78</v>
          </cell>
        </row>
        <row r="2246">
          <cell r="A2246" t="str">
            <v>24-30-e-01</v>
          </cell>
          <cell r="B2246" t="str">
            <v xml:space="preserve">### P/I HDPE adaptor 20mm </v>
          </cell>
          <cell r="C2246" t="str">
            <v>Each</v>
          </cell>
          <cell r="D2246">
            <v>63.74</v>
          </cell>
        </row>
        <row r="2247">
          <cell r="A2247" t="str">
            <v>24-30-e-02</v>
          </cell>
          <cell r="B2247" t="str">
            <v xml:space="preserve">### P/I HDPE adaptor 25mm </v>
          </cell>
          <cell r="C2247" t="str">
            <v>Each</v>
          </cell>
          <cell r="D2247">
            <v>75.7</v>
          </cell>
        </row>
        <row r="2248">
          <cell r="A2248" t="str">
            <v>24-30-e-03</v>
          </cell>
          <cell r="B2248" t="str">
            <v xml:space="preserve">### P/I HDPE adaptor 32mm </v>
          </cell>
          <cell r="C2248" t="str">
            <v>Each</v>
          </cell>
          <cell r="D2248">
            <v>111.58</v>
          </cell>
        </row>
        <row r="2249">
          <cell r="A2249" t="str">
            <v>24-30-e-04</v>
          </cell>
          <cell r="B2249" t="str">
            <v xml:space="preserve">### P/I HDPE adaptor 40mm </v>
          </cell>
          <cell r="C2249" t="str">
            <v>Each</v>
          </cell>
          <cell r="D2249">
            <v>210.45</v>
          </cell>
        </row>
        <row r="2250">
          <cell r="A2250" t="str">
            <v>24-30-e-05</v>
          </cell>
          <cell r="B2250" t="str">
            <v xml:space="preserve">### P/I HDPE adaptor 50mm </v>
          </cell>
          <cell r="C2250" t="str">
            <v>Each</v>
          </cell>
          <cell r="D2250">
            <v>270.25</v>
          </cell>
        </row>
        <row r="2251">
          <cell r="A2251" t="str">
            <v>24-30-e-06</v>
          </cell>
          <cell r="B2251" t="str">
            <v xml:space="preserve">### P/I HDPE adaptor 75mm </v>
          </cell>
          <cell r="C2251" t="str">
            <v>Each</v>
          </cell>
          <cell r="D2251">
            <v>677.67</v>
          </cell>
        </row>
        <row r="2252">
          <cell r="A2252" t="str">
            <v>24-30-e-07</v>
          </cell>
          <cell r="B2252" t="str">
            <v xml:space="preserve">### P/I HDPE adaptor 110mm </v>
          </cell>
          <cell r="C2252" t="str">
            <v>Each</v>
          </cell>
          <cell r="D2252">
            <v>1104.79</v>
          </cell>
        </row>
        <row r="2253">
          <cell r="A2253" t="str">
            <v>24-31-a</v>
          </cell>
          <cell r="B2253" t="str">
            <v xml:space="preserve">### S/H/J G.I. Flanged Pipe 18" i/d 6.35mm thick </v>
          </cell>
          <cell r="C2253" t="str">
            <v>m</v>
          </cell>
          <cell r="D2253">
            <v>6310.88</v>
          </cell>
        </row>
        <row r="2254">
          <cell r="A2254" t="str">
            <v>24-31-b</v>
          </cell>
          <cell r="B2254" t="str">
            <v xml:space="preserve">### S/H/J G.I. Flanged Pipe 16" i/d 6.35mm thick </v>
          </cell>
          <cell r="C2254" t="str">
            <v>m</v>
          </cell>
          <cell r="D2254">
            <v>4972</v>
          </cell>
        </row>
        <row r="2255">
          <cell r="A2255" t="str">
            <v>24-31-c</v>
          </cell>
          <cell r="B2255" t="str">
            <v xml:space="preserve">### S/H/J G.I. Flanged Pipe 12" i/d 6.35mm thick </v>
          </cell>
          <cell r="C2255" t="str">
            <v>m</v>
          </cell>
          <cell r="D2255">
            <v>3940.62</v>
          </cell>
        </row>
        <row r="2256">
          <cell r="A2256" t="str">
            <v>24-31-d</v>
          </cell>
          <cell r="B2256" t="str">
            <v xml:space="preserve">### S/H/J G.I. Flanged Pipe 10" i/d 6.35mm thick </v>
          </cell>
          <cell r="C2256" t="str">
            <v>m</v>
          </cell>
          <cell r="D2256">
            <v>2695.61</v>
          </cell>
        </row>
        <row r="2257">
          <cell r="A2257" t="str">
            <v>24-31-e</v>
          </cell>
          <cell r="B2257" t="str">
            <v xml:space="preserve">### S/H/J G.I. Flanged Pipe 8" i/d 5mm thick </v>
          </cell>
          <cell r="C2257" t="str">
            <v>m</v>
          </cell>
          <cell r="D2257">
            <v>1650.34</v>
          </cell>
        </row>
        <row r="2258">
          <cell r="A2258" t="str">
            <v>24-31-f</v>
          </cell>
          <cell r="B2258" t="str">
            <v xml:space="preserve">### S/H/J G.I. Flanged Pipe 6" i/d 5mm thick </v>
          </cell>
          <cell r="C2258" t="str">
            <v>m</v>
          </cell>
          <cell r="D2258">
            <v>1134.9000000000001</v>
          </cell>
        </row>
        <row r="2259">
          <cell r="A2259" t="str">
            <v>24-31-g</v>
          </cell>
          <cell r="B2259" t="str">
            <v xml:space="preserve">### S/H/J G.I. Flanged Pipe 4" i/d 5mm thick </v>
          </cell>
          <cell r="C2259" t="str">
            <v>m</v>
          </cell>
          <cell r="D2259">
            <v>736.67</v>
          </cell>
        </row>
        <row r="2260">
          <cell r="A2260" t="str">
            <v>24-32-a</v>
          </cell>
          <cell r="B2260" t="str">
            <v xml:space="preserve">### S/H/J MS Flanged Pipe 18" i/d 6.35mm thick </v>
          </cell>
          <cell r="C2260" t="str">
            <v>m</v>
          </cell>
          <cell r="D2260">
            <v>4604.26</v>
          </cell>
        </row>
        <row r="2261">
          <cell r="A2261" t="str">
            <v>24-32-b</v>
          </cell>
          <cell r="B2261" t="str">
            <v xml:space="preserve">### S/H/J MS Flanged Pipe 16" i/d 6.35mm thick </v>
          </cell>
          <cell r="C2261" t="str">
            <v>m</v>
          </cell>
          <cell r="D2261">
            <v>3592.55</v>
          </cell>
        </row>
        <row r="2262">
          <cell r="A2262" t="str">
            <v>24-32-c</v>
          </cell>
          <cell r="B2262" t="str">
            <v xml:space="preserve">### S/H/J MS Flanged Pipe 12" i/d 6.35mm </v>
          </cell>
          <cell r="C2262" t="str">
            <v>m</v>
          </cell>
          <cell r="D2262">
            <v>2890.56</v>
          </cell>
        </row>
        <row r="2263">
          <cell r="A2263" t="str">
            <v>24-32-d</v>
          </cell>
          <cell r="B2263" t="str">
            <v xml:space="preserve">### S/H/J MS Flanged Pipe 10" i/d 6.35mm thick </v>
          </cell>
          <cell r="C2263" t="str">
            <v>m</v>
          </cell>
          <cell r="D2263">
            <v>1841.7</v>
          </cell>
        </row>
        <row r="2264">
          <cell r="A2264" t="str">
            <v>24-32-e</v>
          </cell>
          <cell r="B2264" t="str">
            <v xml:space="preserve">### S/H/J MS Flanged Pipe 8" i/d 5mm thick </v>
          </cell>
          <cell r="C2264" t="str">
            <v>m</v>
          </cell>
          <cell r="D2264">
            <v>1216.22</v>
          </cell>
        </row>
        <row r="2265">
          <cell r="A2265" t="str">
            <v>24-32-f</v>
          </cell>
          <cell r="B2265" t="str">
            <v xml:space="preserve">### S/H/J MS Flanged Pipe 6" i/d 5mm thick </v>
          </cell>
          <cell r="C2265" t="str">
            <v>m</v>
          </cell>
          <cell r="D2265">
            <v>931.59</v>
          </cell>
        </row>
        <row r="2266">
          <cell r="A2266" t="str">
            <v>24-32-g</v>
          </cell>
          <cell r="B2266" t="str">
            <v xml:space="preserve">### S/H/J MS Flanged Pipe 4" i/d 5mm thick </v>
          </cell>
          <cell r="C2266" t="str">
            <v>m</v>
          </cell>
          <cell r="D2266">
            <v>619.47</v>
          </cell>
        </row>
        <row r="2267">
          <cell r="A2267" t="str">
            <v>24-33</v>
          </cell>
          <cell r="B2267" t="str">
            <v>### S/F MS manhole cover of 0.25" thick sheet &amp; angle iron frame 2"x2"x0.25" with lock complete</v>
          </cell>
          <cell r="C2267" t="str">
            <v>m2</v>
          </cell>
          <cell r="D2267">
            <v>1980.28</v>
          </cell>
        </row>
        <row r="2268">
          <cell r="A2268" t="str">
            <v>24-34</v>
          </cell>
          <cell r="B2268" t="str">
            <v>### S/F flat iron (2"x3/8") ladder for OHR, holes @ 15" c/c, steps of MS bars 5/8" i/d &amp; paint compl</v>
          </cell>
          <cell r="C2268" t="str">
            <v>m</v>
          </cell>
          <cell r="D2268">
            <v>623.41999999999996</v>
          </cell>
        </row>
        <row r="2269">
          <cell r="A2269" t="str">
            <v>24-35</v>
          </cell>
          <cell r="B2269" t="str">
            <v>### S/F C.I. vent pipe for storage tanks incl. jally etc</v>
          </cell>
          <cell r="C2269" t="str">
            <v>kg</v>
          </cell>
          <cell r="D2269">
            <v>34.299999999999997</v>
          </cell>
        </row>
        <row r="2270">
          <cell r="A2270" t="str">
            <v>24-36-a</v>
          </cell>
          <cell r="B2270" t="str">
            <v xml:space="preserve">### S/F MS cap of 3/16" thick sheet : 10" i/d </v>
          </cell>
          <cell r="C2270" t="str">
            <v>Each</v>
          </cell>
          <cell r="D2270">
            <v>1440.15</v>
          </cell>
        </row>
        <row r="2271">
          <cell r="A2271" t="str">
            <v>24-36-b</v>
          </cell>
          <cell r="B2271" t="str">
            <v xml:space="preserve">### S/F MS Cap of 3/16" thick sheet : 8" i/d </v>
          </cell>
          <cell r="C2271" t="str">
            <v>Each</v>
          </cell>
          <cell r="D2271">
            <v>1153.8</v>
          </cell>
        </row>
        <row r="2272">
          <cell r="A2272" t="str">
            <v>24-36-c</v>
          </cell>
          <cell r="B2272" t="str">
            <v xml:space="preserve">### S/F MS Cap of 3/16" thick sheet : 6" i/d </v>
          </cell>
          <cell r="C2272" t="str">
            <v>Each</v>
          </cell>
          <cell r="D2272">
            <v>770.39</v>
          </cell>
        </row>
        <row r="2273">
          <cell r="A2273" t="str">
            <v>24-38-a</v>
          </cell>
          <cell r="B2273" t="str">
            <v xml:space="preserve">### S/F Flanged Expansion Joints BSS 2035: 18" i/d </v>
          </cell>
          <cell r="C2273" t="str">
            <v>Each</v>
          </cell>
          <cell r="D2273">
            <v>48219.5</v>
          </cell>
        </row>
        <row r="2274">
          <cell r="A2274" t="str">
            <v>24-38-b</v>
          </cell>
          <cell r="B2274" t="str">
            <v xml:space="preserve">### S/F Flanged Expansion Joint BS-2035 : 16" i/d </v>
          </cell>
          <cell r="C2274" t="str">
            <v>Each</v>
          </cell>
          <cell r="D2274">
            <v>34442.5</v>
          </cell>
        </row>
        <row r="2275">
          <cell r="A2275" t="str">
            <v>24-38-c</v>
          </cell>
          <cell r="B2275" t="str">
            <v xml:space="preserve">### S/F Flanged Expansion Joint BS-2035 : 12" i/d </v>
          </cell>
          <cell r="C2275" t="str">
            <v>Each</v>
          </cell>
          <cell r="D2275">
            <v>16532.400000000001</v>
          </cell>
        </row>
        <row r="2276">
          <cell r="A2276" t="str">
            <v>24-38-d</v>
          </cell>
          <cell r="B2276" t="str">
            <v xml:space="preserve">### S/F Flanged Expansion Joint BSS-2035 : 10" i/d </v>
          </cell>
          <cell r="C2276" t="str">
            <v>Each</v>
          </cell>
          <cell r="D2276">
            <v>11021.6</v>
          </cell>
        </row>
        <row r="2277">
          <cell r="A2277" t="str">
            <v>24-38-e</v>
          </cell>
          <cell r="B2277" t="str">
            <v xml:space="preserve">### S/F Flanged Expansion Joint BSS 2035 : 8" i/d </v>
          </cell>
          <cell r="C2277" t="str">
            <v>Each</v>
          </cell>
          <cell r="D2277">
            <v>8955.0499999999993</v>
          </cell>
        </row>
        <row r="2278">
          <cell r="A2278" t="str">
            <v>24-38-f</v>
          </cell>
          <cell r="B2278" t="str">
            <v xml:space="preserve">### S/F Flanged Expansion Joints BSS 2035 : 6" i/d </v>
          </cell>
          <cell r="C2278" t="str">
            <v>Each</v>
          </cell>
          <cell r="D2278">
            <v>4821.95</v>
          </cell>
        </row>
        <row r="2279">
          <cell r="A2279" t="str">
            <v>24-38-g</v>
          </cell>
          <cell r="B2279" t="str">
            <v xml:space="preserve">### S/F Flanged Expansion Joint BSS-2035 : 4" i/d </v>
          </cell>
          <cell r="C2279" t="str">
            <v>Each</v>
          </cell>
          <cell r="D2279">
            <v>4133.1000000000004</v>
          </cell>
        </row>
        <row r="2280">
          <cell r="A2280" t="str">
            <v>24-39-a</v>
          </cell>
          <cell r="B2280" t="str">
            <v>### S/F MS Suspension Clamp 3/8" thick for housing pipe : 18" i/d</v>
          </cell>
          <cell r="C2280" t="str">
            <v>Each</v>
          </cell>
          <cell r="D2280">
            <v>1262.7</v>
          </cell>
        </row>
        <row r="2281">
          <cell r="A2281" t="str">
            <v>24-39-b</v>
          </cell>
          <cell r="B2281" t="str">
            <v>### S/F MS Suspension Clamp 3/8" thick for housing pipe : 16" i/d</v>
          </cell>
          <cell r="C2281" t="str">
            <v>Each</v>
          </cell>
          <cell r="D2281">
            <v>841.8</v>
          </cell>
        </row>
        <row r="2282">
          <cell r="A2282" t="str">
            <v>24-39-c</v>
          </cell>
          <cell r="B2282" t="str">
            <v>### S/F MS Suspension Clamp 3/8" thick for housing pipe : 12" i/d</v>
          </cell>
          <cell r="C2282" t="str">
            <v>Each</v>
          </cell>
          <cell r="D2282">
            <v>468.63</v>
          </cell>
        </row>
        <row r="2283">
          <cell r="A2283" t="str">
            <v>24-39-d</v>
          </cell>
          <cell r="B2283" t="str">
            <v>### S/F MS Suspension Clamp 3/8" thick for housing pipe : 10" i/d</v>
          </cell>
          <cell r="C2283" t="str">
            <v>Each</v>
          </cell>
          <cell r="D2283">
            <v>315.68</v>
          </cell>
        </row>
        <row r="2284">
          <cell r="A2284" t="str">
            <v>24-39-e</v>
          </cell>
          <cell r="B2284" t="str">
            <v>### S/F MS Suspension Clamp 3/8" thick for housing pipe : 8" i/d</v>
          </cell>
          <cell r="C2284" t="str">
            <v>Each</v>
          </cell>
          <cell r="D2284">
            <v>210.45</v>
          </cell>
        </row>
        <row r="2285">
          <cell r="A2285" t="str">
            <v>24-39-f</v>
          </cell>
          <cell r="B2285" t="str">
            <v>### S/F MS Suspension Clamp 3/8" thick for housing pipe : 6" i/d</v>
          </cell>
          <cell r="C2285" t="str">
            <v>Each</v>
          </cell>
          <cell r="D2285">
            <v>157.84</v>
          </cell>
        </row>
        <row r="2286">
          <cell r="A2286" t="str">
            <v>24-39-g</v>
          </cell>
          <cell r="B2286" t="str">
            <v>### S/F MS Suspension Clamp 3/8" thick for housing pipe : 4" i/d</v>
          </cell>
          <cell r="C2286" t="str">
            <v>Each</v>
          </cell>
          <cell r="D2286">
            <v>105.23</v>
          </cell>
        </row>
        <row r="2287">
          <cell r="A2287" t="str">
            <v>24-40</v>
          </cell>
          <cell r="B2287" t="str">
            <v xml:space="preserve">### S/F PVC Water Stopper 8" wide 3/8" thick </v>
          </cell>
          <cell r="C2287" t="str">
            <v>m</v>
          </cell>
          <cell r="D2287">
            <v>597.52</v>
          </cell>
        </row>
        <row r="2288">
          <cell r="A2288">
            <v>349</v>
          </cell>
          <cell r="B2288" t="str">
            <v>TUBEWELL &amp; WATER SUPPLY</v>
          </cell>
        </row>
        <row r="2289">
          <cell r="A2289" t="str">
            <v>25-01</v>
          </cell>
          <cell r="B2289" t="str">
            <v xml:space="preserve">Laying, linking and packing tramway line </v>
          </cell>
          <cell r="C2289" t="str">
            <v>m</v>
          </cell>
          <cell r="D2289">
            <v>9.25</v>
          </cell>
        </row>
        <row r="2290">
          <cell r="A2290" t="str">
            <v>25-02</v>
          </cell>
          <cell r="B2290" t="str">
            <v xml:space="preserve">Dismantling tramway track </v>
          </cell>
          <cell r="C2290" t="str">
            <v>m</v>
          </cell>
          <cell r="D2290">
            <v>3.02</v>
          </cell>
        </row>
        <row r="2291">
          <cell r="A2291" t="str">
            <v>25-03</v>
          </cell>
          <cell r="B2291" t="str">
            <v>Laying, linking of  BG track, incl. packing, straightening and levelling</v>
          </cell>
          <cell r="C2291" t="str">
            <v>m</v>
          </cell>
          <cell r="D2291">
            <v>24.9</v>
          </cell>
        </row>
        <row r="2292">
          <cell r="A2292" t="str">
            <v>25-04</v>
          </cell>
          <cell r="B2292" t="str">
            <v>Linking points and crossings, complete with fastenings</v>
          </cell>
          <cell r="C2292" t="str">
            <v>Each</v>
          </cell>
          <cell r="D2292">
            <v>707.25</v>
          </cell>
        </row>
        <row r="2293">
          <cell r="A2293" t="str">
            <v>25-05</v>
          </cell>
          <cell r="B2293" t="str">
            <v xml:space="preserve">Bending or straightening BG rail with jim crow </v>
          </cell>
          <cell r="C2293" t="str">
            <v>Each</v>
          </cell>
          <cell r="D2293">
            <v>99.19</v>
          </cell>
        </row>
        <row r="2294">
          <cell r="A2294" t="str">
            <v>25-06</v>
          </cell>
          <cell r="B2294" t="str">
            <v xml:space="preserve">Fixing street lamp posts </v>
          </cell>
          <cell r="C2294" t="str">
            <v>Each</v>
          </cell>
          <cell r="D2294">
            <v>258.75</v>
          </cell>
        </row>
        <row r="2295">
          <cell r="A2295" t="str">
            <v>25-07</v>
          </cell>
          <cell r="B2295" t="str">
            <v>Binding ends of sleepers and timbers of all sizes &amp; kinds, incl. spreading &amp; restacking</v>
          </cell>
          <cell r="C2295" t="str">
            <v>Each</v>
          </cell>
          <cell r="D2295">
            <v>12.02</v>
          </cell>
        </row>
        <row r="2296">
          <cell r="A2296" t="str">
            <v>25-08</v>
          </cell>
          <cell r="B2296" t="str">
            <v>Opening stacks of sleepers &amp; tmber of all kinds and sizes, incl. spreading for inspection</v>
          </cell>
          <cell r="C2296" t="str">
            <v>Each</v>
          </cell>
          <cell r="D2296">
            <v>1.0900000000000001</v>
          </cell>
        </row>
        <row r="2297">
          <cell r="A2297" t="str">
            <v>25-09</v>
          </cell>
          <cell r="B2297" t="str">
            <v>Small iron work, such as gusset plates, knees, bends, stirups, straps, rings etc excl. erection</v>
          </cell>
          <cell r="C2297" t="str">
            <v>tonne</v>
          </cell>
          <cell r="D2297">
            <v>42182</v>
          </cell>
        </row>
        <row r="2298">
          <cell r="A2298" t="str">
            <v>25-10</v>
          </cell>
          <cell r="B2298" t="str">
            <v>Fabrication of heavy steel work with angle, tees, sheet iron etc for making trusses, girders etc</v>
          </cell>
          <cell r="C2298" t="str">
            <v>tonne</v>
          </cell>
          <cell r="D2298">
            <v>40388</v>
          </cell>
        </row>
        <row r="2299">
          <cell r="A2299" t="str">
            <v>25-11</v>
          </cell>
          <cell r="B2299" t="str">
            <v>Erection and fitting in position iron trusses, staging of water tanks, etc</v>
          </cell>
          <cell r="C2299" t="str">
            <v>tonne</v>
          </cell>
          <cell r="D2299">
            <v>2117.39</v>
          </cell>
        </row>
        <row r="2300">
          <cell r="A2300" t="str">
            <v>25-12</v>
          </cell>
          <cell r="B2300" t="str">
            <v xml:space="preserve">Fixing corrugated iron sheet incl. rivetting, etc </v>
          </cell>
          <cell r="C2300" t="str">
            <v>m2</v>
          </cell>
          <cell r="D2300">
            <v>26.62</v>
          </cell>
        </row>
        <row r="2301">
          <cell r="A2301" t="str">
            <v>25-13</v>
          </cell>
          <cell r="B2301" t="str">
            <v>Erecting corrugated iron sheet tanks, upto 20' height</v>
          </cell>
          <cell r="C2301" t="str">
            <v>tonne</v>
          </cell>
          <cell r="D2301">
            <v>2028.6</v>
          </cell>
        </row>
        <row r="2302">
          <cell r="A2302" t="str">
            <v>25-14</v>
          </cell>
          <cell r="B2302" t="str">
            <v>Erecting rolled steel beams or old rails, in roof etc, erection &amp; fixing in position</v>
          </cell>
          <cell r="C2302" t="str">
            <v>tonne</v>
          </cell>
          <cell r="D2302">
            <v>109.02</v>
          </cell>
        </row>
        <row r="2303">
          <cell r="A2303" t="str">
            <v>25-15</v>
          </cell>
          <cell r="B2303" t="str">
            <v>Erecting rolled steel beams or rails, erection for posts etc (other than in roofs)</v>
          </cell>
          <cell r="C2303" t="str">
            <v>tonne</v>
          </cell>
          <cell r="D2303">
            <v>55.55</v>
          </cell>
        </row>
        <row r="2304">
          <cell r="A2304" t="str">
            <v>25-16</v>
          </cell>
          <cell r="B2304" t="str">
            <v xml:space="preserve">Making bolts &amp; nuts of iron rods </v>
          </cell>
          <cell r="C2304" t="str">
            <v>kg</v>
          </cell>
          <cell r="D2304">
            <v>47.72</v>
          </cell>
        </row>
        <row r="2305">
          <cell r="A2305" t="str">
            <v>25-17-a</v>
          </cell>
          <cell r="B2305" t="str">
            <v>Cutting rails,rolled steel joist &amp; beams, with hacksaw : Upto 6" size</v>
          </cell>
          <cell r="C2305" t="str">
            <v>Each cut</v>
          </cell>
          <cell r="D2305">
            <v>55.58</v>
          </cell>
        </row>
        <row r="2306">
          <cell r="A2306" t="str">
            <v>25-17-b</v>
          </cell>
          <cell r="B2306" t="str">
            <v>Cutting rails,rolled steel joist &amp; beams, with hacksaw : Above 6" size</v>
          </cell>
          <cell r="C2306" t="str">
            <v>Each cut</v>
          </cell>
          <cell r="D2306">
            <v>83.38</v>
          </cell>
        </row>
        <row r="2307">
          <cell r="A2307" t="str">
            <v>25-18</v>
          </cell>
          <cell r="B2307" t="str">
            <v>Cutting rails or rolled steel beams of size below 6" with jim</v>
          </cell>
          <cell r="C2307" t="str">
            <v>Each cut</v>
          </cell>
          <cell r="D2307">
            <v>27.79</v>
          </cell>
        </row>
        <row r="2308">
          <cell r="A2308" t="str">
            <v>25-19</v>
          </cell>
          <cell r="B2308" t="str">
            <v xml:space="preserve">Bending rolled steel beams or rails </v>
          </cell>
          <cell r="C2308" t="str">
            <v>Per Bend</v>
          </cell>
          <cell r="D2308">
            <v>303.93</v>
          </cell>
        </row>
        <row r="2309">
          <cell r="A2309" t="str">
            <v>25-20</v>
          </cell>
          <cell r="B2309" t="str">
            <v>Drilling holes,in plates upto 1/2" thick per inch dia. or part thereof</v>
          </cell>
          <cell r="C2309" t="str">
            <v>Each hole</v>
          </cell>
          <cell r="D2309">
            <v>9.8699999999999992</v>
          </cell>
        </row>
        <row r="2310">
          <cell r="A2310" t="str">
            <v>25-21</v>
          </cell>
          <cell r="B2310" t="str">
            <v>Extra for drilling holes in plates over 1/2" thick per inch dia, or part thereof</v>
          </cell>
          <cell r="C2310" t="str">
            <v>Each hole</v>
          </cell>
          <cell r="D2310">
            <v>4.07</v>
          </cell>
        </row>
        <row r="2311">
          <cell r="A2311" t="str">
            <v>25-22</v>
          </cell>
          <cell r="B2311" t="str">
            <v xml:space="preserve">Rivetting 1/8" dia </v>
          </cell>
          <cell r="C2311" t="str">
            <v>Each</v>
          </cell>
          <cell r="D2311">
            <v>1.67</v>
          </cell>
        </row>
        <row r="2312">
          <cell r="A2312" t="str">
            <v>25-23</v>
          </cell>
          <cell r="B2312" t="str">
            <v xml:space="preserve">Cutting out Rivets, all sizes. </v>
          </cell>
          <cell r="C2312" t="str">
            <v>Each</v>
          </cell>
          <cell r="D2312">
            <v>5.1100000000000003</v>
          </cell>
        </row>
        <row r="2313">
          <cell r="A2313" t="str">
            <v>25-24</v>
          </cell>
          <cell r="B2313" t="str">
            <v xml:space="preserve">Fitting and erection of gutters of sheet iron </v>
          </cell>
          <cell r="C2313" t="str">
            <v>m</v>
          </cell>
          <cell r="D2313">
            <v>21.89</v>
          </cell>
        </row>
        <row r="2314">
          <cell r="A2314" t="str">
            <v>25-25</v>
          </cell>
          <cell r="B2314" t="str">
            <v xml:space="preserve">Cutting and fixing iron bars, for barred windows </v>
          </cell>
          <cell r="C2314" t="str">
            <v>Each</v>
          </cell>
          <cell r="D2314">
            <v>10.73</v>
          </cell>
        </row>
        <row r="2315">
          <cell r="A2315" t="str">
            <v>25-26</v>
          </cell>
          <cell r="B2315" t="str">
            <v xml:space="preserve">Cutting GI sheets of 2'-8" wide. </v>
          </cell>
          <cell r="C2315" t="str">
            <v>Each</v>
          </cell>
          <cell r="D2315">
            <v>6.13</v>
          </cell>
        </row>
        <row r="2316">
          <cell r="A2316" t="str">
            <v>25-27</v>
          </cell>
          <cell r="B2316" t="str">
            <v>Notching web or foot of rail posts for housing rail beams</v>
          </cell>
          <cell r="C2316" t="str">
            <v>Each cut</v>
          </cell>
          <cell r="D2316">
            <v>124.97</v>
          </cell>
        </row>
        <row r="2317">
          <cell r="A2317" t="str">
            <v>25-28</v>
          </cell>
          <cell r="B2317" t="str">
            <v xml:space="preserve">Hoop iron netted trellis work fixed with nails </v>
          </cell>
          <cell r="C2317" t="str">
            <v>m2</v>
          </cell>
          <cell r="D2317">
            <v>109.6</v>
          </cell>
        </row>
        <row r="2318">
          <cell r="A2318" t="str">
            <v>25-29</v>
          </cell>
          <cell r="B2318" t="str">
            <v xml:space="preserve">Fixing zinc, iron or  GI sheet on table tops </v>
          </cell>
          <cell r="C2318" t="str">
            <v>m2</v>
          </cell>
          <cell r="D2318">
            <v>46.96</v>
          </cell>
        </row>
        <row r="2319">
          <cell r="A2319" t="str">
            <v>25-30</v>
          </cell>
          <cell r="B2319" t="str">
            <v>Making and fixing steel grated doors, complete with locking arrangements &amp; angle iron frame</v>
          </cell>
          <cell r="C2319" t="str">
            <v>m2</v>
          </cell>
          <cell r="D2319">
            <v>1989.72</v>
          </cell>
        </row>
        <row r="2320">
          <cell r="A2320" t="str">
            <v>25-31</v>
          </cell>
          <cell r="B2320" t="str">
            <v>Making and fixing steel grated door, with 1/16" thick sheeting, incl. angle iron frame &amp; lock</v>
          </cell>
          <cell r="C2320" t="str">
            <v>m2</v>
          </cell>
          <cell r="D2320">
            <v>2386.33</v>
          </cell>
        </row>
        <row r="2321">
          <cell r="A2321" t="str">
            <v>25-32</v>
          </cell>
          <cell r="B2321" t="str">
            <v>Making and fixing grating in opening, incl. fixing at site with flat iron 2"x3/8" and 3/4" sq. bars</v>
          </cell>
          <cell r="C2321" t="str">
            <v>m2</v>
          </cell>
          <cell r="D2321">
            <v>564.86</v>
          </cell>
        </row>
        <row r="2322">
          <cell r="A2322" t="str">
            <v>25-33</v>
          </cell>
          <cell r="B2322" t="str">
            <v>P&amp;F terrace railing of 2" i/d conduit pipe 16 SWG welded with 5/8"x5/8" sq bar 2.75' high complete</v>
          </cell>
          <cell r="C2322" t="str">
            <v>m2</v>
          </cell>
          <cell r="D2322">
            <v>759.7</v>
          </cell>
        </row>
        <row r="2323">
          <cell r="A2323" t="str">
            <v>25-34</v>
          </cell>
          <cell r="B2323" t="str">
            <v>P&amp;F collapsible gate made of 2"x2"x1/4" tee iron at top &amp; bottom, lock etc complete</v>
          </cell>
          <cell r="C2323" t="str">
            <v>m2</v>
          </cell>
          <cell r="D2323">
            <v>2098.1799999999998</v>
          </cell>
        </row>
        <row r="2324">
          <cell r="A2324" t="str">
            <v>25-35</v>
          </cell>
          <cell r="B2324" t="str">
            <v>P&amp;F 24 SWG GI sheet rolling shutter of steel frame of MS channel 2"x1.25"x1/8"  complete</v>
          </cell>
          <cell r="C2324" t="str">
            <v>m2</v>
          </cell>
          <cell r="D2324">
            <v>972.88</v>
          </cell>
        </row>
        <row r="2325">
          <cell r="A2325" t="str">
            <v>25-36</v>
          </cell>
          <cell r="B2325" t="str">
            <v>P&amp;F MS angle iron 1«"x1«"x1/4" edge protector nozing of steps of stairs, complete</v>
          </cell>
          <cell r="C2325" t="str">
            <v>m</v>
          </cell>
          <cell r="D2325">
            <v>142.37</v>
          </cell>
        </row>
        <row r="2326">
          <cell r="A2326" t="str">
            <v>25-37</v>
          </cell>
          <cell r="B2326" t="str">
            <v>P&amp;F stair railing of 2.5" i/d GI pipe, welded with 5/8"x5/8" MS bars 2'-9" high, fixed in each step</v>
          </cell>
          <cell r="C2326" t="str">
            <v>m</v>
          </cell>
          <cell r="D2326">
            <v>402.25</v>
          </cell>
        </row>
        <row r="2327">
          <cell r="A2327" t="str">
            <v>25-38</v>
          </cell>
          <cell r="B2327" t="str">
            <v>P&amp;F GI wire gauze 24 SWG, 12x12 meshes per sq.in., fixed to steel windows or doors etc</v>
          </cell>
          <cell r="C2327" t="str">
            <v>m2</v>
          </cell>
          <cell r="D2327">
            <v>464.09</v>
          </cell>
        </row>
        <row r="2328">
          <cell r="A2328" t="str">
            <v>25-39-a-01</v>
          </cell>
          <cell r="B2328" t="str">
            <v>P&amp;F steel windows with openable glazed panels Without wire guaze : Glass pane 2mm thick</v>
          </cell>
          <cell r="C2328" t="str">
            <v>m2</v>
          </cell>
          <cell r="D2328">
            <v>2214.77</v>
          </cell>
        </row>
        <row r="2329">
          <cell r="A2329" t="str">
            <v>25-39-a-02</v>
          </cell>
          <cell r="B2329" t="str">
            <v>P&amp;F steel windows with openable glazed panels Without wire gauze : Glass pane 2.5mm thick</v>
          </cell>
          <cell r="C2329" t="str">
            <v>m2</v>
          </cell>
          <cell r="D2329">
            <v>2250.65</v>
          </cell>
        </row>
        <row r="2330">
          <cell r="A2330" t="str">
            <v>25-39-a-03</v>
          </cell>
          <cell r="B2330" t="str">
            <v>P&amp;F steel windows with openable glazed panels Without wire gauze : Glass pane 3mm thick</v>
          </cell>
          <cell r="C2330" t="str">
            <v>m2</v>
          </cell>
          <cell r="D2330">
            <v>2270.98</v>
          </cell>
        </row>
        <row r="2331">
          <cell r="A2331" t="str">
            <v>25-39-a-04</v>
          </cell>
          <cell r="B2331" t="str">
            <v>P&amp;F steel windows with openable glazed panels Without wire gauze : Glass pane 4mm thick</v>
          </cell>
          <cell r="C2331" t="str">
            <v>m2</v>
          </cell>
          <cell r="D2331">
            <v>2286.5300000000002</v>
          </cell>
        </row>
        <row r="2332">
          <cell r="A2332" t="str">
            <v>25-39-a-05</v>
          </cell>
          <cell r="B2332" t="str">
            <v>P&amp;F steel windows with openable glazed panels Without wire gauze : Glass pane 5mm thick</v>
          </cell>
          <cell r="C2332" t="str">
            <v>m2</v>
          </cell>
          <cell r="D2332">
            <v>2328.39</v>
          </cell>
        </row>
        <row r="2333">
          <cell r="A2333" t="str">
            <v>25-39-b-01</v>
          </cell>
          <cell r="B2333" t="str">
            <v>P&amp;F steel windows with openable glazed panels With 22 SWG wire gauze : Glass pane 2mm</v>
          </cell>
          <cell r="C2333" t="str">
            <v>m2</v>
          </cell>
          <cell r="D2333">
            <v>2468.58</v>
          </cell>
        </row>
        <row r="2334">
          <cell r="A2334" t="str">
            <v>25-39-b-02</v>
          </cell>
          <cell r="B2334" t="str">
            <v>P&amp;F steel windows with openable glazed panels With 22 SWG wire gauze : Glass pane 2.5mm</v>
          </cell>
          <cell r="C2334" t="str">
            <v>m2</v>
          </cell>
          <cell r="D2334">
            <v>2504.46</v>
          </cell>
        </row>
        <row r="2335">
          <cell r="A2335" t="str">
            <v>25-39-b-03</v>
          </cell>
          <cell r="B2335" t="str">
            <v>P&amp;F steel windows with openable glazed panels With 22 SWG wire gauze : Glass pane 3mm</v>
          </cell>
          <cell r="C2335" t="str">
            <v>m2</v>
          </cell>
          <cell r="D2335">
            <v>2524.79</v>
          </cell>
        </row>
        <row r="2336">
          <cell r="A2336" t="str">
            <v>25-39-b-04</v>
          </cell>
          <cell r="B2336" t="str">
            <v>P&amp;F steel windows with openable glazed panels With 22 SWG wire gauze : Glass pane 4mm</v>
          </cell>
          <cell r="C2336" t="str">
            <v>m2</v>
          </cell>
          <cell r="D2336">
            <v>2540.34</v>
          </cell>
        </row>
        <row r="2337">
          <cell r="A2337" t="str">
            <v>25-39-b-05</v>
          </cell>
          <cell r="B2337" t="str">
            <v>P&amp;F steel windows with openable glazed panels With 22 SWG wire gauze : Glass pane 5mm</v>
          </cell>
          <cell r="C2337" t="str">
            <v>m2</v>
          </cell>
          <cell r="D2337">
            <v>2582.1999999999998</v>
          </cell>
        </row>
        <row r="2338">
          <cell r="A2338" t="str">
            <v>25-40</v>
          </cell>
          <cell r="B2338" t="str">
            <v xml:space="preserve">S&amp;F iron grating for fire place </v>
          </cell>
          <cell r="C2338" t="str">
            <v>m2</v>
          </cell>
          <cell r="D2338">
            <v>1851.19</v>
          </cell>
        </row>
        <row r="2339">
          <cell r="A2339" t="str">
            <v>25-41</v>
          </cell>
          <cell r="B2339" t="str">
            <v>P&amp;F angle iron railing, using 2.5"x2.5"x3/8" angle iron post 4.5'long, 5'to 6" apart, complete</v>
          </cell>
          <cell r="C2339" t="str">
            <v>m</v>
          </cell>
          <cell r="D2339">
            <v>1112.6400000000001</v>
          </cell>
        </row>
        <row r="2340">
          <cell r="A2340" t="str">
            <v>25-42</v>
          </cell>
          <cell r="B2340" t="str">
            <v>P&amp;F barbed wire fencing of 1.5"x1.5"x3/16" angle iron post 3.25' long, 5 to 6 ft. centre to centre</v>
          </cell>
          <cell r="C2340" t="str">
            <v>m</v>
          </cell>
          <cell r="D2340">
            <v>148.99</v>
          </cell>
        </row>
        <row r="2341">
          <cell r="A2341" t="str">
            <v>25-43</v>
          </cell>
          <cell r="B2341" t="str">
            <v>P&amp;F barbed wire fencing on compound wall of 1.5"x1.5"x3/16" angle iron post 3' long, 4' apart</v>
          </cell>
          <cell r="C2341" t="str">
            <v>m</v>
          </cell>
          <cell r="D2341">
            <v>161.03</v>
          </cell>
        </row>
        <row r="2342">
          <cell r="A2342" t="str">
            <v>25-46</v>
          </cell>
          <cell r="B2342" t="str">
            <v>### S/F 18SWG Steel Almirah, 12" max depth i/c box shelves, back, shelves, lock, spray paint complete</v>
          </cell>
          <cell r="C2342" t="str">
            <v>m2</v>
          </cell>
          <cell r="D2342">
            <v>2390.7399999999998</v>
          </cell>
        </row>
        <row r="2343">
          <cell r="A2343" t="str">
            <v>25-47-a</v>
          </cell>
          <cell r="B2343" t="str">
            <v>### S/F 18 SWG MS Sheet Door with angle iron frame (1.5"x1.5"x1/8"), bolt, hinges, paint etc complete</v>
          </cell>
          <cell r="C2343" t="str">
            <v>m2</v>
          </cell>
          <cell r="D2343">
            <v>1637.48</v>
          </cell>
        </row>
        <row r="2344">
          <cell r="A2344" t="str">
            <v>25-47-b</v>
          </cell>
          <cell r="B2344" t="str">
            <v>### S/F 18 SWG MS Sheet Gate with angle iron frame (2"x2"x3/16") with side window, lock, painting etc</v>
          </cell>
          <cell r="C2344" t="str">
            <v>m2</v>
          </cell>
          <cell r="D2344">
            <v>2075.64</v>
          </cell>
        </row>
        <row r="2345">
          <cell r="A2345">
            <v>56</v>
          </cell>
          <cell r="B2345" t="str">
            <v>IRON WORKS</v>
          </cell>
        </row>
        <row r="2346">
          <cell r="A2346" t="str">
            <v>26-01</v>
          </cell>
          <cell r="B2346" t="str">
            <v>Supplying bamboo jhandies 10' to 12' with iron shoes and flags 15" square</v>
          </cell>
          <cell r="C2346" t="str">
            <v>Each</v>
          </cell>
          <cell r="D2346">
            <v>171.01</v>
          </cell>
        </row>
        <row r="2347">
          <cell r="A2347" t="str">
            <v>26-02</v>
          </cell>
          <cell r="B2347" t="str">
            <v>Supplying wooden pegs for levelling 1.5" square 6" long</v>
          </cell>
          <cell r="C2347" t="str">
            <v>100 No</v>
          </cell>
          <cell r="D2347">
            <v>194.07</v>
          </cell>
        </row>
        <row r="2348">
          <cell r="A2348" t="str">
            <v>26-03</v>
          </cell>
          <cell r="B2348" t="str">
            <v>Supplying wooden pegs for alignment, 2" to 3" square, 9" long</v>
          </cell>
          <cell r="C2348" t="str">
            <v>100 No</v>
          </cell>
          <cell r="D2348">
            <v>496.36</v>
          </cell>
        </row>
        <row r="2349">
          <cell r="A2349" t="str">
            <v>26-04</v>
          </cell>
          <cell r="B2349" t="str">
            <v>Fixing enamelled iron gauges flush with masonry incl. cost of hooks</v>
          </cell>
          <cell r="C2349" t="str">
            <v>Each</v>
          </cell>
          <cell r="D2349">
            <v>373.66</v>
          </cell>
        </row>
        <row r="2350">
          <cell r="A2350" t="str">
            <v>26-05</v>
          </cell>
          <cell r="B2350" t="str">
            <v>Supply &amp; fix bounary pillars in position, incl digging pits</v>
          </cell>
          <cell r="C2350" t="str">
            <v>Each</v>
          </cell>
          <cell r="D2350">
            <v>174.42</v>
          </cell>
        </row>
        <row r="2351">
          <cell r="A2351" t="str">
            <v>26-06</v>
          </cell>
          <cell r="B2351" t="str">
            <v>Fixing main line type distance mark in position incl. making 1:3:6 cement concrete base block</v>
          </cell>
          <cell r="C2351" t="str">
            <v>Each</v>
          </cell>
          <cell r="D2351">
            <v>160.65</v>
          </cell>
        </row>
        <row r="2352">
          <cell r="A2352" t="str">
            <v>26-07-a</v>
          </cell>
          <cell r="B2352" t="str">
            <v>Boring and fixing 1«" dia pressure pipe In ordinary soil</v>
          </cell>
          <cell r="C2352" t="str">
            <v>m</v>
          </cell>
          <cell r="D2352">
            <v>54.91</v>
          </cell>
        </row>
        <row r="2353">
          <cell r="A2353" t="str">
            <v>26-07-b</v>
          </cell>
          <cell r="B2353" t="str">
            <v>Boring and fixing 1.5 dia pressure pipe In clay</v>
          </cell>
          <cell r="C2353" t="str">
            <v>m</v>
          </cell>
          <cell r="D2353">
            <v>93.73</v>
          </cell>
        </row>
        <row r="2354">
          <cell r="A2354" t="str">
            <v>26-07-c</v>
          </cell>
          <cell r="B2354" t="str">
            <v>Boring and fixing 1.5" dia pressure pipe In shingle</v>
          </cell>
          <cell r="C2354" t="str">
            <v>m</v>
          </cell>
          <cell r="D2354">
            <v>132.54</v>
          </cell>
        </row>
        <row r="2355">
          <cell r="A2355" t="str">
            <v>26-08</v>
          </cell>
          <cell r="B2355" t="str">
            <v xml:space="preserve">Repairs to hand pump, pulling out &amp; refitting </v>
          </cell>
          <cell r="C2355" t="str">
            <v>m</v>
          </cell>
          <cell r="D2355">
            <v>23.35</v>
          </cell>
        </row>
        <row r="2356">
          <cell r="A2356" t="str">
            <v>26-09</v>
          </cell>
          <cell r="B2356" t="str">
            <v xml:space="preserve">Fixing hand pump (machine only) </v>
          </cell>
          <cell r="C2356" t="str">
            <v>Each</v>
          </cell>
          <cell r="D2356">
            <v>98.9</v>
          </cell>
        </row>
        <row r="2357">
          <cell r="A2357" t="str">
            <v>26-10-a</v>
          </cell>
          <cell r="B2357" t="str">
            <v xml:space="preserve">Washing of Durries / Synthetic Matting </v>
          </cell>
          <cell r="C2357" t="str">
            <v>M2</v>
          </cell>
          <cell r="D2357">
            <v>45.29</v>
          </cell>
        </row>
        <row r="2358">
          <cell r="A2358" t="str">
            <v>26-10-b</v>
          </cell>
          <cell r="B2358" t="str">
            <v xml:space="preserve">Washing of Bed Sheets </v>
          </cell>
          <cell r="C2358" t="str">
            <v>Each</v>
          </cell>
          <cell r="D2358">
            <v>9.09</v>
          </cell>
        </row>
        <row r="2359">
          <cell r="A2359" t="str">
            <v>26-10-c</v>
          </cell>
          <cell r="B2359" t="str">
            <v xml:space="preserve">Washing of Table Cloth / Napkins / Dusters etc </v>
          </cell>
          <cell r="C2359" t="str">
            <v>Each</v>
          </cell>
          <cell r="D2359">
            <v>4.54</v>
          </cell>
        </row>
        <row r="2360">
          <cell r="A2360" t="str">
            <v>26-11-a</v>
          </cell>
          <cell r="B2360" t="str">
            <v xml:space="preserve">Recaning of chairs/stools : With plastic cane. </v>
          </cell>
          <cell r="C2360" t="str">
            <v>kg</v>
          </cell>
          <cell r="D2360">
            <v>179.69</v>
          </cell>
        </row>
        <row r="2361">
          <cell r="A2361" t="str">
            <v>26-11-b</v>
          </cell>
          <cell r="B2361" t="str">
            <v xml:space="preserve">Recaning of chairs/stools : With willow cane. </v>
          </cell>
          <cell r="C2361" t="str">
            <v>kg</v>
          </cell>
          <cell r="D2361">
            <v>987.1</v>
          </cell>
        </row>
        <row r="2362">
          <cell r="A2362" t="str">
            <v>26-12</v>
          </cell>
          <cell r="B2362" t="str">
            <v xml:space="preserve">Sweeping chimneys </v>
          </cell>
          <cell r="C2362" t="str">
            <v>Each</v>
          </cell>
          <cell r="D2362">
            <v>39.5</v>
          </cell>
        </row>
        <row r="2363">
          <cell r="A2363" t="str">
            <v>26-13</v>
          </cell>
          <cell r="B2363" t="str">
            <v xml:space="preserve">Cleaning of water tanks upto 400 gallons cap. </v>
          </cell>
          <cell r="C2363" t="str">
            <v>Each</v>
          </cell>
          <cell r="D2363">
            <v>21.74</v>
          </cell>
        </row>
        <row r="2364">
          <cell r="A2364" t="str">
            <v>26-14</v>
          </cell>
          <cell r="B2364" t="str">
            <v xml:space="preserve">Supplying manure </v>
          </cell>
          <cell r="C2364" t="str">
            <v>Cart load</v>
          </cell>
          <cell r="D2364">
            <v>182.45</v>
          </cell>
        </row>
        <row r="2365">
          <cell r="A2365" t="str">
            <v>26-15</v>
          </cell>
          <cell r="B2365" t="str">
            <v>Spraying anti-termite liquid mixed with water in the ratio of 1:40</v>
          </cell>
          <cell r="C2365" t="str">
            <v>m2/spray</v>
          </cell>
          <cell r="D2365">
            <v>9.39</v>
          </cell>
        </row>
        <row r="2366">
          <cell r="A2366" t="str">
            <v>26-16-a</v>
          </cell>
          <cell r="B2366" t="str">
            <v>P&amp;F barbed wire fencing with 4 horizontal &amp; 2 cross wires : Without PCC base</v>
          </cell>
          <cell r="C2366" t="str">
            <v>m</v>
          </cell>
          <cell r="D2366">
            <v>288.54000000000002</v>
          </cell>
        </row>
        <row r="2367">
          <cell r="A2367" t="str">
            <v>26-16-b</v>
          </cell>
          <cell r="B2367" t="str">
            <v>P&amp;F barbed wire fencing with 4 horizontal &amp; 2 cross wires : With PCC 1:4:8 base 12"x12"x21"</v>
          </cell>
          <cell r="C2367" t="str">
            <v>m</v>
          </cell>
          <cell r="D2367">
            <v>290.33999999999997</v>
          </cell>
        </row>
        <row r="2368">
          <cell r="A2368" t="str">
            <v>26-17</v>
          </cell>
          <cell r="B2368" t="str">
            <v>Making notice board 1/2" thick of c/s mortar 1:3 with 2"x1/2" beading</v>
          </cell>
          <cell r="C2368" t="str">
            <v>m2</v>
          </cell>
          <cell r="D2368">
            <v>229.33</v>
          </cell>
        </row>
        <row r="2369">
          <cell r="A2369" t="str">
            <v>26-18</v>
          </cell>
          <cell r="B2369" t="str">
            <v xml:space="preserve">Binding office books/registers. </v>
          </cell>
          <cell r="C2369" t="str">
            <v>Each</v>
          </cell>
          <cell r="D2369">
            <v>24.82</v>
          </cell>
        </row>
        <row r="2370">
          <cell r="A2370">
            <v>24</v>
          </cell>
          <cell r="B2370" t="str">
            <v>MISCELLANEOUS</v>
          </cell>
        </row>
        <row r="2371">
          <cell r="A2371">
            <v>2342</v>
          </cell>
          <cell r="B2371" t="str">
            <v>CSR-1999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4">
          <cell r="A24">
            <v>21</v>
          </cell>
        </row>
      </sheetData>
      <sheetData sheetId="72">
        <row r="209">
          <cell r="B209" t="str">
            <v>BUS</v>
          </cell>
        </row>
        <row r="563">
          <cell r="A563">
            <v>549</v>
          </cell>
          <cell r="B563" t="str">
            <v>GI.BN</v>
          </cell>
          <cell r="D563" t="str">
            <v>Bolts and nuts</v>
          </cell>
          <cell r="G563" t="str">
            <v>No.</v>
          </cell>
          <cell r="H563" t="str">
            <v>@</v>
          </cell>
          <cell r="I563">
            <v>10</v>
          </cell>
        </row>
        <row r="595">
          <cell r="B595" t="str">
            <v>GI.S</v>
          </cell>
          <cell r="D595" t="str">
            <v xml:space="preserve">G.I. sheet corrugated </v>
          </cell>
          <cell r="G595" t="str">
            <v>Kg.</v>
          </cell>
          <cell r="H595" t="str">
            <v>@</v>
          </cell>
          <cell r="I595">
            <v>110</v>
          </cell>
        </row>
        <row r="1051">
          <cell r="B1051" t="str">
            <v>SHI.75D</v>
          </cell>
          <cell r="D1051" t="str">
            <v>Crush Local 1-1/2" &amp; down gauge</v>
          </cell>
          <cell r="G1051" t="str">
            <v>Cu.m.</v>
          </cell>
          <cell r="H1051" t="str">
            <v>@</v>
          </cell>
          <cell r="I1051">
            <v>915</v>
          </cell>
        </row>
      </sheetData>
      <sheetData sheetId="73"/>
      <sheetData sheetId="74"/>
      <sheetData sheetId="75"/>
      <sheetData sheetId="76"/>
      <sheetData sheetId="77"/>
      <sheetData sheetId="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4">
          <cell r="A24">
            <v>21</v>
          </cell>
        </row>
        <row r="43">
          <cell r="A43">
            <v>40</v>
          </cell>
          <cell r="B43" t="str">
            <v>GLA</v>
          </cell>
          <cell r="D43" t="str">
            <v>Glazier</v>
          </cell>
          <cell r="G43" t="str">
            <v>Hrs</v>
          </cell>
          <cell r="H43" t="str">
            <v>@</v>
          </cell>
          <cell r="I43">
            <v>35</v>
          </cell>
        </row>
      </sheetData>
      <sheetData sheetId="72">
        <row r="209">
          <cell r="B209" t="str">
            <v>BUS</v>
          </cell>
        </row>
        <row r="813">
          <cell r="B813" t="str">
            <v>PIG</v>
          </cell>
          <cell r="D813" t="str">
            <v xml:space="preserve">Pigment </v>
          </cell>
          <cell r="G813" t="str">
            <v>Kg.</v>
          </cell>
          <cell r="H813" t="str">
            <v>@</v>
          </cell>
          <cell r="I813">
            <v>75</v>
          </cell>
        </row>
        <row r="1117">
          <cell r="B1117" t="str">
            <v>TIG</v>
          </cell>
          <cell r="D1117" t="str">
            <v xml:space="preserve">Tile glazed/matt </v>
          </cell>
          <cell r="G1117" t="str">
            <v>Sq. m.</v>
          </cell>
          <cell r="H1117" t="str">
            <v>@</v>
          </cell>
          <cell r="I1117">
            <v>620</v>
          </cell>
        </row>
      </sheetData>
      <sheetData sheetId="73"/>
      <sheetData sheetId="74"/>
      <sheetData sheetId="75"/>
      <sheetData sheetId="76"/>
      <sheetData sheetId="77"/>
      <sheetData sheetId="7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BP"/>
      <sheetName val="Southern BPR"/>
      <sheetName val="ITEMS"/>
      <sheetName val="ANALYSIS"/>
      <sheetName val="MAT"/>
      <sheetName val="LAB"/>
      <sheetName val="EQP"/>
      <sheetName val="s3"/>
      <sheetName val="s4"/>
      <sheetName val="s5"/>
      <sheetName val="s12"/>
      <sheetName val="s14"/>
      <sheetName val="s19"/>
      <sheetName val="s21"/>
      <sheetName val="s25"/>
      <sheetName val="s31"/>
      <sheetName val="C-NS"/>
      <sheetName val="Ref"/>
      <sheetName val="MORTAR"/>
      <sheetName val="Shutt"/>
      <sheetName val="LABOUR"/>
      <sheetName val="Sheet1"/>
    </sheetNames>
    <sheetDataSet>
      <sheetData sheetId="0"/>
      <sheetData sheetId="1"/>
      <sheetData sheetId="2"/>
      <sheetData sheetId="3"/>
      <sheetData sheetId="4"/>
      <sheetData sheetId="5">
        <row r="77">
          <cell r="B77" t="str">
            <v>SUP</v>
          </cell>
          <cell r="C77" t="str">
            <v xml:space="preserve">Supervisor </v>
          </cell>
          <cell r="D77">
            <v>0</v>
          </cell>
          <cell r="E77">
            <v>0</v>
          </cell>
          <cell r="F77" t="str">
            <v>Hrs.</v>
          </cell>
          <cell r="G77" t="str">
            <v>@</v>
          </cell>
          <cell r="H77" t="str">
            <v>90</v>
          </cell>
        </row>
      </sheetData>
      <sheetData sheetId="6">
        <row r="56">
          <cell r="B56" t="str">
            <v>RMM</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S392"/>
  <sheetViews>
    <sheetView showGridLines="0" tabSelected="1" view="pageBreakPreview" zoomScaleSheetLayoutView="100" workbookViewId="0">
      <selection activeCell="L28" sqref="L28"/>
    </sheetView>
  </sheetViews>
  <sheetFormatPr defaultRowHeight="12.75"/>
  <cols>
    <col min="1" max="1" width="5.140625" style="13" bestFit="1" customWidth="1"/>
    <col min="2" max="2" width="9.7109375" style="5" customWidth="1"/>
    <col min="3" max="3" width="40.7109375" style="7" customWidth="1"/>
    <col min="4" max="4" width="4.85546875" style="30" customWidth="1"/>
    <col min="5" max="5" width="6.7109375" style="32" customWidth="1"/>
    <col min="6" max="6" width="8" style="8" bestFit="1" customWidth="1"/>
    <col min="7" max="7" width="11.5703125" style="29" bestFit="1" customWidth="1"/>
    <col min="8" max="8" width="13.140625" style="29" bestFit="1" customWidth="1"/>
    <col min="9" max="9" width="17" style="7" customWidth="1"/>
    <col min="10" max="10" width="11.5703125" style="7" bestFit="1" customWidth="1"/>
    <col min="11" max="11" width="43" style="7" customWidth="1"/>
    <col min="12" max="12" width="15" style="7" bestFit="1" customWidth="1"/>
    <col min="13" max="13" width="14" style="7" bestFit="1" customWidth="1"/>
    <col min="14" max="16384" width="9.140625" style="7"/>
  </cols>
  <sheetData>
    <row r="1" spans="1:8" s="1" customFormat="1" ht="15" customHeight="1">
      <c r="A1" s="114" t="s">
        <v>89</v>
      </c>
      <c r="B1" s="114"/>
      <c r="C1" s="114"/>
      <c r="D1" s="114"/>
      <c r="E1" s="114"/>
      <c r="F1" s="114"/>
      <c r="G1" s="114"/>
      <c r="H1" s="114"/>
    </row>
    <row r="2" spans="1:8" s="1" customFormat="1" ht="15" customHeight="1">
      <c r="A2" s="17"/>
      <c r="B2" s="17"/>
      <c r="C2" s="17"/>
      <c r="D2" s="15"/>
      <c r="E2" s="16"/>
      <c r="F2" s="17"/>
      <c r="G2" s="17"/>
      <c r="H2" s="17"/>
    </row>
    <row r="3" spans="1:8" s="1" customFormat="1" ht="15" customHeight="1">
      <c r="A3" s="114" t="s">
        <v>253</v>
      </c>
      <c r="B3" s="114"/>
      <c r="C3" s="114"/>
      <c r="D3" s="114"/>
      <c r="E3" s="114"/>
      <c r="F3" s="114"/>
      <c r="G3" s="114"/>
      <c r="H3" s="114"/>
    </row>
    <row r="4" spans="1:8" s="21" customFormat="1" ht="15">
      <c r="A4" s="18"/>
      <c r="B4" s="18"/>
      <c r="C4" s="17"/>
      <c r="D4" s="15"/>
      <c r="E4" s="16"/>
      <c r="F4" s="19"/>
      <c r="G4" s="20"/>
      <c r="H4" s="20"/>
    </row>
    <row r="5" spans="1:8" s="22" customFormat="1" ht="15" customHeight="1">
      <c r="A5" s="115" t="s">
        <v>258</v>
      </c>
      <c r="B5" s="115"/>
      <c r="C5" s="115"/>
      <c r="D5" s="115"/>
      <c r="E5" s="115"/>
      <c r="F5" s="115"/>
      <c r="G5" s="115"/>
      <c r="H5" s="115"/>
    </row>
    <row r="6" spans="1:8" s="21" customFormat="1" ht="7.5" customHeight="1">
      <c r="A6" s="18"/>
      <c r="B6" s="18"/>
      <c r="C6" s="17"/>
      <c r="D6" s="15"/>
      <c r="E6" s="16"/>
      <c r="F6" s="19"/>
      <c r="G6" s="20"/>
      <c r="H6" s="20"/>
    </row>
    <row r="7" spans="1:8" s="23" customFormat="1" ht="15" customHeight="1">
      <c r="A7" s="113" t="s">
        <v>23</v>
      </c>
      <c r="B7" s="113"/>
      <c r="C7" s="113"/>
      <c r="D7" s="113"/>
      <c r="E7" s="113"/>
      <c r="F7" s="113"/>
      <c r="G7" s="113"/>
      <c r="H7" s="113"/>
    </row>
    <row r="8" spans="1:8" s="23" customFormat="1" ht="15" customHeight="1">
      <c r="A8" s="24"/>
      <c r="B8" s="24"/>
      <c r="C8" s="24"/>
      <c r="D8" s="25"/>
      <c r="E8" s="26"/>
      <c r="F8" s="24"/>
      <c r="G8" s="24"/>
      <c r="H8" s="24"/>
    </row>
    <row r="9" spans="1:8" s="27" customFormat="1" ht="12.75" customHeight="1">
      <c r="A9" s="109" t="s">
        <v>254</v>
      </c>
      <c r="B9" s="109" t="s">
        <v>90</v>
      </c>
      <c r="C9" s="110" t="s">
        <v>0</v>
      </c>
      <c r="D9" s="110" t="s">
        <v>1</v>
      </c>
      <c r="E9" s="110"/>
      <c r="F9" s="111" t="s">
        <v>9</v>
      </c>
      <c r="G9" s="108" t="s">
        <v>255</v>
      </c>
      <c r="H9" s="108" t="s">
        <v>256</v>
      </c>
    </row>
    <row r="10" spans="1:8" s="27" customFormat="1" ht="12">
      <c r="A10" s="109"/>
      <c r="B10" s="109"/>
      <c r="C10" s="110"/>
      <c r="D10" s="110"/>
      <c r="E10" s="110"/>
      <c r="F10" s="111"/>
      <c r="G10" s="108"/>
      <c r="H10" s="108"/>
    </row>
    <row r="11" spans="1:8" s="27" customFormat="1" ht="12">
      <c r="A11" s="109"/>
      <c r="B11" s="109"/>
      <c r="C11" s="110"/>
      <c r="D11" s="110"/>
      <c r="E11" s="110"/>
      <c r="F11" s="111"/>
      <c r="G11" s="108"/>
      <c r="H11" s="108"/>
    </row>
    <row r="12" spans="1:8" s="27" customFormat="1" ht="12.75" customHeight="1">
      <c r="A12" s="44" t="s">
        <v>2</v>
      </c>
      <c r="B12" s="28" t="s">
        <v>3</v>
      </c>
      <c r="C12" s="45" t="s">
        <v>4</v>
      </c>
      <c r="D12" s="112" t="s">
        <v>5</v>
      </c>
      <c r="E12" s="112"/>
      <c r="F12" s="93" t="s">
        <v>10</v>
      </c>
      <c r="G12" s="84" t="s">
        <v>6</v>
      </c>
      <c r="H12" s="84" t="s">
        <v>8</v>
      </c>
    </row>
    <row r="13" spans="1:8">
      <c r="A13" s="311"/>
      <c r="B13" s="312"/>
      <c r="C13" s="313"/>
      <c r="D13" s="314"/>
      <c r="E13" s="315"/>
      <c r="F13" s="214"/>
      <c r="G13" s="215"/>
      <c r="H13" s="215"/>
    </row>
    <row r="14" spans="1:8">
      <c r="A14" s="316"/>
      <c r="B14" s="317"/>
      <c r="C14" s="318" t="s">
        <v>11</v>
      </c>
      <c r="D14" s="319"/>
      <c r="E14" s="320"/>
      <c r="F14" s="220"/>
      <c r="G14" s="215"/>
      <c r="H14" s="215"/>
    </row>
    <row r="15" spans="1:8">
      <c r="A15" s="316"/>
      <c r="B15" s="317"/>
      <c r="C15" s="318"/>
      <c r="D15" s="319"/>
      <c r="E15" s="320"/>
      <c r="F15" s="220"/>
      <c r="G15" s="215"/>
      <c r="H15" s="215"/>
    </row>
    <row r="16" spans="1:8">
      <c r="A16" s="321" t="s">
        <v>201</v>
      </c>
      <c r="B16" s="317"/>
      <c r="C16" s="318" t="s">
        <v>245</v>
      </c>
      <c r="D16" s="319"/>
      <c r="E16" s="320"/>
      <c r="F16" s="220"/>
      <c r="G16" s="215"/>
      <c r="H16" s="215"/>
    </row>
    <row r="17" spans="1:11" ht="12.75" customHeight="1">
      <c r="A17" s="316"/>
      <c r="B17" s="317"/>
      <c r="C17" s="322"/>
      <c r="D17" s="323"/>
      <c r="E17" s="320"/>
      <c r="F17" s="220"/>
      <c r="G17" s="215"/>
      <c r="H17" s="215"/>
    </row>
    <row r="18" spans="1:11" s="12" customFormat="1">
      <c r="A18" s="324"/>
      <c r="B18" s="325"/>
      <c r="C18" s="326" t="s">
        <v>24</v>
      </c>
      <c r="D18" s="319"/>
      <c r="E18" s="327"/>
      <c r="F18" s="328"/>
      <c r="G18" s="329"/>
      <c r="H18" s="329"/>
    </row>
    <row r="19" spans="1:11">
      <c r="A19" s="330"/>
      <c r="B19" s="331"/>
      <c r="C19" s="332"/>
      <c r="D19" s="333"/>
      <c r="E19" s="334"/>
      <c r="F19" s="214"/>
      <c r="G19" s="283"/>
      <c r="H19" s="283"/>
    </row>
    <row r="20" spans="1:11" ht="25.5">
      <c r="A20" s="335">
        <v>1</v>
      </c>
      <c r="B20" s="336" t="s">
        <v>25</v>
      </c>
      <c r="C20" s="337" t="s">
        <v>26</v>
      </c>
      <c r="D20" s="338">
        <v>1000</v>
      </c>
      <c r="E20" s="339" t="s">
        <v>91</v>
      </c>
      <c r="F20" s="230">
        <v>1290</v>
      </c>
      <c r="G20" s="340"/>
      <c r="H20" s="237"/>
      <c r="I20" s="6"/>
      <c r="K20" s="8"/>
    </row>
    <row r="21" spans="1:11">
      <c r="A21" s="330"/>
      <c r="B21" s="341"/>
      <c r="C21" s="332"/>
      <c r="D21" s="333"/>
      <c r="E21" s="334"/>
      <c r="F21" s="230"/>
      <c r="G21" s="340"/>
      <c r="H21" s="237"/>
      <c r="I21" s="6"/>
      <c r="K21" s="8"/>
    </row>
    <row r="22" spans="1:11" s="31" customFormat="1" ht="25.5" customHeight="1">
      <c r="A22" s="335">
        <f>A20+1</f>
        <v>2</v>
      </c>
      <c r="B22" s="336" t="s">
        <v>27</v>
      </c>
      <c r="C22" s="337" t="s">
        <v>28</v>
      </c>
      <c r="D22" s="338">
        <v>1000</v>
      </c>
      <c r="E22" s="342" t="s">
        <v>91</v>
      </c>
      <c r="F22" s="230">
        <v>1850</v>
      </c>
      <c r="G22" s="343"/>
      <c r="H22" s="237"/>
      <c r="I22" s="6"/>
      <c r="K22" s="8"/>
    </row>
    <row r="23" spans="1:11" s="31" customFormat="1">
      <c r="A23" s="330"/>
      <c r="B23" s="344"/>
      <c r="C23" s="345"/>
      <c r="D23" s="346"/>
      <c r="E23" s="347"/>
      <c r="F23" s="230"/>
      <c r="G23" s="343"/>
      <c r="H23" s="237"/>
      <c r="I23" s="6"/>
      <c r="K23" s="8"/>
    </row>
    <row r="24" spans="1:11" ht="38.25">
      <c r="A24" s="335">
        <f>A22+1</f>
        <v>3</v>
      </c>
      <c r="B24" s="336" t="s">
        <v>29</v>
      </c>
      <c r="C24" s="337" t="s">
        <v>97</v>
      </c>
      <c r="D24" s="338">
        <v>1000</v>
      </c>
      <c r="E24" s="339" t="s">
        <v>91</v>
      </c>
      <c r="F24" s="230">
        <v>835</v>
      </c>
      <c r="G24" s="340"/>
      <c r="H24" s="237"/>
      <c r="I24" s="6"/>
      <c r="K24" s="8"/>
    </row>
    <row r="25" spans="1:11">
      <c r="A25" s="330"/>
      <c r="B25" s="341"/>
      <c r="C25" s="332"/>
      <c r="D25" s="333"/>
      <c r="E25" s="334"/>
      <c r="F25" s="230"/>
      <c r="G25" s="340"/>
      <c r="H25" s="237"/>
      <c r="I25" s="6"/>
      <c r="K25" s="8"/>
    </row>
    <row r="26" spans="1:11" ht="25.5">
      <c r="A26" s="335">
        <f>A24+1</f>
        <v>4</v>
      </c>
      <c r="B26" s="336" t="s">
        <v>30</v>
      </c>
      <c r="C26" s="337" t="s">
        <v>31</v>
      </c>
      <c r="D26" s="338">
        <v>1000</v>
      </c>
      <c r="E26" s="339" t="s">
        <v>91</v>
      </c>
      <c r="F26" s="230">
        <v>1015</v>
      </c>
      <c r="G26" s="340"/>
      <c r="H26" s="237"/>
      <c r="I26" s="6"/>
      <c r="K26" s="8"/>
    </row>
    <row r="27" spans="1:11">
      <c r="A27" s="330"/>
      <c r="B27" s="335"/>
      <c r="C27" s="332"/>
      <c r="D27" s="333"/>
      <c r="E27" s="334"/>
      <c r="F27" s="230"/>
      <c r="G27" s="340"/>
      <c r="H27" s="237"/>
      <c r="I27" s="6"/>
      <c r="K27" s="8"/>
    </row>
    <row r="28" spans="1:11" ht="25.5">
      <c r="A28" s="335">
        <f>A26+1</f>
        <v>5</v>
      </c>
      <c r="B28" s="336" t="s">
        <v>32</v>
      </c>
      <c r="C28" s="337" t="s">
        <v>33</v>
      </c>
      <c r="D28" s="338">
        <v>1000</v>
      </c>
      <c r="E28" s="339" t="s">
        <v>91</v>
      </c>
      <c r="F28" s="230">
        <v>3200</v>
      </c>
      <c r="G28" s="340"/>
      <c r="H28" s="237"/>
      <c r="I28" s="6"/>
      <c r="K28" s="8"/>
    </row>
    <row r="29" spans="1:11">
      <c r="A29" s="330"/>
      <c r="B29" s="335"/>
      <c r="C29" s="332"/>
      <c r="D29" s="333"/>
      <c r="E29" s="334"/>
      <c r="F29" s="230"/>
      <c r="G29" s="237"/>
      <c r="H29" s="237"/>
      <c r="I29" s="6"/>
    </row>
    <row r="30" spans="1:11" s="12" customFormat="1">
      <c r="A30" s="324"/>
      <c r="B30" s="325"/>
      <c r="C30" s="326" t="s">
        <v>34</v>
      </c>
      <c r="D30" s="319"/>
      <c r="E30" s="327"/>
      <c r="F30" s="273"/>
      <c r="G30" s="249"/>
      <c r="H30" s="237"/>
      <c r="I30" s="6"/>
    </row>
    <row r="31" spans="1:11" s="12" customFormat="1">
      <c r="A31" s="324"/>
      <c r="B31" s="325"/>
      <c r="C31" s="326"/>
      <c r="D31" s="319"/>
      <c r="E31" s="327"/>
      <c r="F31" s="273"/>
      <c r="G31" s="249"/>
      <c r="H31" s="237"/>
      <c r="I31" s="6"/>
    </row>
    <row r="32" spans="1:11" ht="25.5">
      <c r="A32" s="335">
        <f>A28+1</f>
        <v>6</v>
      </c>
      <c r="B32" s="336" t="s">
        <v>35</v>
      </c>
      <c r="C32" s="337" t="s">
        <v>36</v>
      </c>
      <c r="D32" s="338">
        <v>100</v>
      </c>
      <c r="E32" s="339" t="s">
        <v>92</v>
      </c>
      <c r="F32" s="230">
        <v>640</v>
      </c>
      <c r="G32" s="340"/>
      <c r="H32" s="237"/>
      <c r="I32" s="6"/>
    </row>
    <row r="33" spans="1:14" s="31" customFormat="1">
      <c r="A33" s="348"/>
      <c r="B33" s="349"/>
      <c r="C33" s="345"/>
      <c r="D33" s="346"/>
      <c r="E33" s="350"/>
      <c r="F33" s="230"/>
      <c r="G33" s="237"/>
      <c r="H33" s="237"/>
      <c r="I33" s="6"/>
    </row>
    <row r="34" spans="1:14" ht="25.5">
      <c r="A34" s="335">
        <f>A32+1</f>
        <v>7</v>
      </c>
      <c r="B34" s="336" t="s">
        <v>37</v>
      </c>
      <c r="C34" s="337" t="s">
        <v>38</v>
      </c>
      <c r="D34" s="338">
        <v>100</v>
      </c>
      <c r="E34" s="339" t="s">
        <v>93</v>
      </c>
      <c r="F34" s="230">
        <v>130</v>
      </c>
      <c r="G34" s="340"/>
      <c r="H34" s="237"/>
      <c r="I34" s="6"/>
    </row>
    <row r="35" spans="1:14" s="31" customFormat="1">
      <c r="A35" s="335"/>
      <c r="B35" s="336"/>
      <c r="C35" s="337"/>
      <c r="D35" s="351"/>
      <c r="E35" s="347"/>
      <c r="F35" s="230"/>
      <c r="G35" s="237"/>
      <c r="H35" s="340"/>
      <c r="I35" s="6"/>
    </row>
    <row r="36" spans="1:14" ht="25.5">
      <c r="A36" s="335">
        <f>A34+1</f>
        <v>8</v>
      </c>
      <c r="B36" s="336" t="s">
        <v>18</v>
      </c>
      <c r="C36" s="337" t="s">
        <v>39</v>
      </c>
      <c r="D36" s="338">
        <v>100</v>
      </c>
      <c r="E36" s="339" t="s">
        <v>93</v>
      </c>
      <c r="F36" s="230">
        <v>990</v>
      </c>
      <c r="G36" s="340"/>
      <c r="H36" s="237"/>
      <c r="I36" s="6"/>
    </row>
    <row r="37" spans="1:14">
      <c r="A37" s="335"/>
      <c r="B37" s="335"/>
      <c r="C37" s="332"/>
      <c r="D37" s="333"/>
      <c r="E37" s="334"/>
      <c r="F37" s="230"/>
      <c r="G37" s="237"/>
      <c r="H37" s="237"/>
      <c r="I37" s="6"/>
    </row>
    <row r="38" spans="1:14" ht="27" customHeight="1">
      <c r="A38" s="335">
        <f>A36+1</f>
        <v>9</v>
      </c>
      <c r="B38" s="336" t="s">
        <v>80</v>
      </c>
      <c r="C38" s="337" t="s">
        <v>160</v>
      </c>
      <c r="D38" s="338">
        <v>100</v>
      </c>
      <c r="E38" s="339" t="s">
        <v>92</v>
      </c>
      <c r="F38" s="230">
        <v>2430</v>
      </c>
      <c r="G38" s="340"/>
      <c r="H38" s="237"/>
      <c r="I38" s="6"/>
    </row>
    <row r="39" spans="1:14">
      <c r="A39" s="335"/>
      <c r="B39" s="335"/>
      <c r="C39" s="332"/>
      <c r="D39" s="333"/>
      <c r="E39" s="334"/>
      <c r="F39" s="230"/>
      <c r="G39" s="237"/>
      <c r="H39" s="237"/>
      <c r="I39" s="6"/>
    </row>
    <row r="40" spans="1:14" ht="38.25" customHeight="1">
      <c r="A40" s="335">
        <f>A38+1</f>
        <v>10</v>
      </c>
      <c r="B40" s="336" t="s">
        <v>82</v>
      </c>
      <c r="C40" s="337" t="s">
        <v>81</v>
      </c>
      <c r="D40" s="338">
        <v>100</v>
      </c>
      <c r="E40" s="339" t="s">
        <v>93</v>
      </c>
      <c r="F40" s="230">
        <v>975</v>
      </c>
      <c r="G40" s="340"/>
      <c r="H40" s="237"/>
      <c r="I40" s="6"/>
    </row>
    <row r="41" spans="1:14">
      <c r="A41" s="335"/>
      <c r="B41" s="335"/>
      <c r="C41" s="332"/>
      <c r="D41" s="333"/>
      <c r="E41" s="334"/>
      <c r="F41" s="230"/>
      <c r="G41" s="237"/>
      <c r="H41" s="237"/>
      <c r="I41" s="6"/>
    </row>
    <row r="42" spans="1:14" ht="27" customHeight="1">
      <c r="A42" s="335">
        <f>A40+1</f>
        <v>11</v>
      </c>
      <c r="B42" s="336" t="s">
        <v>78</v>
      </c>
      <c r="C42" s="337" t="s">
        <v>79</v>
      </c>
      <c r="D42" s="338">
        <v>100</v>
      </c>
      <c r="E42" s="339" t="s">
        <v>92</v>
      </c>
      <c r="F42" s="230">
        <v>995</v>
      </c>
      <c r="G42" s="340"/>
      <c r="H42" s="237"/>
      <c r="I42" s="6"/>
    </row>
    <row r="43" spans="1:14">
      <c r="A43" s="335"/>
      <c r="B43" s="335"/>
      <c r="C43" s="332"/>
      <c r="D43" s="333"/>
      <c r="E43" s="334"/>
      <c r="F43" s="230"/>
      <c r="G43" s="237"/>
      <c r="H43" s="237"/>
      <c r="I43" s="6"/>
    </row>
    <row r="44" spans="1:14" ht="38.25">
      <c r="A44" s="335">
        <f>A42+1</f>
        <v>12</v>
      </c>
      <c r="B44" s="336" t="s">
        <v>40</v>
      </c>
      <c r="C44" s="337" t="s">
        <v>41</v>
      </c>
      <c r="D44" s="338">
        <v>100</v>
      </c>
      <c r="E44" s="342" t="s">
        <v>94</v>
      </c>
      <c r="F44" s="230">
        <v>12760</v>
      </c>
      <c r="G44" s="343"/>
      <c r="H44" s="237"/>
      <c r="I44" s="6"/>
      <c r="J44" s="6"/>
      <c r="K44" s="6"/>
    </row>
    <row r="45" spans="1:14">
      <c r="A45" s="335"/>
      <c r="B45" s="335"/>
      <c r="C45" s="332"/>
      <c r="D45" s="333"/>
      <c r="E45" s="347"/>
      <c r="F45" s="230"/>
      <c r="G45" s="343"/>
      <c r="H45" s="237"/>
      <c r="I45" s="6"/>
      <c r="J45" s="6"/>
      <c r="K45" s="6"/>
    </row>
    <row r="46" spans="1:14" ht="38.25">
      <c r="A46" s="335">
        <f>A44+1</f>
        <v>13</v>
      </c>
      <c r="B46" s="336" t="s">
        <v>22</v>
      </c>
      <c r="C46" s="337" t="s">
        <v>19</v>
      </c>
      <c r="D46" s="338">
        <v>100</v>
      </c>
      <c r="E46" s="342" t="s">
        <v>94</v>
      </c>
      <c r="F46" s="230">
        <v>6630</v>
      </c>
      <c r="G46" s="343"/>
      <c r="H46" s="237"/>
      <c r="I46" s="6"/>
      <c r="K46" s="6"/>
      <c r="L46" s="6"/>
      <c r="N46" s="6"/>
    </row>
    <row r="47" spans="1:14">
      <c r="A47" s="335"/>
      <c r="B47" s="335"/>
      <c r="C47" s="352"/>
      <c r="D47" s="353"/>
      <c r="E47" s="334"/>
      <c r="F47" s="230"/>
      <c r="G47" s="237"/>
      <c r="H47" s="237"/>
      <c r="I47" s="6"/>
    </row>
    <row r="48" spans="1:14" ht="25.5" customHeight="1">
      <c r="A48" s="335">
        <f>A46+1</f>
        <v>14</v>
      </c>
      <c r="B48" s="354" t="s">
        <v>66</v>
      </c>
      <c r="C48" s="352" t="s">
        <v>67</v>
      </c>
      <c r="D48" s="338">
        <v>1</v>
      </c>
      <c r="E48" s="339" t="s">
        <v>7</v>
      </c>
      <c r="F48" s="230">
        <v>105</v>
      </c>
      <c r="G48" s="237"/>
      <c r="H48" s="237"/>
      <c r="I48" s="6"/>
    </row>
    <row r="49" spans="1:12">
      <c r="A49" s="335"/>
      <c r="B49" s="335"/>
      <c r="C49" s="352"/>
      <c r="D49" s="353"/>
      <c r="E49" s="334"/>
      <c r="F49" s="230"/>
      <c r="G49" s="237"/>
      <c r="H49" s="237"/>
      <c r="I49" s="6"/>
    </row>
    <row r="50" spans="1:12" ht="39" customHeight="1">
      <c r="A50" s="335">
        <f>A48+1</f>
        <v>15</v>
      </c>
      <c r="B50" s="336" t="s">
        <v>150</v>
      </c>
      <c r="C50" s="337" t="s">
        <v>152</v>
      </c>
      <c r="D50" s="338">
        <v>100</v>
      </c>
      <c r="E50" s="339" t="s">
        <v>59</v>
      </c>
      <c r="F50" s="230">
        <v>1985</v>
      </c>
      <c r="G50" s="340"/>
      <c r="H50" s="237"/>
      <c r="I50" s="6"/>
      <c r="K50" s="6"/>
      <c r="L50" s="6"/>
    </row>
    <row r="51" spans="1:12">
      <c r="A51" s="335"/>
      <c r="B51" s="335"/>
      <c r="C51" s="352"/>
      <c r="D51" s="353"/>
      <c r="E51" s="334"/>
      <c r="F51" s="230"/>
      <c r="G51" s="340"/>
      <c r="H51" s="237"/>
      <c r="I51" s="6"/>
    </row>
    <row r="52" spans="1:12" ht="38.25">
      <c r="A52" s="335">
        <f>A50+1</f>
        <v>16</v>
      </c>
      <c r="B52" s="336" t="s">
        <v>151</v>
      </c>
      <c r="C52" s="337" t="s">
        <v>153</v>
      </c>
      <c r="D52" s="338">
        <v>100</v>
      </c>
      <c r="E52" s="339" t="s">
        <v>59</v>
      </c>
      <c r="F52" s="230">
        <v>7550</v>
      </c>
      <c r="G52" s="340"/>
      <c r="H52" s="237"/>
      <c r="I52" s="6"/>
    </row>
    <row r="53" spans="1:12">
      <c r="A53" s="335"/>
      <c r="B53" s="335"/>
      <c r="C53" s="332"/>
      <c r="D53" s="333"/>
      <c r="E53" s="355"/>
      <c r="F53" s="230"/>
      <c r="G53" s="237"/>
      <c r="H53" s="237"/>
      <c r="I53" s="6"/>
    </row>
    <row r="54" spans="1:12" s="12" customFormat="1">
      <c r="A54" s="324"/>
      <c r="B54" s="325"/>
      <c r="C54" s="326" t="s">
        <v>98</v>
      </c>
      <c r="D54" s="319"/>
      <c r="E54" s="327"/>
      <c r="F54" s="273"/>
      <c r="G54" s="249"/>
      <c r="H54" s="237"/>
      <c r="I54" s="6"/>
    </row>
    <row r="55" spans="1:12" s="12" customFormat="1">
      <c r="A55" s="324"/>
      <c r="B55" s="325"/>
      <c r="C55" s="326"/>
      <c r="D55" s="319"/>
      <c r="E55" s="327"/>
      <c r="F55" s="273"/>
      <c r="G55" s="249"/>
      <c r="H55" s="237"/>
      <c r="I55" s="6"/>
    </row>
    <row r="56" spans="1:12" ht="51">
      <c r="A56" s="335">
        <f>A52+1</f>
        <v>17</v>
      </c>
      <c r="B56" s="336" t="s">
        <v>139</v>
      </c>
      <c r="C56" s="337" t="s">
        <v>140</v>
      </c>
      <c r="D56" s="338">
        <v>100</v>
      </c>
      <c r="E56" s="339" t="s">
        <v>93</v>
      </c>
      <c r="F56" s="230">
        <v>1035</v>
      </c>
      <c r="G56" s="340"/>
      <c r="H56" s="237"/>
      <c r="I56" s="6"/>
    </row>
    <row r="57" spans="1:12">
      <c r="A57" s="324"/>
      <c r="B57" s="352"/>
      <c r="C57" s="352"/>
      <c r="D57" s="353"/>
      <c r="E57" s="334"/>
      <c r="F57" s="230"/>
      <c r="G57" s="237"/>
      <c r="H57" s="237"/>
      <c r="I57" s="6"/>
    </row>
    <row r="58" spans="1:12" ht="40.5" customHeight="1">
      <c r="A58" s="335">
        <f>A56+1</f>
        <v>18</v>
      </c>
      <c r="B58" s="336" t="s">
        <v>141</v>
      </c>
      <c r="C58" s="337" t="s">
        <v>146</v>
      </c>
      <c r="D58" s="338">
        <v>100</v>
      </c>
      <c r="E58" s="339" t="s">
        <v>92</v>
      </c>
      <c r="F58" s="230">
        <v>1035</v>
      </c>
      <c r="G58" s="340"/>
      <c r="H58" s="237"/>
      <c r="I58" s="6"/>
    </row>
    <row r="59" spans="1:12">
      <c r="A59" s="324"/>
      <c r="B59" s="352"/>
      <c r="C59" s="352"/>
      <c r="D59" s="353"/>
      <c r="E59" s="334"/>
      <c r="F59" s="230"/>
      <c r="G59" s="340"/>
      <c r="H59" s="237"/>
      <c r="I59" s="6"/>
    </row>
    <row r="60" spans="1:12" s="12" customFormat="1">
      <c r="A60" s="324"/>
      <c r="B60" s="325"/>
      <c r="C60" s="326" t="s">
        <v>42</v>
      </c>
      <c r="D60" s="319"/>
      <c r="E60" s="327"/>
      <c r="F60" s="273"/>
      <c r="G60" s="249"/>
      <c r="H60" s="237"/>
      <c r="I60" s="6"/>
    </row>
    <row r="61" spans="1:12">
      <c r="A61" s="324"/>
      <c r="B61" s="335"/>
      <c r="C61" s="352"/>
      <c r="D61" s="353"/>
      <c r="E61" s="334"/>
      <c r="F61" s="230"/>
      <c r="G61" s="237"/>
      <c r="H61" s="237"/>
      <c r="I61" s="6"/>
    </row>
    <row r="62" spans="1:12" ht="25.5">
      <c r="A62" s="336">
        <f>A58+1</f>
        <v>19</v>
      </c>
      <c r="B62" s="356" t="s">
        <v>69</v>
      </c>
      <c r="C62" s="337" t="s">
        <v>70</v>
      </c>
      <c r="D62" s="338">
        <v>100</v>
      </c>
      <c r="E62" s="342" t="s">
        <v>59</v>
      </c>
      <c r="F62" s="230">
        <v>1345</v>
      </c>
      <c r="G62" s="343"/>
      <c r="H62" s="237"/>
      <c r="I62" s="6"/>
    </row>
    <row r="63" spans="1:12">
      <c r="A63" s="336"/>
      <c r="B63" s="335"/>
      <c r="C63" s="352"/>
      <c r="D63" s="353"/>
      <c r="E63" s="334"/>
      <c r="F63" s="230"/>
      <c r="G63" s="340"/>
      <c r="H63" s="237"/>
      <c r="I63" s="6"/>
    </row>
    <row r="64" spans="1:12" ht="25.5">
      <c r="A64" s="336">
        <f>A62+1</f>
        <v>20</v>
      </c>
      <c r="B64" s="356" t="s">
        <v>74</v>
      </c>
      <c r="C64" s="357" t="s">
        <v>75</v>
      </c>
      <c r="D64" s="338">
        <v>100</v>
      </c>
      <c r="E64" s="342" t="s">
        <v>95</v>
      </c>
      <c r="F64" s="230">
        <v>965</v>
      </c>
      <c r="G64" s="340"/>
      <c r="H64" s="237"/>
      <c r="I64" s="6"/>
    </row>
    <row r="65" spans="1:9">
      <c r="A65" s="336"/>
      <c r="B65" s="335"/>
      <c r="C65" s="352"/>
      <c r="D65" s="353"/>
      <c r="E65" s="334"/>
      <c r="F65" s="230"/>
      <c r="G65" s="340"/>
      <c r="H65" s="237"/>
      <c r="I65" s="6"/>
    </row>
    <row r="66" spans="1:9" ht="30" customHeight="1">
      <c r="A66" s="336">
        <f>A64+1</f>
        <v>21</v>
      </c>
      <c r="B66" s="356" t="s">
        <v>76</v>
      </c>
      <c r="C66" s="337" t="s">
        <v>77</v>
      </c>
      <c r="D66" s="338">
        <v>1</v>
      </c>
      <c r="E66" s="342" t="s">
        <v>20</v>
      </c>
      <c r="F66" s="230">
        <v>130</v>
      </c>
      <c r="G66" s="340"/>
      <c r="H66" s="237"/>
      <c r="I66" s="6"/>
    </row>
    <row r="67" spans="1:9">
      <c r="A67" s="336"/>
      <c r="B67" s="335"/>
      <c r="C67" s="352"/>
      <c r="D67" s="353"/>
      <c r="E67" s="334"/>
      <c r="F67" s="230"/>
      <c r="G67" s="340"/>
      <c r="H67" s="237"/>
      <c r="I67" s="6"/>
    </row>
    <row r="68" spans="1:9" s="12" customFormat="1">
      <c r="A68" s="336"/>
      <c r="B68" s="325"/>
      <c r="C68" s="326" t="s">
        <v>43</v>
      </c>
      <c r="D68" s="319"/>
      <c r="E68" s="327"/>
      <c r="F68" s="273"/>
      <c r="G68" s="249"/>
      <c r="H68" s="237"/>
      <c r="I68" s="6"/>
    </row>
    <row r="69" spans="1:9" s="12" customFormat="1">
      <c r="A69" s="324"/>
      <c r="B69" s="325"/>
      <c r="C69" s="326"/>
      <c r="D69" s="319"/>
      <c r="E69" s="327"/>
      <c r="F69" s="273"/>
      <c r="G69" s="249"/>
      <c r="H69" s="237"/>
      <c r="I69" s="6"/>
    </row>
    <row r="70" spans="1:9" s="11" customFormat="1">
      <c r="A70" s="358"/>
      <c r="B70" s="358"/>
      <c r="C70" s="337"/>
      <c r="D70" s="351"/>
      <c r="E70" s="347"/>
      <c r="F70" s="230"/>
      <c r="G70" s="237"/>
      <c r="H70" s="237"/>
      <c r="I70" s="6"/>
    </row>
    <row r="71" spans="1:9" s="31" customFormat="1" ht="24.75" customHeight="1">
      <c r="A71" s="336">
        <f>A66+1</f>
        <v>22</v>
      </c>
      <c r="B71" s="336" t="s">
        <v>44</v>
      </c>
      <c r="C71" s="337" t="s">
        <v>61</v>
      </c>
      <c r="D71" s="338">
        <v>100</v>
      </c>
      <c r="E71" s="342" t="s">
        <v>95</v>
      </c>
      <c r="F71" s="230">
        <v>315</v>
      </c>
      <c r="G71" s="237"/>
      <c r="H71" s="237"/>
      <c r="I71" s="6"/>
    </row>
    <row r="72" spans="1:9" s="31" customFormat="1" ht="13.5" customHeight="1">
      <c r="A72" s="336"/>
      <c r="B72" s="336"/>
      <c r="C72" s="337"/>
      <c r="D72" s="338"/>
      <c r="E72" s="342"/>
      <c r="F72" s="230"/>
      <c r="G72" s="237"/>
      <c r="H72" s="237"/>
      <c r="I72" s="6"/>
    </row>
    <row r="73" spans="1:9" s="31" customFormat="1" ht="42.75" customHeight="1">
      <c r="A73" s="336">
        <f>A71+1</f>
        <v>23</v>
      </c>
      <c r="B73" s="336" t="s">
        <v>154</v>
      </c>
      <c r="C73" s="337" t="s">
        <v>159</v>
      </c>
      <c r="D73" s="338">
        <v>100</v>
      </c>
      <c r="E73" s="342" t="s">
        <v>95</v>
      </c>
      <c r="F73" s="230">
        <v>1715</v>
      </c>
      <c r="G73" s="237"/>
      <c r="H73" s="237"/>
      <c r="I73" s="6"/>
    </row>
    <row r="74" spans="1:9" s="2" customFormat="1">
      <c r="A74" s="359"/>
      <c r="B74" s="335"/>
      <c r="C74" s="332"/>
      <c r="D74" s="333"/>
      <c r="E74" s="334"/>
      <c r="F74" s="230"/>
      <c r="G74" s="340"/>
      <c r="H74" s="237"/>
      <c r="I74" s="6"/>
    </row>
    <row r="75" spans="1:9" s="31" customFormat="1" ht="42.75" customHeight="1">
      <c r="A75" s="336">
        <f>A73+1</f>
        <v>24</v>
      </c>
      <c r="B75" s="336" t="s">
        <v>155</v>
      </c>
      <c r="C75" s="337" t="s">
        <v>158</v>
      </c>
      <c r="D75" s="338">
        <v>100</v>
      </c>
      <c r="E75" s="342" t="s">
        <v>95</v>
      </c>
      <c r="F75" s="230">
        <v>1555</v>
      </c>
      <c r="G75" s="237"/>
      <c r="H75" s="237"/>
      <c r="I75" s="6"/>
    </row>
    <row r="76" spans="1:9" s="2" customFormat="1">
      <c r="A76" s="359"/>
      <c r="B76" s="335"/>
      <c r="C76" s="332"/>
      <c r="D76" s="333"/>
      <c r="E76" s="334"/>
      <c r="F76" s="230"/>
      <c r="G76" s="340"/>
      <c r="H76" s="237"/>
      <c r="I76" s="6"/>
    </row>
    <row r="77" spans="1:9" s="31" customFormat="1" ht="30.75" customHeight="1">
      <c r="A77" s="336">
        <f>A75+1</f>
        <v>25</v>
      </c>
      <c r="B77" s="336" t="s">
        <v>128</v>
      </c>
      <c r="C77" s="337" t="s">
        <v>129</v>
      </c>
      <c r="D77" s="338">
        <v>100</v>
      </c>
      <c r="E77" s="342" t="s">
        <v>95</v>
      </c>
      <c r="F77" s="230">
        <v>255</v>
      </c>
      <c r="G77" s="237"/>
      <c r="H77" s="237"/>
      <c r="I77" s="6"/>
    </row>
    <row r="78" spans="1:9" s="2" customFormat="1">
      <c r="A78" s="359"/>
      <c r="B78" s="335"/>
      <c r="C78" s="332"/>
      <c r="D78" s="333"/>
      <c r="E78" s="334"/>
      <c r="F78" s="230"/>
      <c r="G78" s="340"/>
      <c r="H78" s="237"/>
      <c r="I78" s="6"/>
    </row>
    <row r="79" spans="1:9" ht="54.75" customHeight="1">
      <c r="A79" s="336">
        <f>A77+1</f>
        <v>26</v>
      </c>
      <c r="B79" s="360" t="s">
        <v>130</v>
      </c>
      <c r="C79" s="337" t="s">
        <v>156</v>
      </c>
      <c r="D79" s="338">
        <v>100</v>
      </c>
      <c r="E79" s="339" t="s">
        <v>59</v>
      </c>
      <c r="F79" s="230">
        <v>230</v>
      </c>
      <c r="G79" s="343"/>
      <c r="H79" s="237"/>
      <c r="I79" s="6"/>
    </row>
    <row r="80" spans="1:9" s="11" customFormat="1">
      <c r="A80" s="358"/>
      <c r="B80" s="358"/>
      <c r="C80" s="337"/>
      <c r="D80" s="351"/>
      <c r="E80" s="347"/>
      <c r="F80" s="230"/>
      <c r="G80" s="237"/>
      <c r="H80" s="237"/>
      <c r="I80" s="6"/>
    </row>
    <row r="81" spans="1:16" ht="54.75" customHeight="1">
      <c r="A81" s="336">
        <f>A79+1</f>
        <v>27</v>
      </c>
      <c r="B81" s="360" t="s">
        <v>132</v>
      </c>
      <c r="C81" s="337" t="s">
        <v>157</v>
      </c>
      <c r="D81" s="338">
        <v>100</v>
      </c>
      <c r="E81" s="339" t="s">
        <v>59</v>
      </c>
      <c r="F81" s="230">
        <v>100</v>
      </c>
      <c r="G81" s="343"/>
      <c r="H81" s="237"/>
      <c r="I81" s="6"/>
    </row>
    <row r="82" spans="1:16" s="11" customFormat="1">
      <c r="A82" s="358"/>
      <c r="B82" s="358"/>
      <c r="C82" s="337"/>
      <c r="D82" s="351"/>
      <c r="E82" s="347"/>
      <c r="F82" s="230"/>
      <c r="G82" s="237"/>
      <c r="H82" s="237"/>
      <c r="I82" s="6"/>
    </row>
    <row r="83" spans="1:16" s="31" customFormat="1" ht="24.75" customHeight="1">
      <c r="A83" s="336">
        <f>A81+1</f>
        <v>28</v>
      </c>
      <c r="B83" s="361" t="s">
        <v>166</v>
      </c>
      <c r="C83" s="337" t="s">
        <v>165</v>
      </c>
      <c r="D83" s="338">
        <v>100</v>
      </c>
      <c r="E83" s="342" t="s">
        <v>95</v>
      </c>
      <c r="F83" s="230">
        <v>3600</v>
      </c>
      <c r="G83" s="237"/>
      <c r="H83" s="237"/>
      <c r="I83" s="6"/>
    </row>
    <row r="84" spans="1:16" s="2" customFormat="1">
      <c r="A84" s="359"/>
      <c r="B84" s="335"/>
      <c r="C84" s="332"/>
      <c r="D84" s="333"/>
      <c r="E84" s="334"/>
      <c r="F84" s="230"/>
      <c r="G84" s="340"/>
      <c r="H84" s="237"/>
      <c r="I84" s="6"/>
    </row>
    <row r="85" spans="1:16" s="12" customFormat="1">
      <c r="A85" s="335"/>
      <c r="B85" s="325"/>
      <c r="C85" s="326" t="s">
        <v>45</v>
      </c>
      <c r="D85" s="319"/>
      <c r="E85" s="327"/>
      <c r="F85" s="273"/>
      <c r="G85" s="249"/>
      <c r="H85" s="237"/>
      <c r="I85" s="6"/>
    </row>
    <row r="86" spans="1:16" s="12" customFormat="1">
      <c r="A86" s="324"/>
      <c r="B86" s="325"/>
      <c r="C86" s="326"/>
      <c r="D86" s="319"/>
      <c r="E86" s="327"/>
      <c r="F86" s="273"/>
      <c r="G86" s="249"/>
      <c r="H86" s="237"/>
      <c r="I86" s="6"/>
    </row>
    <row r="87" spans="1:16">
      <c r="A87" s="336">
        <f>A83+1</f>
        <v>29</v>
      </c>
      <c r="B87" s="336" t="s">
        <v>46</v>
      </c>
      <c r="C87" s="337" t="s">
        <v>47</v>
      </c>
      <c r="D87" s="338">
        <v>100</v>
      </c>
      <c r="E87" s="339" t="s">
        <v>95</v>
      </c>
      <c r="F87" s="230">
        <f>5480+3670</f>
        <v>9150</v>
      </c>
      <c r="G87" s="340"/>
      <c r="H87" s="237"/>
      <c r="I87" s="6"/>
    </row>
    <row r="88" spans="1:16">
      <c r="A88" s="324"/>
      <c r="B88" s="335"/>
      <c r="C88" s="332"/>
      <c r="D88" s="333"/>
      <c r="E88" s="334"/>
      <c r="F88" s="230"/>
      <c r="G88" s="340"/>
      <c r="H88" s="237"/>
      <c r="I88" s="6"/>
    </row>
    <row r="89" spans="1:16" s="2" customFormat="1" ht="25.5">
      <c r="A89" s="336">
        <f>A87+1</f>
        <v>30</v>
      </c>
      <c r="B89" s="336" t="s">
        <v>48</v>
      </c>
      <c r="C89" s="337" t="s">
        <v>49</v>
      </c>
      <c r="D89" s="338">
        <v>100</v>
      </c>
      <c r="E89" s="339" t="s">
        <v>59</v>
      </c>
      <c r="F89" s="230">
        <f>1050+1390</f>
        <v>2440</v>
      </c>
      <c r="G89" s="340"/>
      <c r="H89" s="237"/>
      <c r="I89" s="6"/>
    </row>
    <row r="90" spans="1:16" s="2" customFormat="1">
      <c r="A90" s="324"/>
      <c r="B90" s="362"/>
      <c r="C90" s="352"/>
      <c r="D90" s="353"/>
      <c r="E90" s="334"/>
      <c r="F90" s="230"/>
      <c r="G90" s="340"/>
      <c r="H90" s="237"/>
      <c r="I90" s="6"/>
    </row>
    <row r="91" spans="1:16" ht="25.5">
      <c r="A91" s="336">
        <f>A89+1</f>
        <v>31</v>
      </c>
      <c r="B91" s="336" t="s">
        <v>99</v>
      </c>
      <c r="C91" s="337" t="s">
        <v>50</v>
      </c>
      <c r="D91" s="338">
        <v>100</v>
      </c>
      <c r="E91" s="339" t="s">
        <v>95</v>
      </c>
      <c r="F91" s="230">
        <v>1710</v>
      </c>
      <c r="G91" s="340"/>
      <c r="H91" s="237"/>
      <c r="I91" s="6"/>
    </row>
    <row r="92" spans="1:16">
      <c r="A92" s="324"/>
      <c r="B92" s="363"/>
      <c r="C92" s="337"/>
      <c r="D92" s="351"/>
      <c r="E92" s="339"/>
      <c r="F92" s="230"/>
      <c r="G92" s="340"/>
      <c r="H92" s="237"/>
      <c r="I92" s="6"/>
      <c r="J92" s="33"/>
      <c r="K92" s="33"/>
      <c r="L92" s="33"/>
      <c r="M92" s="34"/>
      <c r="N92" s="33"/>
      <c r="O92" s="6"/>
      <c r="P92" s="6"/>
    </row>
    <row r="93" spans="1:16" s="12" customFormat="1">
      <c r="A93" s="324"/>
      <c r="B93" s="325"/>
      <c r="C93" s="326" t="s">
        <v>51</v>
      </c>
      <c r="D93" s="319"/>
      <c r="E93" s="327"/>
      <c r="F93" s="273"/>
      <c r="G93" s="249"/>
      <c r="H93" s="237"/>
      <c r="I93" s="6"/>
    </row>
    <row r="94" spans="1:16" s="12" customFormat="1">
      <c r="A94" s="324"/>
      <c r="B94" s="325"/>
      <c r="C94" s="326"/>
      <c r="D94" s="319"/>
      <c r="E94" s="327"/>
      <c r="F94" s="273"/>
      <c r="G94" s="249"/>
      <c r="H94" s="237"/>
      <c r="I94" s="6"/>
    </row>
    <row r="95" spans="1:16">
      <c r="A95" s="336">
        <f>A91+1</f>
        <v>32</v>
      </c>
      <c r="B95" s="363" t="s">
        <v>106</v>
      </c>
      <c r="C95" s="337" t="s">
        <v>105</v>
      </c>
      <c r="D95" s="338">
        <v>100</v>
      </c>
      <c r="E95" s="339" t="s">
        <v>59</v>
      </c>
      <c r="F95" s="230">
        <v>1710</v>
      </c>
      <c r="G95" s="340"/>
      <c r="H95" s="237"/>
      <c r="I95" s="6"/>
    </row>
    <row r="96" spans="1:16">
      <c r="A96" s="324"/>
      <c r="B96" s="362"/>
      <c r="C96" s="352"/>
      <c r="D96" s="353"/>
      <c r="E96" s="339"/>
      <c r="F96" s="230"/>
      <c r="G96" s="340"/>
      <c r="H96" s="237"/>
      <c r="I96" s="6"/>
    </row>
    <row r="97" spans="1:9" ht="39" customHeight="1">
      <c r="A97" s="336">
        <f>A95+1</f>
        <v>33</v>
      </c>
      <c r="B97" s="363" t="s">
        <v>133</v>
      </c>
      <c r="C97" s="337" t="s">
        <v>134</v>
      </c>
      <c r="D97" s="338">
        <v>100</v>
      </c>
      <c r="E97" s="339" t="s">
        <v>59</v>
      </c>
      <c r="F97" s="230">
        <v>1710</v>
      </c>
      <c r="G97" s="340"/>
      <c r="H97" s="237"/>
      <c r="I97" s="6"/>
    </row>
    <row r="98" spans="1:9">
      <c r="A98" s="324"/>
      <c r="B98" s="362"/>
      <c r="C98" s="352"/>
      <c r="D98" s="353"/>
      <c r="E98" s="339"/>
      <c r="F98" s="230"/>
      <c r="G98" s="340"/>
      <c r="H98" s="237"/>
      <c r="I98" s="6"/>
    </row>
    <row r="99" spans="1:9" ht="24" customHeight="1">
      <c r="A99" s="336">
        <f>A97+1</f>
        <v>34</v>
      </c>
      <c r="B99" s="363" t="s">
        <v>107</v>
      </c>
      <c r="C99" s="337" t="s">
        <v>108</v>
      </c>
      <c r="D99" s="338">
        <v>100</v>
      </c>
      <c r="E99" s="339" t="s">
        <v>95</v>
      </c>
      <c r="F99" s="230">
        <v>1710</v>
      </c>
      <c r="G99" s="340"/>
      <c r="H99" s="237"/>
      <c r="I99" s="6"/>
    </row>
    <row r="100" spans="1:9">
      <c r="A100" s="324"/>
      <c r="B100" s="335"/>
      <c r="C100" s="352"/>
      <c r="D100" s="353"/>
      <c r="E100" s="334"/>
      <c r="F100" s="230"/>
      <c r="G100" s="340"/>
      <c r="H100" s="237"/>
      <c r="I100" s="6"/>
    </row>
    <row r="101" spans="1:9" ht="38.25">
      <c r="A101" s="336">
        <f>A99+1</f>
        <v>35</v>
      </c>
      <c r="B101" s="363" t="s">
        <v>142</v>
      </c>
      <c r="C101" s="337" t="s">
        <v>145</v>
      </c>
      <c r="D101" s="338">
        <v>100</v>
      </c>
      <c r="E101" s="339" t="s">
        <v>59</v>
      </c>
      <c r="F101" s="230">
        <v>2145</v>
      </c>
      <c r="G101" s="340"/>
      <c r="H101" s="237"/>
      <c r="I101" s="6"/>
    </row>
    <row r="102" spans="1:9">
      <c r="A102" s="324"/>
      <c r="B102" s="362"/>
      <c r="C102" s="352"/>
      <c r="D102" s="353"/>
      <c r="E102" s="334"/>
      <c r="F102" s="230"/>
      <c r="G102" s="340"/>
      <c r="H102" s="237"/>
      <c r="I102" s="6"/>
    </row>
    <row r="103" spans="1:9" ht="38.25">
      <c r="A103" s="336">
        <f>A101+1</f>
        <v>36</v>
      </c>
      <c r="B103" s="336" t="s">
        <v>143</v>
      </c>
      <c r="C103" s="337" t="s">
        <v>144</v>
      </c>
      <c r="D103" s="338">
        <v>100</v>
      </c>
      <c r="E103" s="339" t="s">
        <v>95</v>
      </c>
      <c r="F103" s="230">
        <v>4290</v>
      </c>
      <c r="G103" s="340"/>
      <c r="H103" s="237"/>
      <c r="I103" s="6"/>
    </row>
    <row r="104" spans="1:9">
      <c r="A104" s="335"/>
      <c r="B104" s="363"/>
      <c r="C104" s="337"/>
      <c r="D104" s="338"/>
      <c r="E104" s="339"/>
      <c r="F104" s="230"/>
      <c r="G104" s="340"/>
      <c r="H104" s="237"/>
      <c r="I104" s="6"/>
    </row>
    <row r="105" spans="1:9" ht="25.5">
      <c r="A105" s="336">
        <f>A103+1</f>
        <v>37</v>
      </c>
      <c r="B105" s="363" t="s">
        <v>52</v>
      </c>
      <c r="C105" s="337" t="s">
        <v>53</v>
      </c>
      <c r="D105" s="338">
        <v>100</v>
      </c>
      <c r="E105" s="339" t="s">
        <v>59</v>
      </c>
      <c r="F105" s="230">
        <v>4360</v>
      </c>
      <c r="G105" s="340"/>
      <c r="H105" s="237"/>
      <c r="I105" s="6"/>
    </row>
    <row r="106" spans="1:9">
      <c r="A106" s="324"/>
      <c r="B106" s="335"/>
      <c r="C106" s="352"/>
      <c r="D106" s="353"/>
      <c r="E106" s="334"/>
      <c r="F106" s="230"/>
      <c r="G106" s="340"/>
      <c r="H106" s="237"/>
      <c r="I106" s="6"/>
    </row>
    <row r="107" spans="1:9" ht="25.5">
      <c r="A107" s="336">
        <f>A105+1</f>
        <v>38</v>
      </c>
      <c r="B107" s="363" t="s">
        <v>54</v>
      </c>
      <c r="C107" s="337" t="s">
        <v>161</v>
      </c>
      <c r="D107" s="338">
        <v>100</v>
      </c>
      <c r="E107" s="339" t="s">
        <v>95</v>
      </c>
      <c r="F107" s="230">
        <v>5480</v>
      </c>
      <c r="G107" s="340"/>
      <c r="H107" s="237"/>
      <c r="I107" s="6"/>
    </row>
    <row r="108" spans="1:9">
      <c r="A108" s="324"/>
      <c r="B108" s="362"/>
      <c r="C108" s="352"/>
      <c r="D108" s="353"/>
      <c r="E108" s="339"/>
      <c r="F108" s="230"/>
      <c r="G108" s="340"/>
      <c r="H108" s="237"/>
      <c r="I108" s="6"/>
    </row>
    <row r="109" spans="1:9" ht="38.25" customHeight="1">
      <c r="A109" s="336">
        <f>A107+1</f>
        <v>39</v>
      </c>
      <c r="B109" s="336" t="s">
        <v>64</v>
      </c>
      <c r="C109" s="337" t="s">
        <v>162</v>
      </c>
      <c r="D109" s="338">
        <v>100</v>
      </c>
      <c r="E109" s="339" t="s">
        <v>59</v>
      </c>
      <c r="F109" s="230">
        <v>10960</v>
      </c>
      <c r="G109" s="340"/>
      <c r="H109" s="237"/>
      <c r="I109" s="6"/>
    </row>
    <row r="110" spans="1:9">
      <c r="A110" s="324"/>
      <c r="B110" s="362"/>
      <c r="C110" s="352"/>
      <c r="D110" s="353"/>
      <c r="E110" s="339"/>
      <c r="F110" s="230"/>
      <c r="G110" s="340"/>
      <c r="H110" s="237"/>
      <c r="I110" s="6"/>
    </row>
    <row r="111" spans="1:9" s="12" customFormat="1" ht="25.5">
      <c r="A111" s="336">
        <f>A109+1</f>
        <v>40</v>
      </c>
      <c r="B111" s="363" t="s">
        <v>60</v>
      </c>
      <c r="C111" s="337" t="s">
        <v>62</v>
      </c>
      <c r="D111" s="338">
        <v>100</v>
      </c>
      <c r="E111" s="339" t="s">
        <v>59</v>
      </c>
      <c r="F111" s="230">
        <v>1050</v>
      </c>
      <c r="G111" s="340"/>
      <c r="H111" s="237"/>
      <c r="I111" s="6"/>
    </row>
    <row r="112" spans="1:9" s="12" customFormat="1">
      <c r="A112" s="324"/>
      <c r="B112" s="362"/>
      <c r="C112" s="352"/>
      <c r="D112" s="353"/>
      <c r="E112" s="339"/>
      <c r="F112" s="230"/>
      <c r="G112" s="340"/>
      <c r="H112" s="237"/>
      <c r="I112" s="6"/>
    </row>
    <row r="113" spans="1:9" s="12" customFormat="1" ht="38.25">
      <c r="A113" s="336">
        <f>A111+1</f>
        <v>41</v>
      </c>
      <c r="B113" s="363" t="s">
        <v>65</v>
      </c>
      <c r="C113" s="337" t="s">
        <v>63</v>
      </c>
      <c r="D113" s="338">
        <v>100</v>
      </c>
      <c r="E113" s="339" t="s">
        <v>95</v>
      </c>
      <c r="F113" s="230">
        <v>2100</v>
      </c>
      <c r="G113" s="340"/>
      <c r="H113" s="237"/>
      <c r="I113" s="6"/>
    </row>
    <row r="114" spans="1:9">
      <c r="A114" s="324"/>
      <c r="B114" s="362"/>
      <c r="C114" s="352"/>
      <c r="D114" s="353"/>
      <c r="E114" s="339"/>
      <c r="F114" s="230"/>
      <c r="G114" s="340"/>
      <c r="H114" s="237"/>
      <c r="I114" s="6"/>
    </row>
    <row r="115" spans="1:9" s="12" customFormat="1" ht="25.5">
      <c r="A115" s="336">
        <f>A113+1</f>
        <v>42</v>
      </c>
      <c r="B115" s="363" t="s">
        <v>83</v>
      </c>
      <c r="C115" s="337" t="s">
        <v>163</v>
      </c>
      <c r="D115" s="338">
        <v>100</v>
      </c>
      <c r="E115" s="339" t="s">
        <v>59</v>
      </c>
      <c r="F115" s="230">
        <v>3670</v>
      </c>
      <c r="G115" s="340"/>
      <c r="H115" s="237"/>
      <c r="I115" s="6"/>
    </row>
    <row r="116" spans="1:9" s="12" customFormat="1">
      <c r="A116" s="324"/>
      <c r="B116" s="362"/>
      <c r="C116" s="352"/>
      <c r="D116" s="353"/>
      <c r="E116" s="339"/>
      <c r="F116" s="230"/>
      <c r="G116" s="340"/>
      <c r="H116" s="237"/>
      <c r="I116" s="6"/>
    </row>
    <row r="117" spans="1:9" s="12" customFormat="1" ht="38.25">
      <c r="A117" s="336">
        <f>A115+1</f>
        <v>43</v>
      </c>
      <c r="B117" s="363" t="s">
        <v>84</v>
      </c>
      <c r="C117" s="337" t="s">
        <v>164</v>
      </c>
      <c r="D117" s="338">
        <v>100</v>
      </c>
      <c r="E117" s="339" t="s">
        <v>59</v>
      </c>
      <c r="F117" s="230">
        <v>7340</v>
      </c>
      <c r="G117" s="340"/>
      <c r="H117" s="237"/>
      <c r="I117" s="6"/>
    </row>
    <row r="118" spans="1:9" s="12" customFormat="1">
      <c r="A118" s="335"/>
      <c r="B118" s="362"/>
      <c r="C118" s="352"/>
      <c r="D118" s="353"/>
      <c r="E118" s="339"/>
      <c r="F118" s="230"/>
      <c r="G118" s="340"/>
      <c r="H118" s="237"/>
      <c r="I118" s="6"/>
    </row>
    <row r="119" spans="1:9" s="12" customFormat="1" ht="25.5">
      <c r="A119" s="336">
        <f>A117+1</f>
        <v>44</v>
      </c>
      <c r="B119" s="363" t="s">
        <v>85</v>
      </c>
      <c r="C119" s="337" t="s">
        <v>86</v>
      </c>
      <c r="D119" s="338">
        <v>100</v>
      </c>
      <c r="E119" s="339" t="s">
        <v>59</v>
      </c>
      <c r="F119" s="230">
        <v>1390</v>
      </c>
      <c r="G119" s="340"/>
      <c r="H119" s="237"/>
      <c r="I119" s="6"/>
    </row>
    <row r="120" spans="1:9" s="12" customFormat="1">
      <c r="A120" s="335"/>
      <c r="B120" s="362"/>
      <c r="C120" s="352"/>
      <c r="D120" s="353"/>
      <c r="E120" s="339"/>
      <c r="F120" s="230"/>
      <c r="G120" s="340"/>
      <c r="H120" s="237"/>
      <c r="I120" s="6"/>
    </row>
    <row r="121" spans="1:9" s="12" customFormat="1" ht="38.25">
      <c r="A121" s="336">
        <f>A119+1</f>
        <v>45</v>
      </c>
      <c r="B121" s="363" t="s">
        <v>87</v>
      </c>
      <c r="C121" s="337" t="s">
        <v>88</v>
      </c>
      <c r="D121" s="338">
        <v>100</v>
      </c>
      <c r="E121" s="339" t="s">
        <v>95</v>
      </c>
      <c r="F121" s="230">
        <v>2780</v>
      </c>
      <c r="G121" s="340"/>
      <c r="H121" s="237"/>
      <c r="I121" s="6"/>
    </row>
    <row r="122" spans="1:9" s="12" customFormat="1">
      <c r="A122" s="335"/>
      <c r="B122" s="362"/>
      <c r="C122" s="352"/>
      <c r="D122" s="353"/>
      <c r="E122" s="339"/>
      <c r="F122" s="230"/>
      <c r="G122" s="340"/>
      <c r="H122" s="237"/>
      <c r="I122" s="6"/>
    </row>
    <row r="123" spans="1:9" s="12" customFormat="1">
      <c r="A123" s="324"/>
      <c r="B123" s="325"/>
      <c r="C123" s="326" t="s">
        <v>131</v>
      </c>
      <c r="D123" s="319"/>
      <c r="E123" s="327"/>
      <c r="F123" s="273"/>
      <c r="G123" s="249"/>
      <c r="H123" s="237"/>
      <c r="I123" s="6"/>
    </row>
    <row r="124" spans="1:9" s="12" customFormat="1">
      <c r="A124" s="324"/>
      <c r="B124" s="325"/>
      <c r="C124" s="326"/>
      <c r="D124" s="319"/>
      <c r="E124" s="327"/>
      <c r="F124" s="273"/>
      <c r="G124" s="249"/>
      <c r="H124" s="237"/>
      <c r="I124" s="6"/>
    </row>
    <row r="125" spans="1:9" s="12" customFormat="1" ht="63.75">
      <c r="A125" s="336">
        <f>A121+1</f>
        <v>46</v>
      </c>
      <c r="B125" s="363" t="s">
        <v>113</v>
      </c>
      <c r="C125" s="337" t="s">
        <v>114</v>
      </c>
      <c r="D125" s="338">
        <v>1</v>
      </c>
      <c r="E125" s="339" t="s">
        <v>115</v>
      </c>
      <c r="F125" s="230">
        <v>1</v>
      </c>
      <c r="G125" s="340"/>
      <c r="H125" s="237"/>
      <c r="I125" s="6"/>
    </row>
    <row r="126" spans="1:9">
      <c r="A126" s="364"/>
      <c r="B126" s="362"/>
      <c r="C126" s="352"/>
      <c r="D126" s="353"/>
      <c r="E126" s="339"/>
      <c r="F126" s="230"/>
      <c r="G126" s="237"/>
      <c r="H126" s="237"/>
      <c r="I126" s="6"/>
    </row>
    <row r="127" spans="1:9" s="12" customFormat="1" ht="38.25">
      <c r="A127" s="336">
        <f>A125+1</f>
        <v>47</v>
      </c>
      <c r="B127" s="363" t="s">
        <v>116</v>
      </c>
      <c r="C127" s="337" t="s">
        <v>117</v>
      </c>
      <c r="D127" s="338">
        <v>1</v>
      </c>
      <c r="E127" s="339" t="s">
        <v>115</v>
      </c>
      <c r="F127" s="230">
        <v>1</v>
      </c>
      <c r="G127" s="340"/>
      <c r="H127" s="237"/>
      <c r="I127" s="6"/>
    </row>
    <row r="128" spans="1:9" s="12" customFormat="1">
      <c r="A128" s="335"/>
      <c r="B128" s="362"/>
      <c r="C128" s="352"/>
      <c r="D128" s="338"/>
      <c r="E128" s="339"/>
      <c r="F128" s="230"/>
      <c r="G128" s="340"/>
      <c r="H128" s="237"/>
      <c r="I128" s="6"/>
    </row>
    <row r="129" spans="1:14" s="12" customFormat="1" ht="38.25">
      <c r="A129" s="336">
        <f>A127+1</f>
        <v>48</v>
      </c>
      <c r="B129" s="363" t="s">
        <v>119</v>
      </c>
      <c r="C129" s="337" t="s">
        <v>118</v>
      </c>
      <c r="D129" s="338">
        <v>1</v>
      </c>
      <c r="E129" s="339" t="s">
        <v>115</v>
      </c>
      <c r="F129" s="230">
        <v>4</v>
      </c>
      <c r="G129" s="340"/>
      <c r="H129" s="237"/>
      <c r="I129" s="6"/>
    </row>
    <row r="130" spans="1:14">
      <c r="A130" s="364"/>
      <c r="B130" s="362"/>
      <c r="C130" s="352"/>
      <c r="D130" s="353"/>
      <c r="E130" s="339"/>
      <c r="F130" s="230"/>
      <c r="G130" s="237"/>
      <c r="H130" s="237"/>
      <c r="I130" s="6"/>
    </row>
    <row r="131" spans="1:14" s="12" customFormat="1" ht="38.25">
      <c r="A131" s="336">
        <f>A129+1</f>
        <v>49</v>
      </c>
      <c r="B131" s="336" t="s">
        <v>126</v>
      </c>
      <c r="C131" s="337" t="s">
        <v>127</v>
      </c>
      <c r="D131" s="338">
        <v>1</v>
      </c>
      <c r="E131" s="339" t="s">
        <v>7</v>
      </c>
      <c r="F131" s="230">
        <v>15</v>
      </c>
      <c r="G131" s="340"/>
      <c r="H131" s="237"/>
      <c r="I131" s="6"/>
    </row>
    <row r="132" spans="1:14">
      <c r="A132" s="364"/>
      <c r="B132" s="362"/>
      <c r="C132" s="352"/>
      <c r="D132" s="353"/>
      <c r="E132" s="339"/>
      <c r="F132" s="230"/>
      <c r="G132" s="237"/>
      <c r="H132" s="237"/>
      <c r="I132" s="6"/>
    </row>
    <row r="133" spans="1:14" s="12" customFormat="1">
      <c r="A133" s="324"/>
      <c r="B133" s="325"/>
      <c r="C133" s="326" t="s">
        <v>55</v>
      </c>
      <c r="D133" s="319"/>
      <c r="E133" s="327"/>
      <c r="F133" s="273"/>
      <c r="G133" s="249"/>
      <c r="H133" s="237"/>
      <c r="I133" s="6"/>
      <c r="J133" s="33"/>
      <c r="K133" s="33"/>
      <c r="L133" s="33"/>
      <c r="M133" s="33"/>
      <c r="N133" s="33"/>
    </row>
    <row r="134" spans="1:14" s="12" customFormat="1">
      <c r="A134" s="324"/>
      <c r="B134" s="325"/>
      <c r="C134" s="326"/>
      <c r="D134" s="319"/>
      <c r="E134" s="327"/>
      <c r="F134" s="273"/>
      <c r="G134" s="249"/>
      <c r="H134" s="237"/>
      <c r="I134" s="6"/>
      <c r="J134" s="33"/>
      <c r="K134" s="33"/>
      <c r="L134" s="33"/>
      <c r="M134" s="33"/>
      <c r="N134" s="33"/>
    </row>
    <row r="135" spans="1:14" s="36" customFormat="1" ht="25.5">
      <c r="A135" s="336">
        <f>A131+1</f>
        <v>50</v>
      </c>
      <c r="B135" s="365" t="s">
        <v>111</v>
      </c>
      <c r="C135" s="366" t="s">
        <v>112</v>
      </c>
      <c r="D135" s="338">
        <v>1</v>
      </c>
      <c r="E135" s="367" t="s">
        <v>12</v>
      </c>
      <c r="F135" s="230">
        <v>788</v>
      </c>
      <c r="G135" s="343"/>
      <c r="H135" s="237"/>
      <c r="I135" s="6"/>
      <c r="J135" s="35"/>
    </row>
    <row r="136" spans="1:14" s="36" customFormat="1">
      <c r="A136" s="324"/>
      <c r="B136" s="365"/>
      <c r="C136" s="366"/>
      <c r="D136" s="368"/>
      <c r="E136" s="367"/>
      <c r="F136" s="230"/>
      <c r="G136" s="343"/>
      <c r="H136" s="237"/>
      <c r="I136" s="6"/>
      <c r="J136" s="35"/>
    </row>
    <row r="137" spans="1:14" s="36" customFormat="1" ht="39" customHeight="1">
      <c r="A137" s="336">
        <f>A135+1</f>
        <v>51</v>
      </c>
      <c r="B137" s="361" t="s">
        <v>135</v>
      </c>
      <c r="C137" s="337" t="s">
        <v>136</v>
      </c>
      <c r="D137" s="338">
        <v>100</v>
      </c>
      <c r="E137" s="367" t="s">
        <v>12</v>
      </c>
      <c r="F137" s="230">
        <v>1675</v>
      </c>
      <c r="G137" s="237"/>
      <c r="H137" s="237"/>
      <c r="I137" s="6"/>
      <c r="J137" s="35"/>
    </row>
    <row r="138" spans="1:14" s="36" customFormat="1">
      <c r="A138" s="324"/>
      <c r="B138" s="365"/>
      <c r="C138" s="366"/>
      <c r="D138" s="368"/>
      <c r="E138" s="367"/>
      <c r="F138" s="230"/>
      <c r="G138" s="343"/>
      <c r="H138" s="237"/>
      <c r="I138" s="6"/>
      <c r="J138" s="35"/>
    </row>
    <row r="139" spans="1:14" s="36" customFormat="1" ht="49.5" customHeight="1">
      <c r="A139" s="336">
        <f>A137+1</f>
        <v>52</v>
      </c>
      <c r="B139" s="336" t="s">
        <v>124</v>
      </c>
      <c r="C139" s="337" t="s">
        <v>125</v>
      </c>
      <c r="D139" s="338">
        <v>1</v>
      </c>
      <c r="E139" s="339" t="s">
        <v>7</v>
      </c>
      <c r="F139" s="230">
        <v>184</v>
      </c>
      <c r="G139" s="237"/>
      <c r="H139" s="237"/>
      <c r="I139" s="6"/>
      <c r="J139" s="35"/>
    </row>
    <row r="140" spans="1:14" s="36" customFormat="1">
      <c r="A140" s="324"/>
      <c r="B140" s="369"/>
      <c r="C140" s="370"/>
      <c r="D140" s="371"/>
      <c r="E140" s="372"/>
      <c r="F140" s="274"/>
      <c r="G140" s="373"/>
      <c r="H140" s="374"/>
      <c r="I140" s="6"/>
      <c r="J140" s="35"/>
    </row>
    <row r="141" spans="1:14" s="12" customFormat="1" ht="27" customHeight="1">
      <c r="A141" s="336">
        <f>A139+1</f>
        <v>53</v>
      </c>
      <c r="B141" s="336" t="s">
        <v>71</v>
      </c>
      <c r="C141" s="337" t="s">
        <v>72</v>
      </c>
      <c r="D141" s="338">
        <v>1</v>
      </c>
      <c r="E141" s="339" t="s">
        <v>73</v>
      </c>
      <c r="F141" s="230">
        <v>6.5</v>
      </c>
      <c r="G141" s="340"/>
      <c r="H141" s="237"/>
      <c r="I141" s="6"/>
      <c r="J141" s="33"/>
      <c r="K141" s="33"/>
      <c r="L141" s="33"/>
      <c r="M141" s="33"/>
      <c r="N141" s="33"/>
    </row>
    <row r="142" spans="1:14" s="12" customFormat="1">
      <c r="A142" s="324"/>
      <c r="B142" s="325"/>
      <c r="C142" s="326"/>
      <c r="D142" s="319"/>
      <c r="E142" s="327"/>
      <c r="F142" s="273"/>
      <c r="G142" s="249"/>
      <c r="H142" s="237"/>
      <c r="I142" s="6"/>
      <c r="J142" s="33"/>
      <c r="K142" s="33"/>
      <c r="L142" s="33"/>
      <c r="M142" s="33"/>
      <c r="N142" s="33"/>
    </row>
    <row r="143" spans="1:14" ht="37.5" customHeight="1">
      <c r="A143" s="336">
        <f>A141+1</f>
        <v>54</v>
      </c>
      <c r="B143" s="336" t="s">
        <v>120</v>
      </c>
      <c r="C143" s="337" t="s">
        <v>121</v>
      </c>
      <c r="D143" s="338">
        <v>1</v>
      </c>
      <c r="E143" s="339" t="s">
        <v>12</v>
      </c>
      <c r="F143" s="230">
        <v>788</v>
      </c>
      <c r="G143" s="237"/>
      <c r="H143" s="237"/>
      <c r="I143" s="6"/>
      <c r="J143" s="33"/>
      <c r="K143" s="33"/>
      <c r="L143" s="33"/>
      <c r="M143" s="33"/>
      <c r="N143" s="33"/>
    </row>
    <row r="144" spans="1:14" s="12" customFormat="1">
      <c r="A144" s="324"/>
      <c r="B144" s="325"/>
      <c r="C144" s="326"/>
      <c r="D144" s="319"/>
      <c r="E144" s="327"/>
      <c r="F144" s="273"/>
      <c r="G144" s="249"/>
      <c r="H144" s="237"/>
      <c r="I144" s="6"/>
      <c r="J144" s="33"/>
      <c r="K144" s="33"/>
      <c r="L144" s="33"/>
      <c r="M144" s="33"/>
      <c r="N144" s="33"/>
    </row>
    <row r="145" spans="1:14" ht="37.5" customHeight="1">
      <c r="A145" s="336">
        <f>A143+1</f>
        <v>55</v>
      </c>
      <c r="B145" s="336" t="s">
        <v>100</v>
      </c>
      <c r="C145" s="337" t="s">
        <v>101</v>
      </c>
      <c r="D145" s="338">
        <v>1</v>
      </c>
      <c r="E145" s="339" t="s">
        <v>12</v>
      </c>
      <c r="F145" s="230">
        <v>192</v>
      </c>
      <c r="G145" s="237"/>
      <c r="H145" s="237"/>
      <c r="I145" s="6"/>
      <c r="J145" s="33"/>
      <c r="K145" s="33"/>
      <c r="L145" s="33"/>
      <c r="M145" s="33"/>
      <c r="N145" s="33"/>
    </row>
    <row r="146" spans="1:14" ht="19.5" customHeight="1">
      <c r="A146" s="335"/>
      <c r="B146" s="336"/>
      <c r="C146" s="337"/>
      <c r="D146" s="338"/>
      <c r="E146" s="339"/>
      <c r="F146" s="230"/>
      <c r="G146" s="237"/>
      <c r="H146" s="237"/>
      <c r="I146" s="6"/>
      <c r="J146" s="33"/>
      <c r="K146" s="33"/>
      <c r="L146" s="33"/>
      <c r="M146" s="33"/>
      <c r="N146" s="33"/>
    </row>
    <row r="147" spans="1:14" ht="37.5" customHeight="1">
      <c r="A147" s="336">
        <f>A145+1</f>
        <v>56</v>
      </c>
      <c r="B147" s="336" t="s">
        <v>123</v>
      </c>
      <c r="C147" s="337" t="s">
        <v>122</v>
      </c>
      <c r="D147" s="338">
        <v>1</v>
      </c>
      <c r="E147" s="339" t="s">
        <v>12</v>
      </c>
      <c r="F147" s="230">
        <v>304</v>
      </c>
      <c r="G147" s="237"/>
      <c r="H147" s="237"/>
      <c r="I147" s="6"/>
      <c r="J147" s="33"/>
      <c r="K147" s="33"/>
      <c r="L147" s="33"/>
      <c r="M147" s="33"/>
      <c r="N147" s="33"/>
    </row>
    <row r="148" spans="1:14" ht="19.5" customHeight="1">
      <c r="A148" s="335"/>
      <c r="B148" s="336"/>
      <c r="C148" s="337"/>
      <c r="D148" s="338"/>
      <c r="E148" s="339"/>
      <c r="F148" s="230"/>
      <c r="G148" s="237"/>
      <c r="H148" s="237"/>
      <c r="I148" s="6"/>
      <c r="J148" s="33"/>
      <c r="K148" s="33"/>
      <c r="L148" s="33"/>
      <c r="M148" s="33"/>
      <c r="N148" s="33"/>
    </row>
    <row r="149" spans="1:14" s="12" customFormat="1" ht="47.25" customHeight="1">
      <c r="A149" s="336">
        <f>A147+1</f>
        <v>57</v>
      </c>
      <c r="B149" s="336" t="s">
        <v>109</v>
      </c>
      <c r="C149" s="337" t="s">
        <v>110</v>
      </c>
      <c r="D149" s="338">
        <v>1</v>
      </c>
      <c r="E149" s="339" t="s">
        <v>7</v>
      </c>
      <c r="F149" s="230">
        <v>30</v>
      </c>
      <c r="G149" s="340"/>
      <c r="H149" s="237"/>
      <c r="I149" s="6"/>
      <c r="J149" s="33"/>
      <c r="K149" s="33"/>
      <c r="L149" s="33"/>
      <c r="M149" s="33"/>
      <c r="N149" s="33"/>
    </row>
    <row r="150" spans="1:14" ht="19.5" customHeight="1">
      <c r="A150" s="335"/>
      <c r="B150" s="336"/>
      <c r="C150" s="337"/>
      <c r="D150" s="338"/>
      <c r="E150" s="339"/>
      <c r="F150" s="230"/>
      <c r="G150" s="237"/>
      <c r="H150" s="237"/>
      <c r="I150" s="6"/>
      <c r="J150" s="33"/>
      <c r="K150" s="33"/>
      <c r="L150" s="33"/>
      <c r="M150" s="33"/>
      <c r="N150" s="33"/>
    </row>
    <row r="151" spans="1:14" s="12" customFormat="1">
      <c r="A151" s="375"/>
      <c r="B151" s="325"/>
      <c r="C151" s="326" t="s">
        <v>17</v>
      </c>
      <c r="D151" s="319"/>
      <c r="E151" s="327"/>
      <c r="F151" s="273"/>
      <c r="G151" s="249"/>
      <c r="H151" s="237"/>
      <c r="I151" s="6"/>
    </row>
    <row r="152" spans="1:14" s="12" customFormat="1">
      <c r="A152" s="324"/>
      <c r="B152" s="325"/>
      <c r="C152" s="326"/>
      <c r="D152" s="319"/>
      <c r="E152" s="327"/>
      <c r="F152" s="273"/>
      <c r="G152" s="249"/>
      <c r="H152" s="237"/>
      <c r="I152" s="6"/>
    </row>
    <row r="153" spans="1:14" ht="38.25">
      <c r="A153" s="336">
        <f>A149+1</f>
        <v>58</v>
      </c>
      <c r="B153" s="363" t="s">
        <v>56</v>
      </c>
      <c r="C153" s="337" t="s">
        <v>57</v>
      </c>
      <c r="D153" s="338">
        <v>100</v>
      </c>
      <c r="E153" s="339" t="s">
        <v>96</v>
      </c>
      <c r="F153" s="230">
        <v>4760</v>
      </c>
      <c r="G153" s="340"/>
      <c r="H153" s="237"/>
      <c r="I153" s="6"/>
    </row>
    <row r="154" spans="1:14">
      <c r="A154" s="335"/>
      <c r="B154" s="363"/>
      <c r="C154" s="337"/>
      <c r="D154" s="351"/>
      <c r="E154" s="339"/>
      <c r="F154" s="230"/>
      <c r="G154" s="237"/>
      <c r="H154" s="237"/>
      <c r="I154" s="6"/>
    </row>
    <row r="155" spans="1:14" ht="51">
      <c r="A155" s="336">
        <f>A153+1</f>
        <v>59</v>
      </c>
      <c r="B155" s="363" t="s">
        <v>137</v>
      </c>
      <c r="C155" s="337" t="s">
        <v>138</v>
      </c>
      <c r="D155" s="338">
        <v>1</v>
      </c>
      <c r="E155" s="339" t="s">
        <v>96</v>
      </c>
      <c r="F155" s="230">
        <v>655</v>
      </c>
      <c r="G155" s="340"/>
      <c r="H155" s="237"/>
      <c r="I155" s="6"/>
    </row>
    <row r="156" spans="1:14">
      <c r="A156" s="335"/>
      <c r="B156" s="363"/>
      <c r="C156" s="337"/>
      <c r="D156" s="338"/>
      <c r="E156" s="339"/>
      <c r="F156" s="230"/>
      <c r="G156" s="340"/>
      <c r="H156" s="237"/>
      <c r="I156" s="6"/>
    </row>
    <row r="157" spans="1:14">
      <c r="A157" s="321" t="s">
        <v>193</v>
      </c>
      <c r="B157" s="317"/>
      <c r="C157" s="318" t="s">
        <v>247</v>
      </c>
      <c r="D157" s="319"/>
      <c r="E157" s="320"/>
      <c r="F157" s="376"/>
      <c r="G157" s="237"/>
      <c r="H157" s="237"/>
    </row>
    <row r="158" spans="1:14">
      <c r="A158" s="311"/>
      <c r="B158" s="312"/>
      <c r="C158" s="313"/>
      <c r="D158" s="314"/>
      <c r="E158" s="315"/>
      <c r="F158" s="230"/>
      <c r="G158" s="237"/>
      <c r="H158" s="237"/>
    </row>
    <row r="159" spans="1:14" s="12" customFormat="1">
      <c r="A159" s="324"/>
      <c r="B159" s="325"/>
      <c r="C159" s="326" t="s">
        <v>24</v>
      </c>
      <c r="D159" s="319"/>
      <c r="E159" s="327"/>
      <c r="F159" s="273"/>
      <c r="G159" s="249"/>
      <c r="H159" s="249"/>
    </row>
    <row r="160" spans="1:14">
      <c r="A160" s="330"/>
      <c r="B160" s="331"/>
      <c r="C160" s="332"/>
      <c r="D160" s="333"/>
      <c r="E160" s="334"/>
      <c r="F160" s="230"/>
      <c r="G160" s="237"/>
      <c r="H160" s="237"/>
    </row>
    <row r="161" spans="1:11" ht="25.5">
      <c r="A161" s="335">
        <f>A155+1</f>
        <v>60</v>
      </c>
      <c r="B161" s="336" t="s">
        <v>25</v>
      </c>
      <c r="C161" s="337" t="s">
        <v>26</v>
      </c>
      <c r="D161" s="338">
        <v>1000</v>
      </c>
      <c r="E161" s="339" t="s">
        <v>91</v>
      </c>
      <c r="F161" s="230">
        <v>160</v>
      </c>
      <c r="G161" s="340"/>
      <c r="H161" s="237"/>
      <c r="I161" s="6"/>
      <c r="K161" s="8"/>
    </row>
    <row r="162" spans="1:11">
      <c r="A162" s="330"/>
      <c r="B162" s="341"/>
      <c r="C162" s="332"/>
      <c r="D162" s="333"/>
      <c r="E162" s="334"/>
      <c r="F162" s="230"/>
      <c r="G162" s="340"/>
      <c r="H162" s="237"/>
      <c r="I162" s="6"/>
      <c r="K162" s="8"/>
    </row>
    <row r="163" spans="1:11" s="31" customFormat="1" ht="25.5" customHeight="1">
      <c r="A163" s="335">
        <f>A161+1</f>
        <v>61</v>
      </c>
      <c r="B163" s="336" t="s">
        <v>27</v>
      </c>
      <c r="C163" s="337" t="s">
        <v>28</v>
      </c>
      <c r="D163" s="338">
        <v>1000</v>
      </c>
      <c r="E163" s="342" t="s">
        <v>91</v>
      </c>
      <c r="F163" s="230">
        <v>70</v>
      </c>
      <c r="G163" s="343"/>
      <c r="H163" s="237"/>
      <c r="I163" s="6"/>
      <c r="K163" s="8"/>
    </row>
    <row r="164" spans="1:11" s="31" customFormat="1">
      <c r="A164" s="330"/>
      <c r="B164" s="344"/>
      <c r="C164" s="345"/>
      <c r="D164" s="346"/>
      <c r="E164" s="347"/>
      <c r="F164" s="230"/>
      <c r="G164" s="343"/>
      <c r="H164" s="237"/>
      <c r="I164" s="6"/>
      <c r="K164" s="8"/>
    </row>
    <row r="165" spans="1:11" ht="38.25">
      <c r="A165" s="335">
        <f>A163+1</f>
        <v>62</v>
      </c>
      <c r="B165" s="336" t="s">
        <v>29</v>
      </c>
      <c r="C165" s="337" t="s">
        <v>97</v>
      </c>
      <c r="D165" s="338">
        <v>1000</v>
      </c>
      <c r="E165" s="339" t="s">
        <v>91</v>
      </c>
      <c r="F165" s="230">
        <v>70</v>
      </c>
      <c r="G165" s="340"/>
      <c r="H165" s="237"/>
      <c r="I165" s="6"/>
      <c r="K165" s="8"/>
    </row>
    <row r="166" spans="1:11">
      <c r="A166" s="330"/>
      <c r="B166" s="341"/>
      <c r="C166" s="332"/>
      <c r="D166" s="333"/>
      <c r="E166" s="334"/>
      <c r="F166" s="230"/>
      <c r="G166" s="340"/>
      <c r="H166" s="237"/>
      <c r="I166" s="6"/>
      <c r="K166" s="8"/>
    </row>
    <row r="167" spans="1:11" ht="25.5">
      <c r="A167" s="335">
        <f>A165+1</f>
        <v>63</v>
      </c>
      <c r="B167" s="336" t="s">
        <v>32</v>
      </c>
      <c r="C167" s="337" t="s">
        <v>33</v>
      </c>
      <c r="D167" s="338">
        <v>1000</v>
      </c>
      <c r="E167" s="339" t="s">
        <v>91</v>
      </c>
      <c r="F167" s="230">
        <v>400</v>
      </c>
      <c r="G167" s="340"/>
      <c r="H167" s="237"/>
      <c r="I167" s="6"/>
      <c r="K167" s="8"/>
    </row>
    <row r="168" spans="1:11">
      <c r="A168" s="330"/>
      <c r="B168" s="335"/>
      <c r="C168" s="332"/>
      <c r="D168" s="333"/>
      <c r="E168" s="334"/>
      <c r="F168" s="230"/>
      <c r="G168" s="237"/>
      <c r="H168" s="237"/>
      <c r="I168" s="6"/>
    </row>
    <row r="169" spans="1:11" s="12" customFormat="1">
      <c r="A169" s="324"/>
      <c r="B169" s="325"/>
      <c r="C169" s="326" t="s">
        <v>34</v>
      </c>
      <c r="D169" s="319"/>
      <c r="E169" s="327"/>
      <c r="F169" s="273"/>
      <c r="G169" s="249"/>
      <c r="H169" s="237"/>
      <c r="I169" s="6"/>
    </row>
    <row r="170" spans="1:11" s="12" customFormat="1">
      <c r="A170" s="324"/>
      <c r="B170" s="325"/>
      <c r="C170" s="326"/>
      <c r="D170" s="319"/>
      <c r="E170" s="327"/>
      <c r="F170" s="273"/>
      <c r="G170" s="249"/>
      <c r="H170" s="237"/>
      <c r="I170" s="6"/>
    </row>
    <row r="171" spans="1:11" ht="25.5">
      <c r="A171" s="335">
        <f>A167+1</f>
        <v>64</v>
      </c>
      <c r="B171" s="336" t="s">
        <v>35</v>
      </c>
      <c r="C171" s="337" t="s">
        <v>36</v>
      </c>
      <c r="D171" s="338">
        <v>100</v>
      </c>
      <c r="E171" s="339" t="s">
        <v>92</v>
      </c>
      <c r="F171" s="230">
        <v>55</v>
      </c>
      <c r="G171" s="340"/>
      <c r="H171" s="237"/>
      <c r="I171" s="6"/>
    </row>
    <row r="172" spans="1:11" s="31" customFormat="1">
      <c r="A172" s="348"/>
      <c r="B172" s="349"/>
      <c r="C172" s="345"/>
      <c r="D172" s="346"/>
      <c r="E172" s="350"/>
      <c r="F172" s="230"/>
      <c r="G172" s="237"/>
      <c r="H172" s="237"/>
      <c r="I172" s="6"/>
    </row>
    <row r="173" spans="1:11" ht="25.5">
      <c r="A173" s="335">
        <f>A171+1</f>
        <v>65</v>
      </c>
      <c r="B173" s="336" t="s">
        <v>37</v>
      </c>
      <c r="C173" s="337" t="s">
        <v>38</v>
      </c>
      <c r="D173" s="338">
        <v>100</v>
      </c>
      <c r="E173" s="339" t="s">
        <v>93</v>
      </c>
      <c r="F173" s="230">
        <v>55</v>
      </c>
      <c r="G173" s="340"/>
      <c r="H173" s="237"/>
      <c r="I173" s="6"/>
    </row>
    <row r="174" spans="1:11" s="31" customFormat="1">
      <c r="A174" s="335"/>
      <c r="B174" s="336"/>
      <c r="C174" s="337"/>
      <c r="D174" s="351"/>
      <c r="E174" s="347"/>
      <c r="F174" s="230"/>
      <c r="G174" s="237"/>
      <c r="H174" s="340"/>
      <c r="I174" s="6"/>
    </row>
    <row r="175" spans="1:11" ht="25.5">
      <c r="A175" s="335">
        <f>A173+1</f>
        <v>66</v>
      </c>
      <c r="B175" s="336" t="s">
        <v>18</v>
      </c>
      <c r="C175" s="337" t="s">
        <v>39</v>
      </c>
      <c r="D175" s="338">
        <v>100</v>
      </c>
      <c r="E175" s="339" t="s">
        <v>93</v>
      </c>
      <c r="F175" s="230">
        <v>120</v>
      </c>
      <c r="G175" s="340"/>
      <c r="H175" s="237"/>
      <c r="I175" s="6"/>
    </row>
    <row r="176" spans="1:11">
      <c r="A176" s="335"/>
      <c r="B176" s="335"/>
      <c r="C176" s="332"/>
      <c r="D176" s="333"/>
      <c r="E176" s="334"/>
      <c r="F176" s="230"/>
      <c r="G176" s="237"/>
      <c r="H176" s="237"/>
      <c r="I176" s="6"/>
    </row>
    <row r="177" spans="1:14" ht="27" customHeight="1">
      <c r="A177" s="335">
        <f>A175+1</f>
        <v>67</v>
      </c>
      <c r="B177" s="336" t="s">
        <v>80</v>
      </c>
      <c r="C177" s="337" t="s">
        <v>160</v>
      </c>
      <c r="D177" s="338">
        <v>100</v>
      </c>
      <c r="E177" s="339" t="s">
        <v>92</v>
      </c>
      <c r="F177" s="230">
        <v>220</v>
      </c>
      <c r="G177" s="340"/>
      <c r="H177" s="237"/>
      <c r="I177" s="6"/>
    </row>
    <row r="178" spans="1:14">
      <c r="A178" s="335"/>
      <c r="B178" s="335"/>
      <c r="C178" s="332"/>
      <c r="D178" s="333"/>
      <c r="E178" s="334"/>
      <c r="F178" s="230"/>
      <c r="G178" s="237"/>
      <c r="H178" s="237"/>
      <c r="I178" s="6"/>
    </row>
    <row r="179" spans="1:14" ht="27" customHeight="1">
      <c r="A179" s="335">
        <f>A177+1</f>
        <v>68</v>
      </c>
      <c r="B179" s="336" t="s">
        <v>78</v>
      </c>
      <c r="C179" s="337" t="s">
        <v>79</v>
      </c>
      <c r="D179" s="338">
        <v>100</v>
      </c>
      <c r="E179" s="339" t="s">
        <v>92</v>
      </c>
      <c r="F179" s="230">
        <v>120</v>
      </c>
      <c r="G179" s="340"/>
      <c r="H179" s="237"/>
      <c r="I179" s="6"/>
    </row>
    <row r="180" spans="1:14">
      <c r="A180" s="335"/>
      <c r="B180" s="335"/>
      <c r="C180" s="332"/>
      <c r="D180" s="333"/>
      <c r="E180" s="334"/>
      <c r="F180" s="230"/>
      <c r="G180" s="237"/>
      <c r="H180" s="237"/>
      <c r="I180" s="6"/>
    </row>
    <row r="181" spans="1:14" ht="38.25">
      <c r="A181" s="335">
        <f>A179+1</f>
        <v>69</v>
      </c>
      <c r="B181" s="336" t="s">
        <v>40</v>
      </c>
      <c r="C181" s="337" t="s">
        <v>41</v>
      </c>
      <c r="D181" s="338">
        <v>100</v>
      </c>
      <c r="E181" s="342" t="s">
        <v>94</v>
      </c>
      <c r="F181" s="230">
        <v>1160</v>
      </c>
      <c r="G181" s="343"/>
      <c r="H181" s="237"/>
      <c r="I181" s="6"/>
      <c r="J181" s="6"/>
      <c r="K181" s="6"/>
    </row>
    <row r="182" spans="1:14">
      <c r="A182" s="335"/>
      <c r="B182" s="335"/>
      <c r="C182" s="332"/>
      <c r="D182" s="333"/>
      <c r="E182" s="347"/>
      <c r="F182" s="230"/>
      <c r="G182" s="343"/>
      <c r="H182" s="237"/>
      <c r="I182" s="6"/>
      <c r="J182" s="6"/>
      <c r="K182" s="6"/>
    </row>
    <row r="183" spans="1:14" ht="38.25">
      <c r="A183" s="335">
        <f>A181+1</f>
        <v>70</v>
      </c>
      <c r="B183" s="336" t="s">
        <v>22</v>
      </c>
      <c r="C183" s="337" t="s">
        <v>19</v>
      </c>
      <c r="D183" s="338">
        <v>100</v>
      </c>
      <c r="E183" s="342" t="s">
        <v>94</v>
      </c>
      <c r="F183" s="230">
        <v>420</v>
      </c>
      <c r="G183" s="343"/>
      <c r="H183" s="237"/>
      <c r="I183" s="6"/>
      <c r="K183" s="6"/>
      <c r="L183" s="6"/>
      <c r="N183" s="6"/>
    </row>
    <row r="184" spans="1:14">
      <c r="A184" s="335"/>
      <c r="B184" s="335"/>
      <c r="C184" s="352"/>
      <c r="D184" s="353"/>
      <c r="E184" s="334"/>
      <c r="F184" s="230"/>
      <c r="G184" s="237"/>
      <c r="H184" s="237"/>
      <c r="I184" s="6"/>
    </row>
    <row r="185" spans="1:14" ht="25.5" customHeight="1">
      <c r="A185" s="335">
        <f>A183+1</f>
        <v>71</v>
      </c>
      <c r="B185" s="354" t="s">
        <v>66</v>
      </c>
      <c r="C185" s="352" t="s">
        <v>67</v>
      </c>
      <c r="D185" s="338">
        <v>1</v>
      </c>
      <c r="E185" s="339" t="s">
        <v>7</v>
      </c>
      <c r="F185" s="230">
        <v>35</v>
      </c>
      <c r="G185" s="237"/>
      <c r="H185" s="237"/>
      <c r="I185" s="6"/>
    </row>
    <row r="186" spans="1:14">
      <c r="A186" s="335"/>
      <c r="B186" s="335"/>
      <c r="C186" s="352"/>
      <c r="D186" s="353"/>
      <c r="E186" s="334"/>
      <c r="F186" s="230"/>
      <c r="G186" s="237"/>
      <c r="H186" s="237"/>
      <c r="I186" s="6"/>
    </row>
    <row r="187" spans="1:14" ht="39" customHeight="1">
      <c r="A187" s="335">
        <f>A185+1</f>
        <v>72</v>
      </c>
      <c r="B187" s="336" t="s">
        <v>150</v>
      </c>
      <c r="C187" s="337" t="s">
        <v>152</v>
      </c>
      <c r="D187" s="338">
        <v>100</v>
      </c>
      <c r="E187" s="339" t="s">
        <v>59</v>
      </c>
      <c r="F187" s="230">
        <v>40</v>
      </c>
      <c r="G187" s="340"/>
      <c r="H187" s="237"/>
      <c r="I187" s="6"/>
      <c r="K187" s="6"/>
      <c r="L187" s="6"/>
    </row>
    <row r="188" spans="1:14">
      <c r="A188" s="335"/>
      <c r="B188" s="335"/>
      <c r="C188" s="352"/>
      <c r="D188" s="353"/>
      <c r="E188" s="334"/>
      <c r="F188" s="230"/>
      <c r="G188" s="340"/>
      <c r="H188" s="237"/>
      <c r="I188" s="6"/>
    </row>
    <row r="189" spans="1:14" ht="38.25">
      <c r="A189" s="335">
        <f>A187+1</f>
        <v>73</v>
      </c>
      <c r="B189" s="336" t="s">
        <v>151</v>
      </c>
      <c r="C189" s="337" t="s">
        <v>153</v>
      </c>
      <c r="D189" s="338">
        <v>100</v>
      </c>
      <c r="E189" s="339" t="s">
        <v>59</v>
      </c>
      <c r="F189" s="230">
        <v>750</v>
      </c>
      <c r="G189" s="340"/>
      <c r="H189" s="237"/>
      <c r="I189" s="6"/>
    </row>
    <row r="190" spans="1:14">
      <c r="A190" s="335"/>
      <c r="B190" s="335"/>
      <c r="C190" s="332"/>
      <c r="D190" s="333"/>
      <c r="E190" s="355"/>
      <c r="F190" s="230"/>
      <c r="G190" s="237"/>
      <c r="H190" s="237"/>
      <c r="I190" s="6"/>
    </row>
    <row r="191" spans="1:14" s="12" customFormat="1">
      <c r="A191" s="324"/>
      <c r="B191" s="325"/>
      <c r="C191" s="326" t="s">
        <v>98</v>
      </c>
      <c r="D191" s="319"/>
      <c r="E191" s="327"/>
      <c r="F191" s="273"/>
      <c r="G191" s="249"/>
      <c r="H191" s="237"/>
      <c r="I191" s="6"/>
    </row>
    <row r="192" spans="1:14" s="12" customFormat="1">
      <c r="A192" s="324"/>
      <c r="B192" s="325"/>
      <c r="C192" s="326"/>
      <c r="D192" s="319"/>
      <c r="E192" s="327"/>
      <c r="F192" s="273"/>
      <c r="G192" s="249"/>
      <c r="H192" s="237"/>
      <c r="I192" s="6"/>
    </row>
    <row r="193" spans="1:10" ht="51">
      <c r="A193" s="335">
        <f>A189+1</f>
        <v>74</v>
      </c>
      <c r="B193" s="336" t="s">
        <v>139</v>
      </c>
      <c r="C193" s="337" t="s">
        <v>140</v>
      </c>
      <c r="D193" s="338">
        <v>100</v>
      </c>
      <c r="E193" s="339" t="s">
        <v>93</v>
      </c>
      <c r="F193" s="230">
        <v>280</v>
      </c>
      <c r="G193" s="340"/>
      <c r="H193" s="237"/>
      <c r="I193" s="6"/>
    </row>
    <row r="194" spans="1:10">
      <c r="A194" s="324"/>
      <c r="B194" s="352"/>
      <c r="C194" s="352"/>
      <c r="D194" s="353"/>
      <c r="E194" s="334"/>
      <c r="F194" s="230"/>
      <c r="G194" s="237"/>
      <c r="H194" s="237"/>
      <c r="I194" s="6"/>
    </row>
    <row r="195" spans="1:10" s="12" customFormat="1">
      <c r="A195" s="324"/>
      <c r="B195" s="325"/>
      <c r="C195" s="326" t="s">
        <v>42</v>
      </c>
      <c r="D195" s="319"/>
      <c r="E195" s="327"/>
      <c r="F195" s="273"/>
      <c r="G195" s="249"/>
      <c r="H195" s="237"/>
      <c r="I195" s="6"/>
    </row>
    <row r="196" spans="1:10">
      <c r="A196" s="324"/>
      <c r="B196" s="335"/>
      <c r="C196" s="352"/>
      <c r="D196" s="353"/>
      <c r="E196" s="334"/>
      <c r="F196" s="230"/>
      <c r="G196" s="237"/>
      <c r="H196" s="237"/>
      <c r="I196" s="6"/>
    </row>
    <row r="197" spans="1:10" ht="25.5">
      <c r="A197" s="336">
        <f>A193+1</f>
        <v>75</v>
      </c>
      <c r="B197" s="356" t="s">
        <v>69</v>
      </c>
      <c r="C197" s="337" t="s">
        <v>70</v>
      </c>
      <c r="D197" s="338">
        <v>100</v>
      </c>
      <c r="E197" s="342" t="s">
        <v>59</v>
      </c>
      <c r="F197" s="230">
        <v>235</v>
      </c>
      <c r="G197" s="343"/>
      <c r="H197" s="237"/>
      <c r="I197" s="6"/>
    </row>
    <row r="198" spans="1:10">
      <c r="A198" s="336"/>
      <c r="B198" s="335"/>
      <c r="C198" s="352"/>
      <c r="D198" s="353"/>
      <c r="E198" s="334"/>
      <c r="F198" s="230"/>
      <c r="G198" s="340"/>
      <c r="H198" s="237"/>
      <c r="I198" s="6"/>
    </row>
    <row r="199" spans="1:10" ht="25.5">
      <c r="A199" s="336">
        <f>A197+1</f>
        <v>76</v>
      </c>
      <c r="B199" s="356" t="s">
        <v>74</v>
      </c>
      <c r="C199" s="357" t="s">
        <v>75</v>
      </c>
      <c r="D199" s="338">
        <v>100</v>
      </c>
      <c r="E199" s="342" t="s">
        <v>95</v>
      </c>
      <c r="F199" s="230">
        <v>80</v>
      </c>
      <c r="G199" s="340"/>
      <c r="H199" s="237"/>
      <c r="I199" s="6"/>
    </row>
    <row r="200" spans="1:10">
      <c r="A200" s="336"/>
      <c r="B200" s="335"/>
      <c r="C200" s="352"/>
      <c r="D200" s="353"/>
      <c r="E200" s="334"/>
      <c r="F200" s="230"/>
      <c r="G200" s="340"/>
      <c r="H200" s="237"/>
      <c r="I200" s="6"/>
    </row>
    <row r="201" spans="1:10" s="36" customFormat="1" ht="26.25" customHeight="1">
      <c r="A201" s="336">
        <f>A199+1</f>
        <v>77</v>
      </c>
      <c r="B201" s="377" t="s">
        <v>243</v>
      </c>
      <c r="C201" s="337" t="s">
        <v>244</v>
      </c>
      <c r="D201" s="338">
        <v>100</v>
      </c>
      <c r="E201" s="367" t="s">
        <v>12</v>
      </c>
      <c r="F201" s="230">
        <v>110</v>
      </c>
      <c r="G201" s="237"/>
      <c r="H201" s="237"/>
      <c r="I201" s="6"/>
      <c r="J201" s="35"/>
    </row>
    <row r="202" spans="1:10" s="36" customFormat="1">
      <c r="A202" s="324"/>
      <c r="B202" s="365"/>
      <c r="C202" s="366"/>
      <c r="D202" s="368"/>
      <c r="E202" s="367"/>
      <c r="F202" s="230"/>
      <c r="G202" s="343"/>
      <c r="H202" s="237"/>
      <c r="I202" s="6"/>
      <c r="J202" s="35"/>
    </row>
    <row r="203" spans="1:10" ht="30" customHeight="1">
      <c r="A203" s="336">
        <f>A201+1</f>
        <v>78</v>
      </c>
      <c r="B203" s="356" t="s">
        <v>76</v>
      </c>
      <c r="C203" s="337" t="s">
        <v>77</v>
      </c>
      <c r="D203" s="338">
        <v>1</v>
      </c>
      <c r="E203" s="342" t="s">
        <v>20</v>
      </c>
      <c r="F203" s="230">
        <v>13</v>
      </c>
      <c r="G203" s="340"/>
      <c r="H203" s="237"/>
      <c r="I203" s="6"/>
    </row>
    <row r="204" spans="1:10">
      <c r="A204" s="336"/>
      <c r="B204" s="335"/>
      <c r="C204" s="352"/>
      <c r="D204" s="353"/>
      <c r="E204" s="334"/>
      <c r="F204" s="230"/>
      <c r="G204" s="340"/>
      <c r="H204" s="237"/>
      <c r="I204" s="6"/>
    </row>
    <row r="205" spans="1:10" s="12" customFormat="1">
      <c r="A205" s="336"/>
      <c r="B205" s="325"/>
      <c r="C205" s="326" t="s">
        <v>43</v>
      </c>
      <c r="D205" s="319"/>
      <c r="E205" s="327"/>
      <c r="F205" s="273"/>
      <c r="G205" s="249"/>
      <c r="H205" s="237"/>
      <c r="I205" s="6"/>
    </row>
    <row r="206" spans="1:10" s="11" customFormat="1">
      <c r="A206" s="358"/>
      <c r="B206" s="358"/>
      <c r="C206" s="337"/>
      <c r="D206" s="351"/>
      <c r="E206" s="347"/>
      <c r="F206" s="230"/>
      <c r="G206" s="237"/>
      <c r="H206" s="237"/>
      <c r="I206" s="6"/>
    </row>
    <row r="207" spans="1:10" ht="25.5">
      <c r="A207" s="335">
        <f>A203+1</f>
        <v>79</v>
      </c>
      <c r="B207" s="336" t="s">
        <v>235</v>
      </c>
      <c r="C207" s="337" t="s">
        <v>236</v>
      </c>
      <c r="D207" s="338">
        <v>100</v>
      </c>
      <c r="E207" s="339" t="s">
        <v>93</v>
      </c>
      <c r="F207" s="230">
        <v>35</v>
      </c>
      <c r="G207" s="340"/>
      <c r="H207" s="237"/>
      <c r="I207" s="6"/>
    </row>
    <row r="208" spans="1:10">
      <c r="A208" s="324"/>
      <c r="B208" s="352"/>
      <c r="C208" s="352"/>
      <c r="D208" s="353"/>
      <c r="E208" s="334"/>
      <c r="F208" s="230"/>
      <c r="G208" s="237"/>
      <c r="H208" s="237"/>
      <c r="I208" s="6"/>
    </row>
    <row r="209" spans="1:9" s="31" customFormat="1" ht="24.75" customHeight="1">
      <c r="A209" s="336">
        <f>A207+1</f>
        <v>80</v>
      </c>
      <c r="B209" s="336" t="s">
        <v>44</v>
      </c>
      <c r="C209" s="337" t="s">
        <v>61</v>
      </c>
      <c r="D209" s="338">
        <v>100</v>
      </c>
      <c r="E209" s="342" t="s">
        <v>95</v>
      </c>
      <c r="F209" s="230">
        <v>95</v>
      </c>
      <c r="G209" s="237"/>
      <c r="H209" s="237"/>
      <c r="I209" s="6"/>
    </row>
    <row r="210" spans="1:9" s="31" customFormat="1" ht="15" customHeight="1">
      <c r="A210" s="336"/>
      <c r="B210" s="336"/>
      <c r="C210" s="337"/>
      <c r="D210" s="338"/>
      <c r="E210" s="342"/>
      <c r="F210" s="230"/>
      <c r="G210" s="237"/>
      <c r="H210" s="237"/>
      <c r="I210" s="6"/>
    </row>
    <row r="211" spans="1:9" s="2" customFormat="1" ht="25.5">
      <c r="A211" s="336">
        <f>A209+1</f>
        <v>81</v>
      </c>
      <c r="B211" s="356" t="s">
        <v>173</v>
      </c>
      <c r="C211" s="357" t="s">
        <v>174</v>
      </c>
      <c r="D211" s="338">
        <v>100</v>
      </c>
      <c r="E211" s="339" t="s">
        <v>12</v>
      </c>
      <c r="F211" s="230">
        <v>380</v>
      </c>
      <c r="G211" s="340"/>
      <c r="H211" s="237"/>
    </row>
    <row r="212" spans="1:9" s="2" customFormat="1">
      <c r="A212" s="335"/>
      <c r="B212" s="356"/>
      <c r="C212" s="357"/>
      <c r="D212" s="338"/>
      <c r="E212" s="339"/>
      <c r="F212" s="230"/>
      <c r="G212" s="340"/>
      <c r="H212" s="237"/>
    </row>
    <row r="213" spans="1:9" s="2" customFormat="1" ht="33" customHeight="1">
      <c r="A213" s="336">
        <f>A211+1</f>
        <v>82</v>
      </c>
      <c r="B213" s="363" t="s">
        <v>175</v>
      </c>
      <c r="C213" s="357" t="s">
        <v>176</v>
      </c>
      <c r="D213" s="338">
        <v>100</v>
      </c>
      <c r="E213" s="339" t="s">
        <v>12</v>
      </c>
      <c r="F213" s="230">
        <v>115</v>
      </c>
      <c r="G213" s="340"/>
      <c r="H213" s="237"/>
    </row>
    <row r="214" spans="1:9" s="2" customFormat="1">
      <c r="A214" s="359"/>
      <c r="B214" s="335"/>
      <c r="C214" s="332"/>
      <c r="D214" s="333"/>
      <c r="E214" s="334"/>
      <c r="F214" s="230"/>
      <c r="G214" s="340"/>
      <c r="H214" s="237"/>
      <c r="I214" s="6"/>
    </row>
    <row r="215" spans="1:9" s="12" customFormat="1">
      <c r="A215" s="335"/>
      <c r="B215" s="325"/>
      <c r="C215" s="326" t="s">
        <v>45</v>
      </c>
      <c r="D215" s="319"/>
      <c r="E215" s="327"/>
      <c r="F215" s="273"/>
      <c r="G215" s="249"/>
      <c r="H215" s="237"/>
      <c r="I215" s="6"/>
    </row>
    <row r="216" spans="1:9" s="12" customFormat="1">
      <c r="A216" s="324"/>
      <c r="B216" s="325"/>
      <c r="C216" s="326"/>
      <c r="D216" s="319"/>
      <c r="E216" s="327"/>
      <c r="F216" s="273"/>
      <c r="G216" s="249"/>
      <c r="H216" s="237"/>
      <c r="I216" s="6"/>
    </row>
    <row r="217" spans="1:9">
      <c r="A217" s="336">
        <f>A213+1</f>
        <v>83</v>
      </c>
      <c r="B217" s="336" t="s">
        <v>46</v>
      </c>
      <c r="C217" s="337" t="s">
        <v>47</v>
      </c>
      <c r="D217" s="338">
        <v>100</v>
      </c>
      <c r="E217" s="339" t="s">
        <v>95</v>
      </c>
      <c r="F217" s="230">
        <f>835</f>
        <v>835</v>
      </c>
      <c r="G217" s="340"/>
      <c r="H217" s="237"/>
      <c r="I217" s="6"/>
    </row>
    <row r="218" spans="1:9">
      <c r="A218" s="324"/>
      <c r="B218" s="335"/>
      <c r="C218" s="332"/>
      <c r="D218" s="333"/>
      <c r="E218" s="334"/>
      <c r="F218" s="230"/>
      <c r="G218" s="340"/>
      <c r="H218" s="237"/>
      <c r="I218" s="6"/>
    </row>
    <row r="219" spans="1:9" s="12" customFormat="1">
      <c r="A219" s="324"/>
      <c r="B219" s="325"/>
      <c r="C219" s="326" t="s">
        <v>51</v>
      </c>
      <c r="D219" s="319"/>
      <c r="E219" s="327"/>
      <c r="F219" s="273"/>
      <c r="G219" s="249"/>
      <c r="H219" s="237"/>
      <c r="I219" s="6"/>
    </row>
    <row r="220" spans="1:9" s="12" customFormat="1">
      <c r="A220" s="324"/>
      <c r="B220" s="325"/>
      <c r="C220" s="326"/>
      <c r="D220" s="319"/>
      <c r="E220" s="327"/>
      <c r="F220" s="273"/>
      <c r="G220" s="249"/>
      <c r="H220" s="237"/>
      <c r="I220" s="6"/>
    </row>
    <row r="221" spans="1:9" ht="30" customHeight="1">
      <c r="A221" s="336">
        <f>A217+1</f>
        <v>84</v>
      </c>
      <c r="B221" s="363" t="s">
        <v>142</v>
      </c>
      <c r="C221" s="337" t="s">
        <v>145</v>
      </c>
      <c r="D221" s="338">
        <v>100</v>
      </c>
      <c r="E221" s="339" t="s">
        <v>59</v>
      </c>
      <c r="F221" s="230">
        <v>240</v>
      </c>
      <c r="G221" s="340"/>
      <c r="H221" s="237"/>
      <c r="I221" s="6"/>
    </row>
    <row r="222" spans="1:9">
      <c r="A222" s="324"/>
      <c r="B222" s="362"/>
      <c r="C222" s="352"/>
      <c r="D222" s="353"/>
      <c r="E222" s="334"/>
      <c r="F222" s="230"/>
      <c r="G222" s="340"/>
      <c r="H222" s="237"/>
      <c r="I222" s="6"/>
    </row>
    <row r="223" spans="1:9" ht="38.25">
      <c r="A223" s="336">
        <f>A221+1</f>
        <v>85</v>
      </c>
      <c r="B223" s="336" t="s">
        <v>143</v>
      </c>
      <c r="C223" s="337" t="s">
        <v>144</v>
      </c>
      <c r="D223" s="338">
        <v>100</v>
      </c>
      <c r="E223" s="339" t="s">
        <v>95</v>
      </c>
      <c r="F223" s="230">
        <f>F221*2</f>
        <v>480</v>
      </c>
      <c r="G223" s="340"/>
      <c r="H223" s="237"/>
      <c r="I223" s="6"/>
    </row>
    <row r="224" spans="1:9">
      <c r="A224" s="335"/>
      <c r="B224" s="363"/>
      <c r="C224" s="337"/>
      <c r="D224" s="338"/>
      <c r="E224" s="339"/>
      <c r="F224" s="230"/>
      <c r="G224" s="340"/>
      <c r="H224" s="237"/>
      <c r="I224" s="6"/>
    </row>
    <row r="225" spans="1:14" ht="25.5">
      <c r="A225" s="336">
        <f>A223+1</f>
        <v>86</v>
      </c>
      <c r="B225" s="363" t="s">
        <v>52</v>
      </c>
      <c r="C225" s="337" t="s">
        <v>53</v>
      </c>
      <c r="D225" s="338">
        <v>100</v>
      </c>
      <c r="E225" s="339" t="s">
        <v>59</v>
      </c>
      <c r="F225" s="230">
        <v>650</v>
      </c>
      <c r="G225" s="340"/>
      <c r="H225" s="237"/>
      <c r="I225" s="6"/>
    </row>
    <row r="226" spans="1:14">
      <c r="A226" s="324"/>
      <c r="B226" s="335"/>
      <c r="C226" s="352"/>
      <c r="D226" s="353"/>
      <c r="E226" s="334"/>
      <c r="F226" s="230"/>
      <c r="G226" s="340"/>
      <c r="H226" s="237"/>
      <c r="I226" s="6"/>
    </row>
    <row r="227" spans="1:14" ht="25.5">
      <c r="A227" s="336">
        <f>A225+1</f>
        <v>87</v>
      </c>
      <c r="B227" s="363" t="s">
        <v>54</v>
      </c>
      <c r="C227" s="337" t="s">
        <v>161</v>
      </c>
      <c r="D227" s="338">
        <v>100</v>
      </c>
      <c r="E227" s="339" t="s">
        <v>95</v>
      </c>
      <c r="F227" s="230">
        <v>340</v>
      </c>
      <c r="G227" s="340"/>
      <c r="H227" s="237"/>
      <c r="I227" s="6"/>
    </row>
    <row r="228" spans="1:14">
      <c r="A228" s="324"/>
      <c r="B228" s="362"/>
      <c r="C228" s="352"/>
      <c r="D228" s="353"/>
      <c r="E228" s="339"/>
      <c r="F228" s="230"/>
      <c r="G228" s="340"/>
      <c r="H228" s="237"/>
      <c r="I228" s="6"/>
    </row>
    <row r="229" spans="1:14" ht="38.25" customHeight="1">
      <c r="A229" s="336">
        <f>A227+1</f>
        <v>88</v>
      </c>
      <c r="B229" s="336" t="s">
        <v>64</v>
      </c>
      <c r="C229" s="337" t="s">
        <v>162</v>
      </c>
      <c r="D229" s="338">
        <v>100</v>
      </c>
      <c r="E229" s="339" t="s">
        <v>59</v>
      </c>
      <c r="F229" s="230">
        <v>680</v>
      </c>
      <c r="G229" s="340"/>
      <c r="H229" s="237"/>
      <c r="I229" s="6"/>
    </row>
    <row r="230" spans="1:14">
      <c r="A230" s="324"/>
      <c r="B230" s="362"/>
      <c r="C230" s="352"/>
      <c r="D230" s="353"/>
      <c r="E230" s="339"/>
      <c r="F230" s="230"/>
      <c r="G230" s="340"/>
      <c r="H230" s="237"/>
      <c r="I230" s="6"/>
    </row>
    <row r="231" spans="1:14" s="12" customFormat="1" ht="25.5">
      <c r="A231" s="336">
        <f>A229+1</f>
        <v>89</v>
      </c>
      <c r="B231" s="363" t="s">
        <v>83</v>
      </c>
      <c r="C231" s="337" t="s">
        <v>163</v>
      </c>
      <c r="D231" s="338">
        <v>100</v>
      </c>
      <c r="E231" s="339" t="s">
        <v>59</v>
      </c>
      <c r="F231" s="230">
        <v>500</v>
      </c>
      <c r="G231" s="340"/>
      <c r="H231" s="237"/>
      <c r="I231" s="6"/>
    </row>
    <row r="232" spans="1:14" s="12" customFormat="1">
      <c r="A232" s="324"/>
      <c r="B232" s="362"/>
      <c r="C232" s="352"/>
      <c r="D232" s="353"/>
      <c r="E232" s="339"/>
      <c r="F232" s="230"/>
      <c r="G232" s="340"/>
      <c r="H232" s="237"/>
      <c r="I232" s="6"/>
    </row>
    <row r="233" spans="1:14" s="12" customFormat="1" ht="38.25">
      <c r="A233" s="336">
        <f>A231+1</f>
        <v>90</v>
      </c>
      <c r="B233" s="363" t="s">
        <v>84</v>
      </c>
      <c r="C233" s="337" t="s">
        <v>164</v>
      </c>
      <c r="D233" s="338">
        <v>100</v>
      </c>
      <c r="E233" s="339" t="s">
        <v>59</v>
      </c>
      <c r="F233" s="230">
        <v>1000</v>
      </c>
      <c r="G233" s="340"/>
      <c r="H233" s="237"/>
      <c r="I233" s="6"/>
    </row>
    <row r="234" spans="1:14" s="12" customFormat="1">
      <c r="A234" s="335"/>
      <c r="B234" s="362"/>
      <c r="C234" s="352"/>
      <c r="D234" s="353"/>
      <c r="E234" s="339"/>
      <c r="F234" s="230"/>
      <c r="G234" s="340"/>
      <c r="H234" s="237"/>
      <c r="I234" s="6"/>
    </row>
    <row r="235" spans="1:14" s="12" customFormat="1">
      <c r="A235" s="324"/>
      <c r="B235" s="325"/>
      <c r="C235" s="326" t="s">
        <v>55</v>
      </c>
      <c r="D235" s="319"/>
      <c r="E235" s="327"/>
      <c r="F235" s="273"/>
      <c r="G235" s="249"/>
      <c r="H235" s="237"/>
      <c r="I235" s="6"/>
      <c r="J235" s="33"/>
      <c r="K235" s="33"/>
      <c r="L235" s="33"/>
      <c r="M235" s="33"/>
      <c r="N235" s="33"/>
    </row>
    <row r="236" spans="1:14" s="12" customFormat="1">
      <c r="A236" s="324"/>
      <c r="B236" s="325"/>
      <c r="C236" s="326"/>
      <c r="D236" s="319"/>
      <c r="E236" s="327"/>
      <c r="F236" s="273"/>
      <c r="G236" s="249"/>
      <c r="H236" s="237"/>
      <c r="I236" s="6"/>
      <c r="J236" s="33"/>
      <c r="K236" s="33"/>
      <c r="L236" s="33"/>
      <c r="M236" s="33"/>
      <c r="N236" s="33"/>
    </row>
    <row r="237" spans="1:14" s="36" customFormat="1" ht="54" customHeight="1">
      <c r="A237" s="336">
        <f>A233+1</f>
        <v>91</v>
      </c>
      <c r="B237" s="336" t="s">
        <v>124</v>
      </c>
      <c r="C237" s="337" t="s">
        <v>125</v>
      </c>
      <c r="D237" s="338">
        <v>1</v>
      </c>
      <c r="E237" s="339" t="s">
        <v>7</v>
      </c>
      <c r="F237" s="230">
        <v>67</v>
      </c>
      <c r="G237" s="237"/>
      <c r="H237" s="237"/>
      <c r="I237" s="6"/>
      <c r="J237" s="35"/>
    </row>
    <row r="238" spans="1:14" s="36" customFormat="1">
      <c r="A238" s="324"/>
      <c r="B238" s="369"/>
      <c r="C238" s="370"/>
      <c r="D238" s="371"/>
      <c r="E238" s="372"/>
      <c r="F238" s="274"/>
      <c r="G238" s="373"/>
      <c r="H238" s="374"/>
      <c r="I238" s="6"/>
      <c r="J238" s="35"/>
    </row>
    <row r="239" spans="1:14" s="12" customFormat="1" ht="27" customHeight="1">
      <c r="A239" s="336">
        <f>A237+1</f>
        <v>92</v>
      </c>
      <c r="B239" s="336" t="s">
        <v>71</v>
      </c>
      <c r="C239" s="337" t="s">
        <v>72</v>
      </c>
      <c r="D239" s="338">
        <v>1</v>
      </c>
      <c r="E239" s="339" t="s">
        <v>73</v>
      </c>
      <c r="F239" s="230">
        <v>0.5</v>
      </c>
      <c r="G239" s="340"/>
      <c r="H239" s="237"/>
      <c r="I239" s="6"/>
      <c r="J239" s="33"/>
      <c r="K239" s="33"/>
      <c r="L239" s="33"/>
      <c r="M239" s="33"/>
      <c r="N239" s="33"/>
    </row>
    <row r="240" spans="1:14" s="12" customFormat="1">
      <c r="A240" s="324"/>
      <c r="B240" s="325"/>
      <c r="C240" s="326"/>
      <c r="D240" s="319"/>
      <c r="E240" s="327"/>
      <c r="F240" s="273"/>
      <c r="G240" s="249"/>
      <c r="H240" s="237"/>
      <c r="I240" s="6"/>
      <c r="J240" s="33"/>
      <c r="K240" s="33"/>
      <c r="L240" s="33"/>
      <c r="M240" s="33"/>
      <c r="N240" s="33"/>
    </row>
    <row r="241" spans="1:14" ht="137.25" customHeight="1">
      <c r="A241" s="336">
        <f>A239+1</f>
        <v>93</v>
      </c>
      <c r="B241" s="336" t="s">
        <v>237</v>
      </c>
      <c r="C241" s="357" t="s">
        <v>238</v>
      </c>
      <c r="D241" s="338">
        <v>1</v>
      </c>
      <c r="E241" s="339" t="s">
        <v>12</v>
      </c>
      <c r="F241" s="230">
        <v>16</v>
      </c>
      <c r="G241" s="237"/>
      <c r="H241" s="237"/>
      <c r="I241" s="6"/>
      <c r="J241" s="33"/>
      <c r="K241" s="33"/>
      <c r="L241" s="33"/>
      <c r="M241" s="33"/>
      <c r="N241" s="33"/>
    </row>
    <row r="242" spans="1:14" s="12" customFormat="1">
      <c r="A242" s="324"/>
      <c r="B242" s="325"/>
      <c r="C242" s="326"/>
      <c r="D242" s="319"/>
      <c r="E242" s="327"/>
      <c r="F242" s="273"/>
      <c r="G242" s="249"/>
      <c r="H242" s="237"/>
      <c r="I242" s="6"/>
      <c r="J242" s="33"/>
      <c r="K242" s="33"/>
      <c r="L242" s="33"/>
      <c r="M242" s="33"/>
      <c r="N242" s="33"/>
    </row>
    <row r="243" spans="1:14" ht="37.5" customHeight="1">
      <c r="A243" s="336">
        <f>A241+1</f>
        <v>94</v>
      </c>
      <c r="B243" s="336" t="s">
        <v>123</v>
      </c>
      <c r="C243" s="337" t="s">
        <v>122</v>
      </c>
      <c r="D243" s="338">
        <v>1</v>
      </c>
      <c r="E243" s="339" t="s">
        <v>12</v>
      </c>
      <c r="F243" s="230">
        <v>74</v>
      </c>
      <c r="G243" s="237"/>
      <c r="H243" s="237"/>
      <c r="I243" s="6"/>
      <c r="J243" s="33"/>
      <c r="K243" s="33"/>
      <c r="L243" s="33"/>
      <c r="M243" s="33"/>
      <c r="N243" s="33"/>
    </row>
    <row r="244" spans="1:14" ht="9.75" customHeight="1">
      <c r="A244" s="335"/>
      <c r="B244" s="336"/>
      <c r="C244" s="337"/>
      <c r="D244" s="338"/>
      <c r="E244" s="339"/>
      <c r="F244" s="230"/>
      <c r="G244" s="237"/>
      <c r="H244" s="237"/>
      <c r="I244" s="6"/>
      <c r="J244" s="33"/>
      <c r="K244" s="33"/>
      <c r="L244" s="33"/>
      <c r="M244" s="33"/>
      <c r="N244" s="33"/>
    </row>
    <row r="245" spans="1:14" s="12" customFormat="1">
      <c r="A245" s="375"/>
      <c r="B245" s="325"/>
      <c r="C245" s="326" t="s">
        <v>17</v>
      </c>
      <c r="D245" s="319"/>
      <c r="E245" s="327"/>
      <c r="F245" s="273"/>
      <c r="G245" s="249"/>
      <c r="H245" s="237"/>
      <c r="I245" s="6"/>
    </row>
    <row r="246" spans="1:14" s="12" customFormat="1">
      <c r="A246" s="324"/>
      <c r="B246" s="325"/>
      <c r="C246" s="326"/>
      <c r="D246" s="319"/>
      <c r="E246" s="327"/>
      <c r="F246" s="273"/>
      <c r="G246" s="249"/>
      <c r="H246" s="237"/>
      <c r="I246" s="6"/>
    </row>
    <row r="247" spans="1:14" ht="38.25">
      <c r="A247" s="336">
        <f>A243+1</f>
        <v>95</v>
      </c>
      <c r="B247" s="363" t="s">
        <v>56</v>
      </c>
      <c r="C247" s="337" t="s">
        <v>57</v>
      </c>
      <c r="D247" s="338">
        <v>100</v>
      </c>
      <c r="E247" s="339" t="s">
        <v>96</v>
      </c>
      <c r="F247" s="230">
        <v>515</v>
      </c>
      <c r="G247" s="340"/>
      <c r="H247" s="237"/>
      <c r="I247" s="6"/>
    </row>
    <row r="248" spans="1:14">
      <c r="A248" s="335"/>
      <c r="B248" s="363"/>
      <c r="C248" s="337"/>
      <c r="D248" s="351"/>
      <c r="E248" s="339"/>
      <c r="F248" s="230"/>
      <c r="G248" s="237"/>
      <c r="H248" s="237"/>
      <c r="I248" s="6"/>
    </row>
    <row r="249" spans="1:14" ht="51">
      <c r="A249" s="336">
        <f>A247+1</f>
        <v>96</v>
      </c>
      <c r="B249" s="363" t="s">
        <v>137</v>
      </c>
      <c r="C249" s="337" t="s">
        <v>138</v>
      </c>
      <c r="D249" s="338">
        <v>1</v>
      </c>
      <c r="E249" s="339" t="s">
        <v>96</v>
      </c>
      <c r="F249" s="230">
        <v>85</v>
      </c>
      <c r="G249" s="340"/>
      <c r="H249" s="237"/>
      <c r="I249" s="6"/>
    </row>
    <row r="250" spans="1:14">
      <c r="A250" s="336"/>
      <c r="B250" s="363"/>
      <c r="C250" s="337"/>
      <c r="D250" s="338"/>
      <c r="E250" s="339"/>
      <c r="F250" s="230"/>
      <c r="G250" s="340"/>
      <c r="H250" s="237"/>
      <c r="I250" s="6"/>
    </row>
    <row r="251" spans="1:14" s="3" customFormat="1">
      <c r="A251" s="378" t="s">
        <v>167</v>
      </c>
      <c r="B251" s="379"/>
      <c r="C251" s="380" t="s">
        <v>248</v>
      </c>
      <c r="D251" s="381"/>
      <c r="E251" s="382"/>
      <c r="F251" s="376"/>
      <c r="G251" s="237"/>
      <c r="H251" s="237"/>
    </row>
    <row r="252" spans="1:14" s="3" customFormat="1">
      <c r="A252" s="383"/>
      <c r="B252" s="379"/>
      <c r="C252" s="380"/>
      <c r="D252" s="381"/>
      <c r="E252" s="382"/>
      <c r="F252" s="376"/>
      <c r="G252" s="237"/>
      <c r="H252" s="237"/>
    </row>
    <row r="253" spans="1:14" s="4" customFormat="1">
      <c r="A253" s="348"/>
      <c r="B253" s="384"/>
      <c r="C253" s="385" t="s">
        <v>24</v>
      </c>
      <c r="D253" s="386"/>
      <c r="E253" s="387"/>
      <c r="F253" s="273"/>
      <c r="G253" s="249"/>
      <c r="H253" s="249"/>
    </row>
    <row r="254" spans="1:14" s="4" customFormat="1">
      <c r="A254" s="348"/>
      <c r="B254" s="384"/>
      <c r="C254" s="385"/>
      <c r="D254" s="386"/>
      <c r="E254" s="387"/>
      <c r="F254" s="273"/>
      <c r="G254" s="249"/>
      <c r="H254" s="249"/>
    </row>
    <row r="255" spans="1:14" ht="25.5">
      <c r="A255" s="335">
        <f>A249+1</f>
        <v>97</v>
      </c>
      <c r="B255" s="336" t="s">
        <v>25</v>
      </c>
      <c r="C255" s="337" t="s">
        <v>26</v>
      </c>
      <c r="D255" s="338">
        <v>1000</v>
      </c>
      <c r="E255" s="339" t="s">
        <v>91</v>
      </c>
      <c r="F255" s="230">
        <v>150</v>
      </c>
      <c r="G255" s="340"/>
      <c r="H255" s="237"/>
      <c r="I255" s="6"/>
      <c r="K255" s="8"/>
    </row>
    <row r="256" spans="1:14" s="9" customFormat="1">
      <c r="A256" s="388"/>
      <c r="B256" s="389"/>
      <c r="C256" s="390"/>
      <c r="D256" s="338"/>
      <c r="E256" s="339"/>
      <c r="F256" s="230"/>
      <c r="G256" s="340"/>
      <c r="H256" s="237"/>
    </row>
    <row r="257" spans="1:14" s="3" customFormat="1" ht="25.5">
      <c r="A257" s="335">
        <f>A255+1</f>
        <v>98</v>
      </c>
      <c r="B257" s="391" t="s">
        <v>202</v>
      </c>
      <c r="C257" s="392" t="s">
        <v>203</v>
      </c>
      <c r="D257" s="338">
        <v>1000</v>
      </c>
      <c r="E257" s="339" t="s">
        <v>91</v>
      </c>
      <c r="F257" s="230">
        <v>665</v>
      </c>
      <c r="G257" s="340"/>
      <c r="H257" s="237"/>
    </row>
    <row r="258" spans="1:14" s="11" customFormat="1">
      <c r="A258" s="388"/>
      <c r="B258" s="393"/>
      <c r="C258" s="392"/>
      <c r="D258" s="338"/>
      <c r="E258" s="339"/>
      <c r="F258" s="230"/>
      <c r="G258" s="340"/>
      <c r="H258" s="237"/>
    </row>
    <row r="259" spans="1:14" s="4" customFormat="1">
      <c r="A259" s="335"/>
      <c r="B259" s="384"/>
      <c r="C259" s="385" t="s">
        <v>34</v>
      </c>
      <c r="D259" s="338"/>
      <c r="E259" s="339"/>
      <c r="F259" s="230"/>
      <c r="G259" s="340"/>
      <c r="H259" s="237"/>
    </row>
    <row r="260" spans="1:14" s="4" customFormat="1">
      <c r="A260" s="388"/>
      <c r="B260" s="384"/>
      <c r="C260" s="385"/>
      <c r="D260" s="338"/>
      <c r="E260" s="339"/>
      <c r="F260" s="230"/>
      <c r="G260" s="340"/>
      <c r="H260" s="237"/>
    </row>
    <row r="261" spans="1:14" s="3" customFormat="1" ht="25.5">
      <c r="A261" s="335">
        <f>A257+1</f>
        <v>99</v>
      </c>
      <c r="B261" s="394" t="s">
        <v>18</v>
      </c>
      <c r="C261" s="392" t="s">
        <v>204</v>
      </c>
      <c r="D261" s="338">
        <v>100</v>
      </c>
      <c r="E261" s="339" t="s">
        <v>91</v>
      </c>
      <c r="F261" s="230">
        <v>25</v>
      </c>
      <c r="G261" s="340"/>
      <c r="H261" s="237"/>
    </row>
    <row r="262" spans="1:14" s="3" customFormat="1" ht="14.25">
      <c r="A262" s="395"/>
      <c r="B262" s="396"/>
      <c r="C262" s="397"/>
      <c r="D262" s="338"/>
      <c r="E262" s="339"/>
      <c r="F262" s="230"/>
      <c r="G262" s="340"/>
      <c r="H262" s="237"/>
    </row>
    <row r="263" spans="1:14" s="3" customFormat="1" ht="25.5">
      <c r="A263" s="335">
        <f>A261+1</f>
        <v>100</v>
      </c>
      <c r="B263" s="393" t="s">
        <v>205</v>
      </c>
      <c r="C263" s="392" t="s">
        <v>206</v>
      </c>
      <c r="D263" s="338">
        <v>100</v>
      </c>
      <c r="E263" s="339" t="s">
        <v>91</v>
      </c>
      <c r="F263" s="230">
        <v>280</v>
      </c>
      <c r="G263" s="340"/>
      <c r="H263" s="237"/>
    </row>
    <row r="264" spans="1:14" s="3" customFormat="1">
      <c r="A264" s="395"/>
      <c r="B264" s="393"/>
      <c r="C264" s="398"/>
      <c r="D264" s="338"/>
      <c r="E264" s="339"/>
      <c r="F264" s="230"/>
      <c r="G264" s="340"/>
      <c r="H264" s="237"/>
    </row>
    <row r="265" spans="1:14" s="3" customFormat="1" ht="38.25">
      <c r="A265" s="335">
        <f>A263+1</f>
        <v>101</v>
      </c>
      <c r="B265" s="393" t="s">
        <v>207</v>
      </c>
      <c r="C265" s="392" t="s">
        <v>208</v>
      </c>
      <c r="D265" s="338">
        <v>100</v>
      </c>
      <c r="E265" s="339" t="s">
        <v>91</v>
      </c>
      <c r="F265" s="230">
        <v>70</v>
      </c>
      <c r="G265" s="340"/>
      <c r="H265" s="237"/>
    </row>
    <row r="266" spans="1:14" s="3" customFormat="1">
      <c r="A266" s="395"/>
      <c r="B266" s="393"/>
      <c r="C266" s="392"/>
      <c r="D266" s="338"/>
      <c r="E266" s="339"/>
      <c r="F266" s="230"/>
      <c r="G266" s="340"/>
      <c r="H266" s="237"/>
    </row>
    <row r="267" spans="1:14" ht="38.25">
      <c r="A267" s="335">
        <f>A265+1</f>
        <v>102</v>
      </c>
      <c r="B267" s="336" t="s">
        <v>40</v>
      </c>
      <c r="C267" s="337" t="s">
        <v>41</v>
      </c>
      <c r="D267" s="338">
        <v>100</v>
      </c>
      <c r="E267" s="342" t="s">
        <v>94</v>
      </c>
      <c r="F267" s="230">
        <v>720</v>
      </c>
      <c r="G267" s="343"/>
      <c r="H267" s="237"/>
      <c r="I267" s="6"/>
      <c r="J267" s="6"/>
      <c r="K267" s="6"/>
    </row>
    <row r="268" spans="1:14">
      <c r="A268" s="335"/>
      <c r="B268" s="335"/>
      <c r="C268" s="332"/>
      <c r="D268" s="333"/>
      <c r="E268" s="347"/>
      <c r="F268" s="230"/>
      <c r="G268" s="343"/>
      <c r="H268" s="237"/>
      <c r="I268" s="6"/>
      <c r="J268" s="6"/>
      <c r="K268" s="6"/>
    </row>
    <row r="269" spans="1:14" ht="38.25">
      <c r="A269" s="335">
        <f>A267+1</f>
        <v>103</v>
      </c>
      <c r="B269" s="336" t="s">
        <v>22</v>
      </c>
      <c r="C269" s="337" t="s">
        <v>19</v>
      </c>
      <c r="D269" s="338">
        <v>100</v>
      </c>
      <c r="E269" s="342" t="s">
        <v>94</v>
      </c>
      <c r="F269" s="230">
        <v>420</v>
      </c>
      <c r="G269" s="343"/>
      <c r="H269" s="237"/>
      <c r="I269" s="6"/>
      <c r="K269" s="6"/>
      <c r="L269" s="6"/>
      <c r="N269" s="6"/>
    </row>
    <row r="270" spans="1:14">
      <c r="A270" s="335"/>
      <c r="B270" s="335"/>
      <c r="C270" s="352"/>
      <c r="D270" s="353"/>
      <c r="E270" s="334"/>
      <c r="F270" s="230"/>
      <c r="G270" s="237"/>
      <c r="H270" s="237"/>
      <c r="I270" s="6"/>
    </row>
    <row r="271" spans="1:14" ht="39" customHeight="1">
      <c r="A271" s="335">
        <f>A269+1</f>
        <v>104</v>
      </c>
      <c r="B271" s="336" t="s">
        <v>150</v>
      </c>
      <c r="C271" s="337" t="s">
        <v>152</v>
      </c>
      <c r="D271" s="338">
        <v>100</v>
      </c>
      <c r="E271" s="339" t="s">
        <v>59</v>
      </c>
      <c r="F271" s="230">
        <v>80</v>
      </c>
      <c r="G271" s="340"/>
      <c r="H271" s="237"/>
      <c r="I271" s="6"/>
      <c r="K271" s="6"/>
      <c r="L271" s="6"/>
    </row>
    <row r="272" spans="1:14">
      <c r="A272" s="335"/>
      <c r="B272" s="335"/>
      <c r="C272" s="352"/>
      <c r="D272" s="353"/>
      <c r="E272" s="334"/>
      <c r="F272" s="230"/>
      <c r="G272" s="340"/>
      <c r="H272" s="237"/>
      <c r="I272" s="6"/>
    </row>
    <row r="273" spans="1:9" ht="38.25">
      <c r="A273" s="335">
        <f>A271+1</f>
        <v>105</v>
      </c>
      <c r="B273" s="336" t="s">
        <v>151</v>
      </c>
      <c r="C273" s="337" t="s">
        <v>153</v>
      </c>
      <c r="D273" s="338">
        <v>100</v>
      </c>
      <c r="E273" s="339" t="s">
        <v>59</v>
      </c>
      <c r="F273" s="230">
        <v>635</v>
      </c>
      <c r="G273" s="340"/>
      <c r="H273" s="237"/>
      <c r="I273" s="6"/>
    </row>
    <row r="274" spans="1:9">
      <c r="A274" s="335"/>
      <c r="B274" s="335"/>
      <c r="C274" s="332"/>
      <c r="D274" s="333"/>
      <c r="E274" s="355"/>
      <c r="F274" s="230"/>
      <c r="G274" s="237"/>
      <c r="H274" s="237"/>
      <c r="I274" s="6"/>
    </row>
    <row r="275" spans="1:9" s="12" customFormat="1">
      <c r="A275" s="395"/>
      <c r="B275" s="325"/>
      <c r="C275" s="326" t="s">
        <v>209</v>
      </c>
      <c r="D275" s="338"/>
      <c r="E275" s="339"/>
      <c r="F275" s="230"/>
      <c r="G275" s="340"/>
      <c r="H275" s="237"/>
      <c r="I275" s="6"/>
    </row>
    <row r="276" spans="1:9" s="12" customFormat="1">
      <c r="A276" s="335"/>
      <c r="B276" s="325"/>
      <c r="C276" s="326"/>
      <c r="D276" s="338"/>
      <c r="E276" s="339"/>
      <c r="F276" s="230"/>
      <c r="G276" s="340"/>
      <c r="H276" s="237"/>
      <c r="I276" s="6"/>
    </row>
    <row r="277" spans="1:9" ht="25.5">
      <c r="A277" s="335">
        <f>A273+1</f>
        <v>106</v>
      </c>
      <c r="B277" s="336" t="s">
        <v>210</v>
      </c>
      <c r="C277" s="337" t="s">
        <v>211</v>
      </c>
      <c r="D277" s="338">
        <v>100</v>
      </c>
      <c r="E277" s="339" t="s">
        <v>92</v>
      </c>
      <c r="F277" s="230">
        <v>50</v>
      </c>
      <c r="G277" s="340"/>
      <c r="H277" s="237"/>
      <c r="I277" s="6"/>
    </row>
    <row r="278" spans="1:9">
      <c r="A278" s="335"/>
      <c r="B278" s="336"/>
      <c r="C278" s="337"/>
      <c r="D278" s="338"/>
      <c r="E278" s="339"/>
      <c r="F278" s="230"/>
      <c r="G278" s="340"/>
      <c r="H278" s="237"/>
      <c r="I278" s="6"/>
    </row>
    <row r="279" spans="1:9" s="4" customFormat="1" ht="38.25">
      <c r="A279" s="335">
        <f>A277+1</f>
        <v>107</v>
      </c>
      <c r="B279" s="354" t="s">
        <v>212</v>
      </c>
      <c r="C279" s="341" t="s">
        <v>213</v>
      </c>
      <c r="D279" s="338">
        <v>100</v>
      </c>
      <c r="E279" s="339" t="s">
        <v>92</v>
      </c>
      <c r="F279" s="230">
        <v>50</v>
      </c>
      <c r="G279" s="340"/>
      <c r="H279" s="237"/>
    </row>
    <row r="280" spans="1:9" s="4" customFormat="1">
      <c r="A280" s="335"/>
      <c r="B280" s="399"/>
      <c r="C280" s="341"/>
      <c r="D280" s="338"/>
      <c r="E280" s="339"/>
      <c r="F280" s="230"/>
      <c r="G280" s="340"/>
      <c r="H280" s="237"/>
    </row>
    <row r="281" spans="1:9" s="12" customFormat="1">
      <c r="A281" s="335"/>
      <c r="B281" s="325"/>
      <c r="C281" s="326" t="s">
        <v>45</v>
      </c>
      <c r="D281" s="338"/>
      <c r="E281" s="339"/>
      <c r="F281" s="230"/>
      <c r="G281" s="340"/>
      <c r="H281" s="237"/>
      <c r="I281" s="6"/>
    </row>
    <row r="282" spans="1:9" s="12" customFormat="1">
      <c r="A282" s="335"/>
      <c r="B282" s="325"/>
      <c r="C282" s="326"/>
      <c r="D282" s="338"/>
      <c r="E282" s="339"/>
      <c r="F282" s="230"/>
      <c r="G282" s="340"/>
      <c r="H282" s="237"/>
      <c r="I282" s="6"/>
    </row>
    <row r="283" spans="1:9">
      <c r="A283" s="335">
        <f>A279+1</f>
        <v>108</v>
      </c>
      <c r="B283" s="336" t="s">
        <v>46</v>
      </c>
      <c r="C283" s="337" t="s">
        <v>47</v>
      </c>
      <c r="D283" s="338">
        <v>100</v>
      </c>
      <c r="E283" s="339" t="s">
        <v>59</v>
      </c>
      <c r="F283" s="230">
        <v>150</v>
      </c>
      <c r="G283" s="340"/>
      <c r="H283" s="237"/>
      <c r="I283" s="6"/>
    </row>
    <row r="284" spans="1:9">
      <c r="A284" s="335"/>
      <c r="B284" s="336"/>
      <c r="C284" s="337"/>
      <c r="D284" s="338"/>
      <c r="E284" s="339"/>
      <c r="F284" s="230"/>
      <c r="G284" s="340"/>
      <c r="H284" s="237"/>
      <c r="I284" s="6"/>
    </row>
    <row r="285" spans="1:9" ht="25.5">
      <c r="A285" s="335">
        <f>A283+1</f>
        <v>109</v>
      </c>
      <c r="B285" s="363" t="s">
        <v>52</v>
      </c>
      <c r="C285" s="337" t="s">
        <v>53</v>
      </c>
      <c r="D285" s="338">
        <v>100</v>
      </c>
      <c r="E285" s="339" t="s">
        <v>59</v>
      </c>
      <c r="F285" s="230">
        <v>600</v>
      </c>
      <c r="G285" s="340"/>
      <c r="H285" s="237"/>
      <c r="I285" s="6"/>
    </row>
    <row r="286" spans="1:9" s="3" customFormat="1">
      <c r="A286" s="335"/>
      <c r="B286" s="393"/>
      <c r="C286" s="392"/>
      <c r="D286" s="338"/>
      <c r="E286" s="339"/>
      <c r="F286" s="230"/>
      <c r="G286" s="340"/>
      <c r="H286" s="237"/>
    </row>
    <row r="287" spans="1:9" s="3" customFormat="1">
      <c r="A287" s="335"/>
      <c r="B287" s="394"/>
      <c r="C287" s="400" t="s">
        <v>214</v>
      </c>
      <c r="D287" s="338"/>
      <c r="E287" s="339"/>
      <c r="F287" s="230"/>
      <c r="G287" s="340"/>
      <c r="H287" s="237"/>
    </row>
    <row r="288" spans="1:9" s="3" customFormat="1">
      <c r="A288" s="335"/>
      <c r="B288" s="394"/>
      <c r="C288" s="401"/>
      <c r="D288" s="338"/>
      <c r="E288" s="339"/>
      <c r="F288" s="230"/>
      <c r="G288" s="340"/>
      <c r="H288" s="237"/>
    </row>
    <row r="289" spans="1:8" s="3" customFormat="1" ht="38.25">
      <c r="A289" s="335">
        <f>A285+1</f>
        <v>110</v>
      </c>
      <c r="B289" s="391" t="s">
        <v>215</v>
      </c>
      <c r="C289" s="392" t="s">
        <v>216</v>
      </c>
      <c r="D289" s="338">
        <v>1</v>
      </c>
      <c r="E289" s="339" t="s">
        <v>115</v>
      </c>
      <c r="F289" s="230">
        <v>3</v>
      </c>
      <c r="G289" s="340"/>
      <c r="H289" s="237"/>
    </row>
    <row r="290" spans="1:8" s="3" customFormat="1">
      <c r="A290" s="335"/>
      <c r="B290" s="391"/>
      <c r="C290" s="392"/>
      <c r="D290" s="338"/>
      <c r="E290" s="339"/>
      <c r="F290" s="230"/>
      <c r="G290" s="340"/>
      <c r="H290" s="237"/>
    </row>
    <row r="291" spans="1:8" ht="63.75">
      <c r="A291" s="335">
        <f>A289+1</f>
        <v>111</v>
      </c>
      <c r="B291" s="393" t="s">
        <v>217</v>
      </c>
      <c r="C291" s="402" t="s">
        <v>218</v>
      </c>
      <c r="D291" s="338">
        <v>1</v>
      </c>
      <c r="E291" s="339" t="s">
        <v>172</v>
      </c>
      <c r="F291" s="230">
        <v>35</v>
      </c>
      <c r="G291" s="340"/>
      <c r="H291" s="237"/>
    </row>
    <row r="292" spans="1:8">
      <c r="A292" s="335"/>
      <c r="B292" s="393"/>
      <c r="C292" s="402"/>
      <c r="D292" s="338"/>
      <c r="E292" s="339"/>
      <c r="F292" s="230"/>
      <c r="G292" s="340"/>
      <c r="H292" s="237"/>
    </row>
    <row r="293" spans="1:8">
      <c r="A293" s="335"/>
      <c r="B293" s="393"/>
      <c r="C293" s="403" t="s">
        <v>219</v>
      </c>
      <c r="D293" s="338"/>
      <c r="E293" s="339"/>
      <c r="F293" s="230"/>
      <c r="G293" s="340"/>
      <c r="H293" s="237"/>
    </row>
    <row r="294" spans="1:8">
      <c r="A294" s="335"/>
      <c r="B294" s="393"/>
      <c r="C294" s="403"/>
      <c r="D294" s="338"/>
      <c r="E294" s="339"/>
      <c r="F294" s="230"/>
      <c r="G294" s="340"/>
      <c r="H294" s="237"/>
    </row>
    <row r="295" spans="1:8" ht="25.5">
      <c r="A295" s="335">
        <f>A291+1</f>
        <v>112</v>
      </c>
      <c r="B295" s="393" t="s">
        <v>220</v>
      </c>
      <c r="C295" s="352" t="s">
        <v>221</v>
      </c>
      <c r="D295" s="338">
        <v>100</v>
      </c>
      <c r="E295" s="339" t="s">
        <v>91</v>
      </c>
      <c r="F295" s="230">
        <v>85</v>
      </c>
      <c r="G295" s="340"/>
      <c r="H295" s="237"/>
    </row>
    <row r="296" spans="1:8">
      <c r="A296" s="335"/>
      <c r="B296" s="404"/>
      <c r="C296" s="352"/>
      <c r="D296" s="338"/>
      <c r="E296" s="339"/>
      <c r="F296" s="230"/>
      <c r="G296" s="340"/>
      <c r="H296" s="237"/>
    </row>
    <row r="297" spans="1:8">
      <c r="A297" s="335"/>
      <c r="B297" s="404"/>
      <c r="C297" s="352"/>
      <c r="D297" s="338"/>
      <c r="E297" s="339"/>
      <c r="F297" s="230"/>
      <c r="G297" s="340"/>
      <c r="H297" s="237"/>
    </row>
    <row r="298" spans="1:8">
      <c r="A298" s="335"/>
      <c r="B298" s="404"/>
      <c r="C298" s="405" t="s">
        <v>222</v>
      </c>
      <c r="D298" s="338"/>
      <c r="E298" s="339"/>
      <c r="F298" s="230"/>
      <c r="G298" s="340"/>
      <c r="H298" s="237"/>
    </row>
    <row r="299" spans="1:8">
      <c r="A299" s="335"/>
      <c r="B299" s="404"/>
      <c r="C299" s="405"/>
      <c r="D299" s="338"/>
      <c r="E299" s="339"/>
      <c r="F299" s="230"/>
      <c r="G299" s="340"/>
      <c r="H299" s="237"/>
    </row>
    <row r="300" spans="1:8" ht="40.5" customHeight="1">
      <c r="A300" s="335">
        <f>A295+1</f>
        <v>113</v>
      </c>
      <c r="B300" s="335" t="s">
        <v>223</v>
      </c>
      <c r="C300" s="341" t="s">
        <v>224</v>
      </c>
      <c r="D300" s="338">
        <v>100</v>
      </c>
      <c r="E300" s="339" t="s">
        <v>225</v>
      </c>
      <c r="F300" s="230">
        <v>270</v>
      </c>
      <c r="G300" s="340"/>
      <c r="H300" s="237"/>
    </row>
    <row r="301" spans="1:8">
      <c r="A301" s="330"/>
      <c r="B301" s="404"/>
      <c r="C301" s="330"/>
      <c r="D301" s="338"/>
      <c r="E301" s="339"/>
      <c r="F301" s="230"/>
      <c r="G301" s="340"/>
      <c r="H301" s="237"/>
    </row>
    <row r="302" spans="1:8" ht="39" customHeight="1">
      <c r="A302" s="335">
        <f>A300+1</f>
        <v>114</v>
      </c>
      <c r="B302" s="335" t="s">
        <v>226</v>
      </c>
      <c r="C302" s="341" t="s">
        <v>227</v>
      </c>
      <c r="D302" s="338">
        <v>100</v>
      </c>
      <c r="E302" s="339" t="s">
        <v>228</v>
      </c>
      <c r="F302" s="230">
        <v>270</v>
      </c>
      <c r="G302" s="340"/>
      <c r="H302" s="237"/>
    </row>
    <row r="303" spans="1:8">
      <c r="A303" s="330"/>
      <c r="B303" s="404"/>
      <c r="C303" s="332"/>
      <c r="D303" s="338"/>
      <c r="E303" s="339"/>
      <c r="F303" s="230"/>
      <c r="G303" s="340"/>
      <c r="H303" s="237"/>
    </row>
    <row r="304" spans="1:8" ht="38.25" customHeight="1">
      <c r="A304" s="335">
        <f>A302+1</f>
        <v>115</v>
      </c>
      <c r="B304" s="335" t="s">
        <v>229</v>
      </c>
      <c r="C304" s="341" t="s">
        <v>230</v>
      </c>
      <c r="D304" s="338">
        <v>100</v>
      </c>
      <c r="E304" s="339" t="s">
        <v>225</v>
      </c>
      <c r="F304" s="230">
        <v>270</v>
      </c>
      <c r="G304" s="340"/>
      <c r="H304" s="237"/>
    </row>
    <row r="305" spans="1:9">
      <c r="A305" s="330"/>
      <c r="B305" s="404"/>
      <c r="C305" s="332"/>
      <c r="D305" s="338"/>
      <c r="E305" s="339"/>
      <c r="F305" s="230"/>
      <c r="G305" s="340"/>
      <c r="H305" s="237"/>
    </row>
    <row r="306" spans="1:9" ht="39.75" customHeight="1">
      <c r="A306" s="335">
        <f>A304+1</f>
        <v>116</v>
      </c>
      <c r="B306" s="335" t="s">
        <v>231</v>
      </c>
      <c r="C306" s="341" t="s">
        <v>232</v>
      </c>
      <c r="D306" s="338">
        <v>100</v>
      </c>
      <c r="E306" s="339" t="s">
        <v>233</v>
      </c>
      <c r="F306" s="230">
        <v>270</v>
      </c>
      <c r="G306" s="340"/>
      <c r="H306" s="237"/>
    </row>
    <row r="307" spans="1:9">
      <c r="A307" s="330"/>
      <c r="B307" s="335"/>
      <c r="C307" s="341"/>
      <c r="D307" s="338"/>
      <c r="E307" s="339"/>
      <c r="F307" s="230"/>
      <c r="G307" s="340"/>
      <c r="H307" s="237"/>
    </row>
    <row r="308" spans="1:9" s="2" customFormat="1">
      <c r="A308" s="321" t="s">
        <v>239</v>
      </c>
      <c r="B308" s="406"/>
      <c r="C308" s="407" t="s">
        <v>168</v>
      </c>
      <c r="D308" s="333"/>
      <c r="E308" s="334"/>
      <c r="F308" s="408"/>
      <c r="G308" s="237"/>
      <c r="H308" s="237"/>
    </row>
    <row r="309" spans="1:9" s="2" customFormat="1">
      <c r="A309" s="409"/>
      <c r="B309" s="406"/>
      <c r="C309" s="410"/>
      <c r="D309" s="333"/>
      <c r="E309" s="334"/>
      <c r="F309" s="408"/>
      <c r="G309" s="237"/>
      <c r="H309" s="237"/>
    </row>
    <row r="310" spans="1:9" s="2" customFormat="1" ht="25.5">
      <c r="A310" s="336">
        <f>A306+1</f>
        <v>117</v>
      </c>
      <c r="B310" s="336" t="s">
        <v>25</v>
      </c>
      <c r="C310" s="411" t="s">
        <v>26</v>
      </c>
      <c r="D310" s="338">
        <v>1000</v>
      </c>
      <c r="E310" s="339" t="s">
        <v>91</v>
      </c>
      <c r="F310" s="230">
        <v>20</v>
      </c>
      <c r="G310" s="340"/>
      <c r="H310" s="237"/>
    </row>
    <row r="311" spans="1:9" s="11" customFormat="1" ht="12.75" customHeight="1">
      <c r="A311" s="336"/>
      <c r="B311" s="336"/>
      <c r="C311" s="326"/>
      <c r="D311" s="319"/>
      <c r="E311" s="334"/>
      <c r="F311" s="230"/>
      <c r="G311" s="340"/>
      <c r="H311" s="237"/>
      <c r="I311" s="6"/>
    </row>
    <row r="312" spans="1:9" s="2" customFormat="1" ht="25.5">
      <c r="A312" s="336">
        <f>A310+1</f>
        <v>118</v>
      </c>
      <c r="B312" s="336" t="s">
        <v>32</v>
      </c>
      <c r="C312" s="411" t="s">
        <v>169</v>
      </c>
      <c r="D312" s="338">
        <v>1000</v>
      </c>
      <c r="E312" s="412" t="s">
        <v>91</v>
      </c>
      <c r="F312" s="230">
        <v>90</v>
      </c>
      <c r="G312" s="340"/>
      <c r="H312" s="237"/>
    </row>
    <row r="313" spans="1:9" s="2" customFormat="1">
      <c r="A313" s="336"/>
      <c r="B313" s="336"/>
      <c r="C313" s="411"/>
      <c r="D313" s="338"/>
      <c r="E313" s="412"/>
      <c r="F313" s="230"/>
      <c r="G313" s="340"/>
      <c r="H313" s="237"/>
    </row>
    <row r="314" spans="1:9" s="2" customFormat="1" ht="25.5">
      <c r="A314" s="336">
        <f>A312+1</f>
        <v>119</v>
      </c>
      <c r="B314" s="336" t="s">
        <v>18</v>
      </c>
      <c r="C314" s="337" t="s">
        <v>39</v>
      </c>
      <c r="D314" s="338">
        <v>100</v>
      </c>
      <c r="E314" s="339" t="s">
        <v>91</v>
      </c>
      <c r="F314" s="230">
        <v>29</v>
      </c>
      <c r="G314" s="340"/>
      <c r="H314" s="237"/>
    </row>
    <row r="315" spans="1:9" s="2" customFormat="1">
      <c r="A315" s="336"/>
      <c r="B315" s="336"/>
      <c r="C315" s="411"/>
      <c r="D315" s="338"/>
      <c r="E315" s="339"/>
      <c r="F315" s="230"/>
      <c r="G315" s="340"/>
      <c r="H315" s="237"/>
    </row>
    <row r="316" spans="1:9" s="2" customFormat="1" ht="38.25">
      <c r="A316" s="336">
        <f>A314+1</f>
        <v>120</v>
      </c>
      <c r="B316" s="336" t="s">
        <v>170</v>
      </c>
      <c r="C316" s="337" t="s">
        <v>171</v>
      </c>
      <c r="D316" s="338">
        <v>100</v>
      </c>
      <c r="E316" s="339" t="s">
        <v>91</v>
      </c>
      <c r="F316" s="230">
        <v>14</v>
      </c>
      <c r="G316" s="340"/>
      <c r="H316" s="237"/>
    </row>
    <row r="317" spans="1:9" s="2" customFormat="1">
      <c r="A317" s="336"/>
      <c r="B317" s="336"/>
      <c r="C317" s="337"/>
      <c r="D317" s="338"/>
      <c r="E317" s="339"/>
      <c r="F317" s="230"/>
      <c r="G317" s="340"/>
      <c r="H317" s="237"/>
    </row>
    <row r="318" spans="1:9" s="2" customFormat="1" ht="38.25">
      <c r="A318" s="336">
        <f>A316+1</f>
        <v>121</v>
      </c>
      <c r="B318" s="336" t="s">
        <v>22</v>
      </c>
      <c r="C318" s="337" t="s">
        <v>19</v>
      </c>
      <c r="D318" s="413">
        <v>100</v>
      </c>
      <c r="E318" s="334" t="s">
        <v>172</v>
      </c>
      <c r="F318" s="230">
        <v>26</v>
      </c>
      <c r="G318" s="340"/>
      <c r="H318" s="237"/>
    </row>
    <row r="319" spans="1:9" s="2" customFormat="1">
      <c r="A319" s="336"/>
      <c r="B319" s="336"/>
      <c r="C319" s="344"/>
      <c r="D319" s="413"/>
      <c r="E319" s="334"/>
      <c r="F319" s="230"/>
      <c r="G319" s="340"/>
      <c r="H319" s="237"/>
    </row>
    <row r="320" spans="1:9" s="2" customFormat="1" ht="51">
      <c r="A320" s="336">
        <f t="shared" ref="A320" si="0">A318+1</f>
        <v>122</v>
      </c>
      <c r="B320" s="336" t="s">
        <v>139</v>
      </c>
      <c r="C320" s="337" t="s">
        <v>188</v>
      </c>
      <c r="D320" s="338">
        <v>100</v>
      </c>
      <c r="E320" s="339" t="s">
        <v>91</v>
      </c>
      <c r="F320" s="230">
        <v>150</v>
      </c>
      <c r="G320" s="340"/>
      <c r="H320" s="237"/>
    </row>
    <row r="321" spans="1:8" s="2" customFormat="1">
      <c r="A321" s="336"/>
      <c r="B321" s="336"/>
      <c r="C321" s="337"/>
      <c r="D321" s="338"/>
      <c r="E321" s="339"/>
      <c r="F321" s="230"/>
      <c r="G321" s="340"/>
      <c r="H321" s="237"/>
    </row>
    <row r="322" spans="1:8" s="2" customFormat="1" ht="25.5">
      <c r="A322" s="336">
        <f t="shared" ref="A322" si="1">A320+1</f>
        <v>123</v>
      </c>
      <c r="B322" s="336" t="s">
        <v>173</v>
      </c>
      <c r="C322" s="337" t="s">
        <v>174</v>
      </c>
      <c r="D322" s="338">
        <v>100</v>
      </c>
      <c r="E322" s="339" t="s">
        <v>12</v>
      </c>
      <c r="F322" s="230">
        <v>50</v>
      </c>
      <c r="G322" s="340"/>
      <c r="H322" s="237"/>
    </row>
    <row r="323" spans="1:8" s="2" customFormat="1">
      <c r="A323" s="336"/>
      <c r="B323" s="336"/>
      <c r="C323" s="337"/>
      <c r="D323" s="338"/>
      <c r="E323" s="339"/>
      <c r="F323" s="230"/>
      <c r="G323" s="340"/>
      <c r="H323" s="237"/>
    </row>
    <row r="324" spans="1:8" s="2" customFormat="1" ht="25.5">
      <c r="A324" s="336">
        <f t="shared" ref="A324" si="2">A322+1</f>
        <v>124</v>
      </c>
      <c r="B324" s="336" t="s">
        <v>175</v>
      </c>
      <c r="C324" s="337" t="s">
        <v>176</v>
      </c>
      <c r="D324" s="338">
        <v>100</v>
      </c>
      <c r="E324" s="339" t="s">
        <v>12</v>
      </c>
      <c r="F324" s="230">
        <v>80</v>
      </c>
      <c r="G324" s="340"/>
      <c r="H324" s="237"/>
    </row>
    <row r="325" spans="1:8" s="2" customFormat="1">
      <c r="A325" s="336"/>
      <c r="B325" s="336"/>
      <c r="C325" s="337"/>
      <c r="D325" s="338"/>
      <c r="E325" s="339"/>
      <c r="F325" s="230"/>
      <c r="G325" s="340"/>
      <c r="H325" s="237"/>
    </row>
    <row r="326" spans="1:8" s="2" customFormat="1">
      <c r="A326" s="336">
        <f t="shared" ref="A326" si="3">A324+1</f>
        <v>125</v>
      </c>
      <c r="B326" s="336" t="s">
        <v>46</v>
      </c>
      <c r="C326" s="337" t="s">
        <v>47</v>
      </c>
      <c r="D326" s="338">
        <v>100</v>
      </c>
      <c r="E326" s="339" t="s">
        <v>12</v>
      </c>
      <c r="F326" s="230">
        <v>150</v>
      </c>
      <c r="G326" s="340"/>
      <c r="H326" s="237"/>
    </row>
    <row r="327" spans="1:8" s="2" customFormat="1">
      <c r="A327" s="336"/>
      <c r="B327" s="336"/>
      <c r="C327" s="411"/>
      <c r="D327" s="338"/>
      <c r="E327" s="339"/>
      <c r="F327" s="230"/>
      <c r="G327" s="340"/>
      <c r="H327" s="237"/>
    </row>
    <row r="328" spans="1:8" s="2" customFormat="1">
      <c r="A328" s="336"/>
      <c r="B328" s="336"/>
      <c r="C328" s="326" t="s">
        <v>246</v>
      </c>
      <c r="D328" s="333"/>
      <c r="E328" s="334"/>
      <c r="F328" s="230"/>
      <c r="G328" s="340"/>
      <c r="H328" s="237"/>
    </row>
    <row r="329" spans="1:8" s="2" customFormat="1">
      <c r="A329" s="336"/>
      <c r="B329" s="336"/>
      <c r="C329" s="326"/>
      <c r="D329" s="333"/>
      <c r="E329" s="334"/>
      <c r="F329" s="230"/>
      <c r="G329" s="340"/>
      <c r="H329" s="237"/>
    </row>
    <row r="330" spans="1:8" s="2" customFormat="1" ht="25.5">
      <c r="A330" s="336">
        <f>A326+1</f>
        <v>126</v>
      </c>
      <c r="B330" s="336" t="s">
        <v>177</v>
      </c>
      <c r="C330" s="337" t="s">
        <v>178</v>
      </c>
      <c r="D330" s="338">
        <v>1</v>
      </c>
      <c r="E330" s="339" t="s">
        <v>115</v>
      </c>
      <c r="F330" s="230">
        <v>5</v>
      </c>
      <c r="G330" s="340"/>
      <c r="H330" s="237"/>
    </row>
    <row r="331" spans="1:8" s="2" customFormat="1">
      <c r="A331" s="336"/>
      <c r="B331" s="336"/>
      <c r="C331" s="337"/>
      <c r="D331" s="338"/>
      <c r="E331" s="339"/>
      <c r="F331" s="230"/>
      <c r="G331" s="340"/>
      <c r="H331" s="237"/>
    </row>
    <row r="332" spans="1:8" s="2" customFormat="1" ht="38.25">
      <c r="A332" s="336">
        <f>A330+1</f>
        <v>127</v>
      </c>
      <c r="B332" s="336" t="s">
        <v>181</v>
      </c>
      <c r="C332" s="337" t="s">
        <v>182</v>
      </c>
      <c r="D332" s="338">
        <v>1</v>
      </c>
      <c r="E332" s="339" t="s">
        <v>115</v>
      </c>
      <c r="F332" s="230">
        <v>5</v>
      </c>
      <c r="G332" s="340"/>
      <c r="H332" s="237"/>
    </row>
    <row r="333" spans="1:8" s="2" customFormat="1">
      <c r="A333" s="336"/>
      <c r="B333" s="336"/>
      <c r="C333" s="337"/>
      <c r="D333" s="338"/>
      <c r="E333" s="339"/>
      <c r="F333" s="230"/>
      <c r="G333" s="340"/>
      <c r="H333" s="237"/>
    </row>
    <row r="334" spans="1:8" s="2" customFormat="1" ht="25.5">
      <c r="A334" s="336">
        <f>A332+1</f>
        <v>128</v>
      </c>
      <c r="B334" s="336" t="s">
        <v>183</v>
      </c>
      <c r="C334" s="337" t="s">
        <v>184</v>
      </c>
      <c r="D334" s="338">
        <v>1</v>
      </c>
      <c r="E334" s="339" t="s">
        <v>185</v>
      </c>
      <c r="F334" s="230">
        <v>1</v>
      </c>
      <c r="G334" s="340"/>
      <c r="H334" s="237"/>
    </row>
    <row r="335" spans="1:8" s="2" customFormat="1">
      <c r="A335" s="336"/>
      <c r="B335" s="336"/>
      <c r="C335" s="337"/>
      <c r="D335" s="338"/>
      <c r="E335" s="339"/>
      <c r="F335" s="230"/>
      <c r="G335" s="340"/>
      <c r="H335" s="237"/>
    </row>
    <row r="336" spans="1:8" s="2" customFormat="1" ht="25.5">
      <c r="A336" s="336">
        <f>A334+1</f>
        <v>129</v>
      </c>
      <c r="B336" s="336" t="s">
        <v>189</v>
      </c>
      <c r="C336" s="337" t="s">
        <v>179</v>
      </c>
      <c r="D336" s="338">
        <v>1</v>
      </c>
      <c r="E336" s="339" t="s">
        <v>7</v>
      </c>
      <c r="F336" s="230">
        <v>30</v>
      </c>
      <c r="G336" s="340"/>
      <c r="H336" s="237"/>
    </row>
    <row r="337" spans="1:8" s="2" customFormat="1">
      <c r="A337" s="336"/>
      <c r="B337" s="336"/>
      <c r="C337" s="337"/>
      <c r="D337" s="338"/>
      <c r="E337" s="339"/>
      <c r="F337" s="230"/>
      <c r="G337" s="340"/>
      <c r="H337" s="237"/>
    </row>
    <row r="338" spans="1:8" s="2" customFormat="1" ht="25.5">
      <c r="A338" s="336">
        <f>A336+1</f>
        <v>130</v>
      </c>
      <c r="B338" s="336" t="s">
        <v>190</v>
      </c>
      <c r="C338" s="337" t="s">
        <v>180</v>
      </c>
      <c r="D338" s="338">
        <v>1</v>
      </c>
      <c r="E338" s="339" t="s">
        <v>7</v>
      </c>
      <c r="F338" s="230">
        <v>17</v>
      </c>
      <c r="G338" s="340"/>
      <c r="H338" s="237"/>
    </row>
    <row r="339" spans="1:8" s="2" customFormat="1">
      <c r="A339" s="336"/>
      <c r="B339" s="336"/>
      <c r="C339" s="337"/>
      <c r="D339" s="338"/>
      <c r="E339" s="339"/>
      <c r="F339" s="230"/>
      <c r="G339" s="340"/>
      <c r="H339" s="237"/>
    </row>
    <row r="340" spans="1:8" s="2" customFormat="1" ht="29.25" customHeight="1">
      <c r="A340" s="336">
        <f>A338+1</f>
        <v>131</v>
      </c>
      <c r="B340" s="336" t="s">
        <v>186</v>
      </c>
      <c r="C340" s="337" t="s">
        <v>187</v>
      </c>
      <c r="D340" s="338">
        <v>1</v>
      </c>
      <c r="E340" s="339" t="s">
        <v>115</v>
      </c>
      <c r="F340" s="230">
        <v>1</v>
      </c>
      <c r="G340" s="340"/>
      <c r="H340" s="237"/>
    </row>
    <row r="341" spans="1:8" s="2" customFormat="1">
      <c r="A341" s="336"/>
      <c r="B341" s="336"/>
      <c r="C341" s="337"/>
      <c r="D341" s="338"/>
      <c r="E341" s="339"/>
      <c r="F341" s="230"/>
      <c r="G341" s="340"/>
      <c r="H341" s="237"/>
    </row>
    <row r="342" spans="1:8" s="2" customFormat="1" ht="47.25" customHeight="1">
      <c r="A342" s="336">
        <f>A340+1</f>
        <v>132</v>
      </c>
      <c r="B342" s="336" t="s">
        <v>191</v>
      </c>
      <c r="C342" s="337" t="s">
        <v>192</v>
      </c>
      <c r="D342" s="338">
        <v>1</v>
      </c>
      <c r="E342" s="339" t="s">
        <v>12</v>
      </c>
      <c r="F342" s="230">
        <v>75</v>
      </c>
      <c r="G342" s="340"/>
      <c r="H342" s="237"/>
    </row>
    <row r="343" spans="1:8" s="2" customFormat="1" ht="18" customHeight="1">
      <c r="A343" s="336"/>
      <c r="B343" s="336"/>
      <c r="C343" s="344"/>
      <c r="D343" s="338"/>
      <c r="E343" s="339"/>
      <c r="F343" s="408"/>
      <c r="G343" s="414"/>
      <c r="H343" s="249"/>
    </row>
    <row r="344" spans="1:8" s="37" customFormat="1">
      <c r="A344" s="415" t="s">
        <v>240</v>
      </c>
      <c r="B344" s="336"/>
      <c r="C344" s="416" t="s">
        <v>242</v>
      </c>
      <c r="D344" s="319"/>
      <c r="E344" s="417"/>
      <c r="F344" s="418"/>
      <c r="G344" s="92"/>
      <c r="H344" s="92"/>
    </row>
    <row r="345" spans="1:8" s="2" customFormat="1">
      <c r="A345" s="336"/>
      <c r="B345" s="336"/>
      <c r="C345" s="375"/>
      <c r="D345" s="419"/>
      <c r="E345" s="417"/>
      <c r="F345" s="418"/>
      <c r="G345" s="92"/>
      <c r="H345" s="92"/>
    </row>
    <row r="346" spans="1:8" s="2" customFormat="1" ht="25.5">
      <c r="A346" s="336">
        <f>A342+1</f>
        <v>133</v>
      </c>
      <c r="B346" s="336" t="s">
        <v>25</v>
      </c>
      <c r="C346" s="337" t="s">
        <v>26</v>
      </c>
      <c r="D346" s="338">
        <v>1000</v>
      </c>
      <c r="E346" s="339" t="s">
        <v>91</v>
      </c>
      <c r="F346" s="230">
        <v>40</v>
      </c>
      <c r="G346" s="340"/>
      <c r="H346" s="237"/>
    </row>
    <row r="347" spans="1:8" s="2" customFormat="1">
      <c r="A347" s="336"/>
      <c r="B347" s="336"/>
      <c r="C347" s="337"/>
      <c r="D347" s="338"/>
      <c r="E347" s="339"/>
      <c r="F347" s="230"/>
      <c r="G347" s="340"/>
      <c r="H347" s="237"/>
    </row>
    <row r="348" spans="1:8" s="2" customFormat="1" ht="25.5">
      <c r="A348" s="336">
        <f>A346+1</f>
        <v>134</v>
      </c>
      <c r="B348" s="336" t="s">
        <v>32</v>
      </c>
      <c r="C348" s="337" t="s">
        <v>169</v>
      </c>
      <c r="D348" s="338">
        <v>1000</v>
      </c>
      <c r="E348" s="412" t="s">
        <v>91</v>
      </c>
      <c r="F348" s="230">
        <v>190</v>
      </c>
      <c r="G348" s="340"/>
      <c r="H348" s="237"/>
    </row>
    <row r="349" spans="1:8" s="2" customFormat="1">
      <c r="A349" s="336"/>
      <c r="B349" s="336"/>
      <c r="C349" s="337"/>
      <c r="D349" s="338"/>
      <c r="E349" s="412"/>
      <c r="F349" s="230"/>
      <c r="G349" s="340"/>
      <c r="H349" s="237"/>
    </row>
    <row r="350" spans="1:8" s="2" customFormat="1" ht="25.5">
      <c r="A350" s="336">
        <f>A348+1</f>
        <v>135</v>
      </c>
      <c r="B350" s="336" t="s">
        <v>37</v>
      </c>
      <c r="C350" s="337" t="s">
        <v>38</v>
      </c>
      <c r="D350" s="338">
        <v>100</v>
      </c>
      <c r="E350" s="339" t="s">
        <v>91</v>
      </c>
      <c r="F350" s="230">
        <v>40</v>
      </c>
      <c r="G350" s="340"/>
      <c r="H350" s="237"/>
    </row>
    <row r="351" spans="1:8" s="2" customFormat="1">
      <c r="A351" s="336"/>
      <c r="B351" s="336"/>
      <c r="C351" s="337"/>
      <c r="D351" s="338"/>
      <c r="E351" s="339"/>
      <c r="F351" s="230"/>
      <c r="G351" s="340"/>
      <c r="H351" s="237"/>
    </row>
    <row r="352" spans="1:8" s="2" customFormat="1" ht="38.25">
      <c r="A352" s="336">
        <f>A350+1</f>
        <v>136</v>
      </c>
      <c r="B352" s="336" t="s">
        <v>194</v>
      </c>
      <c r="C352" s="337" t="s">
        <v>195</v>
      </c>
      <c r="D352" s="420">
        <v>100</v>
      </c>
      <c r="E352" s="339" t="s">
        <v>12</v>
      </c>
      <c r="F352" s="230">
        <v>15</v>
      </c>
      <c r="G352" s="340"/>
      <c r="H352" s="237"/>
    </row>
    <row r="353" spans="1:14" s="2" customFormat="1">
      <c r="A353" s="336"/>
      <c r="B353" s="336"/>
      <c r="C353" s="337"/>
      <c r="D353" s="420"/>
      <c r="E353" s="339"/>
      <c r="F353" s="230"/>
      <c r="G353" s="340"/>
      <c r="H353" s="237"/>
    </row>
    <row r="354" spans="1:14" s="2" customFormat="1" ht="51">
      <c r="A354" s="336">
        <f>A352+1</f>
        <v>137</v>
      </c>
      <c r="B354" s="336" t="s">
        <v>139</v>
      </c>
      <c r="C354" s="337" t="s">
        <v>188</v>
      </c>
      <c r="D354" s="338">
        <v>100</v>
      </c>
      <c r="E354" s="339" t="s">
        <v>91</v>
      </c>
      <c r="F354" s="230">
        <v>175</v>
      </c>
      <c r="G354" s="340"/>
      <c r="H354" s="237"/>
    </row>
    <row r="355" spans="1:14" s="2" customFormat="1">
      <c r="A355" s="336"/>
      <c r="B355" s="336"/>
      <c r="C355" s="337"/>
      <c r="D355" s="338"/>
      <c r="E355" s="339"/>
      <c r="F355" s="230"/>
      <c r="G355" s="340"/>
      <c r="H355" s="237"/>
    </row>
    <row r="356" spans="1:14" s="2" customFormat="1">
      <c r="A356" s="336">
        <f>A354+1</f>
        <v>138</v>
      </c>
      <c r="B356" s="336" t="s">
        <v>46</v>
      </c>
      <c r="C356" s="337" t="s">
        <v>47</v>
      </c>
      <c r="D356" s="338">
        <v>100</v>
      </c>
      <c r="E356" s="339" t="s">
        <v>12</v>
      </c>
      <c r="F356" s="230">
        <v>650</v>
      </c>
      <c r="G356" s="340"/>
      <c r="H356" s="237"/>
    </row>
    <row r="357" spans="1:14" s="2" customFormat="1">
      <c r="A357" s="336"/>
      <c r="B357" s="336"/>
      <c r="C357" s="337"/>
      <c r="D357" s="338"/>
      <c r="E357" s="339"/>
      <c r="F357" s="230"/>
      <c r="G357" s="340"/>
      <c r="H357" s="237"/>
    </row>
    <row r="358" spans="1:14" s="2" customFormat="1" ht="24" customHeight="1">
      <c r="A358" s="336">
        <f>A356+1</f>
        <v>139</v>
      </c>
      <c r="B358" s="336" t="s">
        <v>196</v>
      </c>
      <c r="C358" s="337" t="s">
        <v>197</v>
      </c>
      <c r="D358" s="421">
        <v>100</v>
      </c>
      <c r="E358" s="339" t="s">
        <v>12</v>
      </c>
      <c r="F358" s="230">
        <v>650</v>
      </c>
      <c r="G358" s="340"/>
      <c r="H358" s="237"/>
    </row>
    <row r="359" spans="1:14" s="2" customFormat="1">
      <c r="A359" s="336"/>
      <c r="B359" s="336"/>
      <c r="C359" s="337"/>
      <c r="D359" s="421"/>
      <c r="E359" s="339"/>
      <c r="F359" s="230"/>
      <c r="G359" s="340"/>
      <c r="H359" s="237"/>
    </row>
    <row r="360" spans="1:14" s="2" customFormat="1" ht="28.5" customHeight="1">
      <c r="A360" s="336">
        <f>A358+1</f>
        <v>140</v>
      </c>
      <c r="B360" s="336" t="s">
        <v>198</v>
      </c>
      <c r="C360" s="337" t="s">
        <v>199</v>
      </c>
      <c r="D360" s="421">
        <v>100</v>
      </c>
      <c r="E360" s="339" t="s">
        <v>12</v>
      </c>
      <c r="F360" s="230">
        <f>F358</f>
        <v>650</v>
      </c>
      <c r="G360" s="340"/>
      <c r="H360" s="237"/>
    </row>
    <row r="361" spans="1:14" s="2" customFormat="1">
      <c r="A361" s="336"/>
      <c r="B361" s="336"/>
      <c r="C361" s="337"/>
      <c r="D361" s="421"/>
      <c r="E361" s="339"/>
      <c r="F361" s="230"/>
      <c r="G361" s="340"/>
      <c r="H361" s="237"/>
    </row>
    <row r="362" spans="1:14" s="2" customFormat="1" ht="38.25">
      <c r="A362" s="336">
        <f>A360+1</f>
        <v>141</v>
      </c>
      <c r="B362" s="336" t="s">
        <v>200</v>
      </c>
      <c r="C362" s="337" t="s">
        <v>257</v>
      </c>
      <c r="D362" s="338">
        <v>1</v>
      </c>
      <c r="E362" s="339" t="s">
        <v>12</v>
      </c>
      <c r="F362" s="230">
        <v>42</v>
      </c>
      <c r="G362" s="340"/>
      <c r="H362" s="237"/>
    </row>
    <row r="363" spans="1:14">
      <c r="A363" s="330"/>
      <c r="B363" s="335"/>
      <c r="C363" s="337"/>
      <c r="D363" s="333"/>
      <c r="E363" s="355"/>
      <c r="F363" s="230"/>
      <c r="G363" s="237"/>
      <c r="H363" s="237"/>
      <c r="I363" s="6"/>
      <c r="J363" s="6"/>
    </row>
    <row r="364" spans="1:14" s="12" customFormat="1" ht="72" customHeight="1">
      <c r="A364" s="336">
        <f>A362+1</f>
        <v>142</v>
      </c>
      <c r="B364" s="336" t="s">
        <v>102</v>
      </c>
      <c r="C364" s="337" t="s">
        <v>103</v>
      </c>
      <c r="D364" s="338">
        <v>1</v>
      </c>
      <c r="E364" s="339" t="s">
        <v>7</v>
      </c>
      <c r="F364" s="230">
        <v>50</v>
      </c>
      <c r="G364" s="340"/>
      <c r="H364" s="237"/>
      <c r="I364" s="6"/>
      <c r="J364" s="33"/>
      <c r="K364" s="33"/>
      <c r="L364" s="33"/>
      <c r="M364" s="33"/>
      <c r="N364" s="33"/>
    </row>
    <row r="365" spans="1:14">
      <c r="A365" s="335"/>
      <c r="B365" s="363"/>
      <c r="C365" s="337"/>
      <c r="D365" s="351"/>
      <c r="E365" s="339"/>
      <c r="F365" s="214"/>
      <c r="G365" s="283"/>
      <c r="H365" s="283"/>
    </row>
    <row r="366" spans="1:14" ht="20.100000000000001" customHeight="1">
      <c r="A366" s="107" t="s">
        <v>58</v>
      </c>
      <c r="B366" s="107"/>
      <c r="C366" s="107"/>
      <c r="D366" s="107"/>
      <c r="E366" s="107"/>
      <c r="F366" s="107"/>
      <c r="G366" s="107"/>
      <c r="H366" s="92"/>
      <c r="I366" s="6"/>
    </row>
    <row r="367" spans="1:14" s="2" customFormat="1" ht="23.25" customHeight="1">
      <c r="A367" s="107" t="s">
        <v>147</v>
      </c>
      <c r="B367" s="107"/>
      <c r="C367" s="107"/>
      <c r="D367" s="107"/>
      <c r="E367" s="107"/>
      <c r="F367" s="107"/>
      <c r="G367" s="107"/>
      <c r="H367" s="92"/>
    </row>
    <row r="368" spans="1:14" s="31" customFormat="1" ht="19.5" customHeight="1">
      <c r="A368" s="107" t="s">
        <v>68</v>
      </c>
      <c r="B368" s="107"/>
      <c r="C368" s="107"/>
      <c r="D368" s="107"/>
      <c r="E368" s="107"/>
      <c r="F368" s="107"/>
      <c r="G368" s="107"/>
      <c r="H368" s="38"/>
      <c r="I368" s="6"/>
    </row>
    <row r="369" spans="1:11" ht="12.75" customHeight="1">
      <c r="A369" s="43"/>
      <c r="B369" s="422"/>
      <c r="C369" s="43"/>
      <c r="D369" s="43"/>
      <c r="E369" s="423"/>
      <c r="F369" s="424"/>
      <c r="G369" s="424"/>
      <c r="H369" s="285"/>
      <c r="I369" s="6"/>
    </row>
    <row r="370" spans="1:11" ht="12.75" customHeight="1">
      <c r="A370" s="316"/>
      <c r="B370" s="317"/>
      <c r="C370" s="318" t="s">
        <v>13</v>
      </c>
      <c r="D370" s="319"/>
      <c r="E370" s="320"/>
      <c r="F370" s="220"/>
      <c r="G370" s="215"/>
      <c r="H370" s="215"/>
      <c r="I370" s="6"/>
    </row>
    <row r="371" spans="1:11" ht="12.75" customHeight="1">
      <c r="A371" s="316"/>
      <c r="B371" s="317"/>
      <c r="C371" s="318"/>
      <c r="D371" s="319"/>
      <c r="E371" s="320"/>
      <c r="F371" s="220"/>
      <c r="G371" s="215"/>
      <c r="H371" s="215"/>
      <c r="I371" s="6"/>
    </row>
    <row r="372" spans="1:11" ht="12.75" customHeight="1">
      <c r="A372" s="425"/>
      <c r="B372" s="426"/>
      <c r="C372" s="427" t="s">
        <v>14</v>
      </c>
      <c r="D372" s="428"/>
      <c r="E372" s="429"/>
      <c r="F372" s="220"/>
      <c r="G372" s="215"/>
      <c r="H372" s="283"/>
      <c r="I372" s="6"/>
      <c r="J372" s="10"/>
      <c r="K372" s="10"/>
    </row>
    <row r="373" spans="1:11" ht="12.75" customHeight="1">
      <c r="A373" s="425"/>
      <c r="B373" s="426"/>
      <c r="C373" s="430"/>
      <c r="D373" s="431"/>
      <c r="E373" s="429"/>
      <c r="F373" s="220"/>
      <c r="G373" s="215"/>
      <c r="H373" s="283"/>
      <c r="I373" s="6"/>
      <c r="J373" s="10"/>
      <c r="K373" s="10"/>
    </row>
    <row r="374" spans="1:11" ht="64.5" customHeight="1">
      <c r="A374" s="432"/>
      <c r="B374" s="358"/>
      <c r="C374" s="433" t="s">
        <v>15</v>
      </c>
      <c r="D374" s="434"/>
      <c r="E374" s="435"/>
      <c r="F374" s="214"/>
      <c r="G374" s="215"/>
      <c r="H374" s="283"/>
      <c r="I374" s="6"/>
      <c r="J374" s="10"/>
      <c r="K374" s="10"/>
    </row>
    <row r="375" spans="1:11">
      <c r="A375" s="432"/>
      <c r="B375" s="358"/>
      <c r="C375" s="433"/>
      <c r="D375" s="434"/>
      <c r="E375" s="435"/>
      <c r="F375" s="214"/>
      <c r="G375" s="215"/>
      <c r="H375" s="283"/>
      <c r="I375" s="6"/>
      <c r="J375" s="10"/>
      <c r="K375" s="10"/>
    </row>
    <row r="376" spans="1:11">
      <c r="A376" s="378" t="s">
        <v>251</v>
      </c>
      <c r="B376" s="379"/>
      <c r="C376" s="380" t="s">
        <v>249</v>
      </c>
      <c r="D376" s="381"/>
      <c r="E376" s="382"/>
      <c r="F376" s="436"/>
      <c r="G376" s="215"/>
      <c r="H376" s="215"/>
      <c r="I376" s="6"/>
      <c r="J376" s="10"/>
      <c r="K376" s="10"/>
    </row>
    <row r="377" spans="1:11" s="11" customFormat="1" ht="12.75" customHeight="1">
      <c r="A377" s="437"/>
      <c r="B377" s="438"/>
      <c r="C377" s="326"/>
      <c r="D377" s="319"/>
      <c r="E377" s="334"/>
      <c r="F377" s="214"/>
      <c r="G377" s="283"/>
      <c r="H377" s="283"/>
      <c r="I377" s="6"/>
    </row>
    <row r="378" spans="1:11" s="39" customFormat="1" ht="12.75" customHeight="1">
      <c r="A378" s="439"/>
      <c r="B378" s="439"/>
      <c r="C378" s="326" t="s">
        <v>45</v>
      </c>
      <c r="D378" s="319"/>
      <c r="E378" s="334"/>
      <c r="F378" s="214"/>
      <c r="G378" s="283"/>
      <c r="H378" s="283"/>
      <c r="I378" s="6"/>
    </row>
    <row r="379" spans="1:11" s="11" customFormat="1" ht="12.75" customHeight="1">
      <c r="A379" s="335"/>
      <c r="B379" s="335"/>
      <c r="C379" s="352"/>
      <c r="D379" s="338"/>
      <c r="E379" s="440"/>
      <c r="F379" s="283"/>
      <c r="G379" s="214"/>
      <c r="H379" s="283"/>
      <c r="I379" s="6"/>
    </row>
    <row r="380" spans="1:11" s="11" customFormat="1" ht="21.75" customHeight="1">
      <c r="A380" s="336">
        <f>A364+1</f>
        <v>143</v>
      </c>
      <c r="B380" s="335" t="s">
        <v>149</v>
      </c>
      <c r="C380" s="352" t="s">
        <v>104</v>
      </c>
      <c r="D380" s="338">
        <v>1</v>
      </c>
      <c r="E380" s="440" t="s">
        <v>148</v>
      </c>
      <c r="F380" s="283">
        <v>6</v>
      </c>
      <c r="G380" s="214"/>
      <c r="H380" s="283"/>
      <c r="I380" s="6"/>
    </row>
    <row r="381" spans="1:11">
      <c r="A381" s="335"/>
      <c r="B381" s="335"/>
      <c r="C381" s="330"/>
      <c r="D381" s="413"/>
      <c r="E381" s="441"/>
      <c r="F381" s="442"/>
      <c r="G381" s="215"/>
      <c r="H381" s="215"/>
    </row>
    <row r="382" spans="1:11">
      <c r="A382" s="378" t="s">
        <v>252</v>
      </c>
      <c r="B382" s="379"/>
      <c r="C382" s="380" t="s">
        <v>250</v>
      </c>
      <c r="D382" s="381"/>
      <c r="E382" s="382"/>
      <c r="F382" s="436"/>
      <c r="G382" s="215"/>
      <c r="H382" s="215"/>
    </row>
    <row r="383" spans="1:11" s="14" customFormat="1" ht="12.75" customHeight="1">
      <c r="A383" s="443"/>
      <c r="B383" s="444"/>
      <c r="C383" s="359"/>
      <c r="D383" s="445"/>
      <c r="E383" s="446"/>
      <c r="F383" s="447"/>
      <c r="G383" s="448"/>
      <c r="H383" s="449"/>
    </row>
    <row r="384" spans="1:11" s="14" customFormat="1" ht="15.75">
      <c r="A384" s="443"/>
      <c r="B384" s="444"/>
      <c r="C384" s="359" t="s">
        <v>209</v>
      </c>
      <c r="D384" s="445"/>
      <c r="E384" s="446"/>
      <c r="F384" s="447"/>
      <c r="G384" s="448"/>
      <c r="H384" s="449"/>
    </row>
    <row r="385" spans="1:253" s="14" customFormat="1" ht="13.5" customHeight="1">
      <c r="A385" s="450"/>
      <c r="B385" s="444"/>
      <c r="C385" s="451"/>
      <c r="D385" s="452"/>
      <c r="E385" s="446"/>
      <c r="F385" s="453"/>
      <c r="G385" s="448"/>
      <c r="H385" s="447"/>
    </row>
    <row r="386" spans="1:253" ht="15.75">
      <c r="A386" s="335">
        <f>A380+1</f>
        <v>144</v>
      </c>
      <c r="B386" s="443" t="s">
        <v>241</v>
      </c>
      <c r="C386" s="454" t="s">
        <v>234</v>
      </c>
      <c r="D386" s="338">
        <v>1</v>
      </c>
      <c r="E386" s="339" t="s">
        <v>92</v>
      </c>
      <c r="F386" s="214">
        <v>315</v>
      </c>
      <c r="G386" s="455"/>
      <c r="H386" s="283"/>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c r="BY386" s="14"/>
      <c r="BZ386" s="14"/>
      <c r="CA386" s="14"/>
      <c r="CB386" s="14"/>
      <c r="CC386" s="14"/>
      <c r="CD386" s="14"/>
      <c r="CE386" s="14"/>
      <c r="CF386" s="14"/>
      <c r="CG386" s="14"/>
      <c r="CH386" s="14"/>
      <c r="CI386" s="14"/>
      <c r="CJ386" s="14"/>
      <c r="CK386" s="14"/>
      <c r="CL386" s="14"/>
      <c r="CM386" s="14"/>
      <c r="CN386" s="14"/>
      <c r="CO386" s="14"/>
      <c r="CP386" s="14"/>
      <c r="CQ386" s="14"/>
      <c r="CR386" s="14"/>
      <c r="CS386" s="14"/>
      <c r="CT386" s="14"/>
      <c r="CU386" s="14"/>
      <c r="CV386" s="14"/>
      <c r="CW386" s="14"/>
      <c r="CX386" s="14"/>
      <c r="CY386" s="14"/>
      <c r="CZ386" s="14"/>
      <c r="DA386" s="14"/>
      <c r="DB386" s="14"/>
      <c r="DC386" s="14"/>
      <c r="DD386" s="14"/>
      <c r="DE386" s="14"/>
      <c r="DF386" s="14"/>
      <c r="DG386" s="14"/>
      <c r="DH386" s="14"/>
      <c r="DI386" s="14"/>
      <c r="DJ386" s="14"/>
      <c r="DK386" s="14"/>
      <c r="DL386" s="14"/>
      <c r="DM386" s="14"/>
      <c r="DN386" s="14"/>
      <c r="DO386" s="14"/>
      <c r="DP386" s="14"/>
      <c r="DQ386" s="14"/>
      <c r="DR386" s="14"/>
      <c r="DS386" s="14"/>
      <c r="DT386" s="14"/>
      <c r="DU386" s="14"/>
      <c r="DV386" s="14"/>
      <c r="DW386" s="14"/>
      <c r="DX386" s="14"/>
      <c r="DY386" s="14"/>
      <c r="DZ386" s="14"/>
      <c r="EA386" s="14"/>
      <c r="EB386" s="14"/>
      <c r="EC386" s="14"/>
      <c r="ED386" s="14"/>
      <c r="EE386" s="14"/>
      <c r="EF386" s="14"/>
      <c r="EG386" s="14"/>
      <c r="EH386" s="14"/>
      <c r="EI386" s="14"/>
      <c r="EJ386" s="14"/>
      <c r="EK386" s="14"/>
      <c r="EL386" s="14"/>
      <c r="EM386" s="14"/>
      <c r="EN386" s="14"/>
      <c r="EO386" s="14"/>
      <c r="EP386" s="14"/>
      <c r="EQ386" s="14"/>
      <c r="ER386" s="14"/>
      <c r="ES386" s="14"/>
      <c r="ET386" s="14"/>
      <c r="EU386" s="14"/>
      <c r="EV386" s="14"/>
      <c r="EW386" s="14"/>
      <c r="EX386" s="14"/>
      <c r="EY386" s="14"/>
      <c r="EZ386" s="14"/>
      <c r="FA386" s="14"/>
      <c r="FB386" s="14"/>
      <c r="FC386" s="14"/>
      <c r="FD386" s="14"/>
      <c r="FE386" s="14"/>
      <c r="FF386" s="14"/>
      <c r="FG386" s="14"/>
      <c r="FH386" s="14"/>
      <c r="FI386" s="14"/>
      <c r="FJ386" s="14"/>
      <c r="FK386" s="14"/>
      <c r="FL386" s="14"/>
      <c r="FM386" s="14"/>
      <c r="FN386" s="14"/>
      <c r="FO386" s="14"/>
      <c r="FP386" s="14"/>
      <c r="FQ386" s="14"/>
      <c r="FR386" s="14"/>
      <c r="FS386" s="14"/>
      <c r="FT386" s="14"/>
      <c r="FU386" s="14"/>
      <c r="FV386" s="14"/>
      <c r="FW386" s="14"/>
      <c r="FX386" s="14"/>
      <c r="FY386" s="14"/>
      <c r="FZ386" s="14"/>
      <c r="GA386" s="14"/>
      <c r="GB386" s="14"/>
      <c r="GC386" s="14"/>
      <c r="GD386" s="14"/>
      <c r="GE386" s="14"/>
      <c r="GF386" s="14"/>
      <c r="GG386" s="14"/>
      <c r="GH386" s="14"/>
      <c r="GI386" s="14"/>
      <c r="GJ386" s="14"/>
      <c r="GK386" s="14"/>
      <c r="GL386" s="14"/>
      <c r="GM386" s="14"/>
      <c r="GN386" s="14"/>
      <c r="GO386" s="14"/>
      <c r="GP386" s="14"/>
      <c r="GQ386" s="14"/>
      <c r="GR386" s="14"/>
      <c r="GS386" s="14"/>
      <c r="GT386" s="14"/>
      <c r="GU386" s="14"/>
      <c r="GV386" s="14"/>
      <c r="GW386" s="14"/>
      <c r="GX386" s="14"/>
      <c r="GY386" s="14"/>
      <c r="GZ386" s="14"/>
      <c r="HA386" s="14"/>
      <c r="HB386" s="14"/>
      <c r="HC386" s="14"/>
      <c r="HD386" s="14"/>
      <c r="HE386" s="14"/>
      <c r="HF386" s="14"/>
      <c r="HG386" s="14"/>
      <c r="HH386" s="14"/>
      <c r="HI386" s="14"/>
      <c r="HJ386" s="14"/>
      <c r="HK386" s="14"/>
      <c r="HL386" s="14"/>
      <c r="HM386" s="14"/>
      <c r="HN386" s="14"/>
      <c r="HO386" s="14"/>
      <c r="HP386" s="14"/>
      <c r="HQ386" s="14"/>
      <c r="HR386" s="14"/>
      <c r="HS386" s="14"/>
      <c r="HT386" s="14"/>
      <c r="HU386" s="14"/>
      <c r="HV386" s="14"/>
      <c r="HW386" s="14"/>
      <c r="HX386" s="14"/>
      <c r="HY386" s="14"/>
      <c r="HZ386" s="14"/>
      <c r="IA386" s="14"/>
      <c r="IB386" s="14"/>
      <c r="IC386" s="14"/>
      <c r="ID386" s="14"/>
      <c r="IE386" s="14"/>
      <c r="IF386" s="14"/>
      <c r="IG386" s="14"/>
      <c r="IH386" s="14"/>
      <c r="II386" s="14"/>
      <c r="IJ386" s="14"/>
      <c r="IK386" s="14"/>
      <c r="IL386" s="14"/>
      <c r="IM386" s="14"/>
      <c r="IN386" s="14"/>
      <c r="IO386" s="14"/>
      <c r="IP386" s="14"/>
      <c r="IQ386" s="14"/>
      <c r="IR386" s="14"/>
      <c r="IS386" s="14"/>
    </row>
    <row r="387" spans="1:253" ht="15.75">
      <c r="A387" s="335"/>
      <c r="B387" s="443"/>
      <c r="C387" s="454"/>
      <c r="D387" s="338"/>
      <c r="E387" s="339"/>
      <c r="F387" s="214"/>
      <c r="G387" s="455"/>
      <c r="H387" s="283"/>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c r="BY387" s="14"/>
      <c r="BZ387" s="14"/>
      <c r="CA387" s="14"/>
      <c r="CB387" s="14"/>
      <c r="CC387" s="14"/>
      <c r="CD387" s="14"/>
      <c r="CE387" s="14"/>
      <c r="CF387" s="14"/>
      <c r="CG387" s="14"/>
      <c r="CH387" s="14"/>
      <c r="CI387" s="14"/>
      <c r="CJ387" s="14"/>
      <c r="CK387" s="14"/>
      <c r="CL387" s="14"/>
      <c r="CM387" s="14"/>
      <c r="CN387" s="14"/>
      <c r="CO387" s="14"/>
      <c r="CP387" s="14"/>
      <c r="CQ387" s="14"/>
      <c r="CR387" s="14"/>
      <c r="CS387" s="14"/>
      <c r="CT387" s="14"/>
      <c r="CU387" s="14"/>
      <c r="CV387" s="14"/>
      <c r="CW387" s="14"/>
      <c r="CX387" s="14"/>
      <c r="CY387" s="14"/>
      <c r="CZ387" s="14"/>
      <c r="DA387" s="14"/>
      <c r="DB387" s="14"/>
      <c r="DC387" s="14"/>
      <c r="DD387" s="14"/>
      <c r="DE387" s="14"/>
      <c r="DF387" s="14"/>
      <c r="DG387" s="14"/>
      <c r="DH387" s="14"/>
      <c r="DI387" s="14"/>
      <c r="DJ387" s="14"/>
      <c r="DK387" s="14"/>
      <c r="DL387" s="14"/>
      <c r="DM387" s="14"/>
      <c r="DN387" s="14"/>
      <c r="DO387" s="14"/>
      <c r="DP387" s="14"/>
      <c r="DQ387" s="14"/>
      <c r="DR387" s="14"/>
      <c r="DS387" s="14"/>
      <c r="DT387" s="14"/>
      <c r="DU387" s="14"/>
      <c r="DV387" s="14"/>
      <c r="DW387" s="14"/>
      <c r="DX387" s="14"/>
      <c r="DY387" s="14"/>
      <c r="DZ387" s="14"/>
      <c r="EA387" s="14"/>
      <c r="EB387" s="14"/>
      <c r="EC387" s="14"/>
      <c r="ED387" s="14"/>
      <c r="EE387" s="14"/>
      <c r="EF387" s="14"/>
      <c r="EG387" s="14"/>
      <c r="EH387" s="14"/>
      <c r="EI387" s="14"/>
      <c r="EJ387" s="14"/>
      <c r="EK387" s="14"/>
      <c r="EL387" s="14"/>
      <c r="EM387" s="14"/>
      <c r="EN387" s="14"/>
      <c r="EO387" s="14"/>
      <c r="EP387" s="14"/>
      <c r="EQ387" s="14"/>
      <c r="ER387" s="14"/>
      <c r="ES387" s="14"/>
      <c r="ET387" s="14"/>
      <c r="EU387" s="14"/>
      <c r="EV387" s="14"/>
      <c r="EW387" s="14"/>
      <c r="EX387" s="14"/>
      <c r="EY387" s="14"/>
      <c r="EZ387" s="14"/>
      <c r="FA387" s="14"/>
      <c r="FB387" s="14"/>
      <c r="FC387" s="14"/>
      <c r="FD387" s="14"/>
      <c r="FE387" s="14"/>
      <c r="FF387" s="14"/>
      <c r="FG387" s="14"/>
      <c r="FH387" s="14"/>
      <c r="FI387" s="14"/>
      <c r="FJ387" s="14"/>
      <c r="FK387" s="14"/>
      <c r="FL387" s="14"/>
      <c r="FM387" s="14"/>
      <c r="FN387" s="14"/>
      <c r="FO387" s="14"/>
      <c r="FP387" s="14"/>
      <c r="FQ387" s="14"/>
      <c r="FR387" s="14"/>
      <c r="FS387" s="14"/>
      <c r="FT387" s="14"/>
      <c r="FU387" s="14"/>
      <c r="FV387" s="14"/>
      <c r="FW387" s="14"/>
      <c r="FX387" s="14"/>
      <c r="FY387" s="14"/>
      <c r="FZ387" s="14"/>
      <c r="GA387" s="14"/>
      <c r="GB387" s="14"/>
      <c r="GC387" s="14"/>
      <c r="GD387" s="14"/>
      <c r="GE387" s="14"/>
      <c r="GF387" s="14"/>
      <c r="GG387" s="14"/>
      <c r="GH387" s="14"/>
      <c r="GI387" s="14"/>
      <c r="GJ387" s="14"/>
      <c r="GK387" s="14"/>
      <c r="GL387" s="14"/>
      <c r="GM387" s="14"/>
      <c r="GN387" s="14"/>
      <c r="GO387" s="14"/>
      <c r="GP387" s="14"/>
      <c r="GQ387" s="14"/>
      <c r="GR387" s="14"/>
      <c r="GS387" s="14"/>
      <c r="GT387" s="14"/>
      <c r="GU387" s="14"/>
      <c r="GV387" s="14"/>
      <c r="GW387" s="14"/>
      <c r="GX387" s="14"/>
      <c r="GY387" s="14"/>
      <c r="GZ387" s="14"/>
      <c r="HA387" s="14"/>
      <c r="HB387" s="14"/>
      <c r="HC387" s="14"/>
      <c r="HD387" s="14"/>
      <c r="HE387" s="14"/>
      <c r="HF387" s="14"/>
      <c r="HG387" s="14"/>
      <c r="HH387" s="14"/>
      <c r="HI387" s="14"/>
      <c r="HJ387" s="14"/>
      <c r="HK387" s="14"/>
      <c r="HL387" s="14"/>
      <c r="HM387" s="14"/>
      <c r="HN387" s="14"/>
      <c r="HO387" s="14"/>
      <c r="HP387" s="14"/>
      <c r="HQ387" s="14"/>
      <c r="HR387" s="14"/>
      <c r="HS387" s="14"/>
      <c r="HT387" s="14"/>
      <c r="HU387" s="14"/>
      <c r="HV387" s="14"/>
      <c r="HW387" s="14"/>
      <c r="HX387" s="14"/>
      <c r="HY387" s="14"/>
      <c r="HZ387" s="14"/>
      <c r="IA387" s="14"/>
      <c r="IB387" s="14"/>
      <c r="IC387" s="14"/>
      <c r="ID387" s="14"/>
      <c r="IE387" s="14"/>
      <c r="IF387" s="14"/>
      <c r="IG387" s="14"/>
      <c r="IH387" s="14"/>
      <c r="II387" s="14"/>
      <c r="IJ387" s="14"/>
      <c r="IK387" s="14"/>
      <c r="IL387" s="14"/>
      <c r="IM387" s="14"/>
      <c r="IN387" s="14"/>
      <c r="IO387" s="14"/>
      <c r="IP387" s="14"/>
      <c r="IQ387" s="14"/>
      <c r="IR387" s="14"/>
      <c r="IS387" s="14"/>
    </row>
    <row r="388" spans="1:253" ht="20.100000000000001" customHeight="1">
      <c r="A388" s="107" t="s">
        <v>16</v>
      </c>
      <c r="B388" s="107"/>
      <c r="C388" s="107"/>
      <c r="D388" s="107"/>
      <c r="E388" s="107"/>
      <c r="F388" s="107"/>
      <c r="G388" s="107"/>
      <c r="H388" s="92"/>
      <c r="I388" s="6"/>
    </row>
    <row r="389" spans="1:253" ht="20.100000000000001" customHeight="1">
      <c r="A389" s="107" t="s">
        <v>21</v>
      </c>
      <c r="B389" s="107"/>
      <c r="C389" s="107"/>
      <c r="D389" s="107"/>
      <c r="E389" s="107"/>
      <c r="F389" s="107"/>
      <c r="G389" s="107"/>
      <c r="H389" s="92"/>
      <c r="I389" s="6"/>
    </row>
    <row r="390" spans="1:253" s="2" customFormat="1" ht="20.100000000000001" customHeight="1">
      <c r="A390" s="43"/>
      <c r="B390" s="43"/>
      <c r="C390" s="43"/>
      <c r="D390" s="43"/>
      <c r="E390" s="423"/>
      <c r="F390" s="43"/>
      <c r="G390" s="43"/>
      <c r="H390" s="456"/>
      <c r="I390" s="40"/>
    </row>
    <row r="391" spans="1:253">
      <c r="B391" s="41"/>
      <c r="C391" s="12"/>
      <c r="D391" s="42"/>
      <c r="I391" s="6"/>
    </row>
    <row r="392" spans="1:253">
      <c r="I392" s="6"/>
    </row>
  </sheetData>
  <mergeCells count="17">
    <mergeCell ref="A7:H7"/>
    <mergeCell ref="A1:H1"/>
    <mergeCell ref="A3:H3"/>
    <mergeCell ref="A5:H5"/>
    <mergeCell ref="A389:G389"/>
    <mergeCell ref="H9:H11"/>
    <mergeCell ref="A366:G366"/>
    <mergeCell ref="A368:G368"/>
    <mergeCell ref="A388:G388"/>
    <mergeCell ref="A9:A11"/>
    <mergeCell ref="B9:B11"/>
    <mergeCell ref="C9:C11"/>
    <mergeCell ref="F9:F11"/>
    <mergeCell ref="G9:G11"/>
    <mergeCell ref="D9:E11"/>
    <mergeCell ref="D12:E12"/>
    <mergeCell ref="A367:G367"/>
  </mergeCells>
  <printOptions horizontalCentered="1"/>
  <pageMargins left="0.74803149606299213" right="0.51181102362204722" top="0.98425196850393704" bottom="0.74803149606299213" header="0.51181102362204722" footer="0.51181102362204722"/>
  <pageSetup paperSize="9" scale="90" orientation="portrait" blackAndWhite="1" r:id="rId1"/>
  <headerFooter>
    <oddHeader>&amp;R&amp;8GPS Kesu Civil Works
Page-&amp;P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29995-B11A-4D93-99B7-8D90BF73E734}">
  <dimension ref="A1:I160"/>
  <sheetViews>
    <sheetView topLeftCell="A133" workbookViewId="0">
      <selection activeCell="K140" sqref="K140"/>
    </sheetView>
  </sheetViews>
  <sheetFormatPr defaultRowHeight="12.75"/>
  <cols>
    <col min="1" max="1" width="4.85546875" style="71" bestFit="1" customWidth="1"/>
    <col min="2" max="2" width="9.7109375" style="66" customWidth="1"/>
    <col min="3" max="3" width="40.7109375" style="71" customWidth="1"/>
    <col min="4" max="4" width="9.42578125" style="66" customWidth="1"/>
    <col min="5" max="5" width="8.7109375" style="79" customWidth="1"/>
    <col min="6" max="6" width="9.140625" style="79" bestFit="1"/>
    <col min="7" max="7" width="15.7109375" style="78" customWidth="1"/>
    <col min="8" max="16384" width="9.140625" style="71"/>
  </cols>
  <sheetData>
    <row r="1" spans="1:7" s="48" customFormat="1" ht="19.5" customHeight="1">
      <c r="A1" s="194" t="s">
        <v>259</v>
      </c>
      <c r="B1" s="195"/>
      <c r="C1" s="195"/>
      <c r="D1" s="195"/>
      <c r="E1" s="195"/>
      <c r="F1" s="195"/>
      <c r="G1" s="196"/>
    </row>
    <row r="2" spans="1:7" s="48" customFormat="1" ht="15" customHeight="1">
      <c r="A2" s="133"/>
      <c r="B2" s="134"/>
      <c r="C2" s="134"/>
      <c r="D2" s="134"/>
      <c r="E2" s="134"/>
      <c r="F2" s="134"/>
      <c r="G2" s="137"/>
    </row>
    <row r="3" spans="1:7" s="48" customFormat="1" ht="15" customHeight="1">
      <c r="A3" s="138" t="s">
        <v>253</v>
      </c>
      <c r="B3" s="139"/>
      <c r="C3" s="139"/>
      <c r="D3" s="139"/>
      <c r="E3" s="139"/>
      <c r="F3" s="139"/>
      <c r="G3" s="140"/>
    </row>
    <row r="4" spans="1:7" s="57" customFormat="1" ht="15">
      <c r="A4" s="133"/>
      <c r="B4" s="134"/>
      <c r="C4" s="134"/>
      <c r="D4" s="134"/>
      <c r="E4" s="197"/>
      <c r="F4" s="198"/>
      <c r="G4" s="199"/>
    </row>
    <row r="5" spans="1:7" s="57" customFormat="1" ht="15" customHeight="1">
      <c r="A5" s="200" t="s">
        <v>258</v>
      </c>
      <c r="B5" s="201"/>
      <c r="C5" s="201"/>
      <c r="D5" s="201"/>
      <c r="E5" s="201"/>
      <c r="F5" s="201"/>
      <c r="G5" s="202"/>
    </row>
    <row r="6" spans="1:7" s="57" customFormat="1">
      <c r="A6" s="203"/>
      <c r="B6" s="204"/>
      <c r="C6" s="204"/>
      <c r="D6" s="204"/>
      <c r="E6" s="204"/>
      <c r="F6" s="204"/>
      <c r="G6" s="205"/>
    </row>
    <row r="7" spans="1:7" s="57" customFormat="1" ht="15" customHeight="1">
      <c r="A7" s="206" t="s">
        <v>260</v>
      </c>
      <c r="B7" s="207"/>
      <c r="C7" s="207"/>
      <c r="D7" s="207"/>
      <c r="E7" s="207"/>
      <c r="F7" s="207"/>
      <c r="G7" s="208"/>
    </row>
    <row r="8" spans="1:7" s="70" customFormat="1" ht="15" customHeight="1">
      <c r="A8" s="209"/>
      <c r="B8" s="120"/>
      <c r="C8" s="120"/>
      <c r="D8" s="120"/>
      <c r="E8" s="120"/>
      <c r="F8" s="120"/>
      <c r="G8" s="210"/>
    </row>
    <row r="9" spans="1:7" s="68" customFormat="1" ht="12" customHeight="1">
      <c r="A9" s="121" t="s">
        <v>261</v>
      </c>
      <c r="B9" s="121" t="s">
        <v>262</v>
      </c>
      <c r="C9" s="122" t="s">
        <v>0</v>
      </c>
      <c r="D9" s="122" t="s">
        <v>1</v>
      </c>
      <c r="E9" s="111" t="s">
        <v>9</v>
      </c>
      <c r="F9" s="108" t="s">
        <v>255</v>
      </c>
      <c r="G9" s="108" t="s">
        <v>256</v>
      </c>
    </row>
    <row r="10" spans="1:7" s="68" customFormat="1" ht="12">
      <c r="A10" s="122"/>
      <c r="B10" s="121"/>
      <c r="C10" s="122"/>
      <c r="D10" s="122"/>
      <c r="E10" s="111"/>
      <c r="F10" s="108"/>
      <c r="G10" s="108"/>
    </row>
    <row r="11" spans="1:7" s="68" customFormat="1" ht="12">
      <c r="A11" s="122"/>
      <c r="B11" s="121"/>
      <c r="C11" s="122"/>
      <c r="D11" s="122"/>
      <c r="E11" s="111"/>
      <c r="F11" s="108"/>
      <c r="G11" s="108"/>
    </row>
    <row r="12" spans="1:7" s="68" customFormat="1" ht="12">
      <c r="A12" s="62" t="s">
        <v>2</v>
      </c>
      <c r="B12" s="63" t="s">
        <v>3</v>
      </c>
      <c r="C12" s="76" t="s">
        <v>4</v>
      </c>
      <c r="D12" s="76" t="s">
        <v>5</v>
      </c>
      <c r="E12" s="93" t="s">
        <v>10</v>
      </c>
      <c r="F12" s="84" t="s">
        <v>6</v>
      </c>
      <c r="G12" s="84" t="s">
        <v>8</v>
      </c>
    </row>
    <row r="13" spans="1:7" ht="12.75" customHeight="1">
      <c r="A13" s="211"/>
      <c r="B13" s="212"/>
      <c r="C13" s="213"/>
      <c r="D13" s="212"/>
      <c r="E13" s="214"/>
      <c r="F13" s="214"/>
      <c r="G13" s="215"/>
    </row>
    <row r="14" spans="1:7" ht="12.75" customHeight="1">
      <c r="A14" s="216"/>
      <c r="B14" s="217"/>
      <c r="C14" s="218" t="s">
        <v>11</v>
      </c>
      <c r="D14" s="219"/>
      <c r="E14" s="220"/>
      <c r="F14" s="214"/>
      <c r="G14" s="215"/>
    </row>
    <row r="15" spans="1:7" ht="12.75" customHeight="1">
      <c r="A15" s="216"/>
      <c r="B15" s="217"/>
      <c r="C15" s="218"/>
      <c r="D15" s="219"/>
      <c r="E15" s="220"/>
      <c r="F15" s="214"/>
      <c r="G15" s="215"/>
    </row>
    <row r="16" spans="1:7" ht="12.75" customHeight="1">
      <c r="A16" s="216" t="s">
        <v>201</v>
      </c>
      <c r="B16" s="217"/>
      <c r="C16" s="218" t="s">
        <v>249</v>
      </c>
      <c r="D16" s="219"/>
      <c r="E16" s="220"/>
      <c r="F16" s="214"/>
      <c r="G16" s="215"/>
    </row>
    <row r="17" spans="1:7" ht="12.75" customHeight="1">
      <c r="A17" s="216"/>
      <c r="B17" s="217"/>
      <c r="C17" s="218"/>
      <c r="D17" s="219"/>
      <c r="E17" s="220"/>
      <c r="F17" s="214"/>
      <c r="G17" s="215"/>
    </row>
    <row r="18" spans="1:7" s="75" customFormat="1" ht="12.75" customHeight="1">
      <c r="A18" s="221"/>
      <c r="B18" s="222"/>
      <c r="C18" s="223" t="s">
        <v>263</v>
      </c>
      <c r="D18" s="224"/>
      <c r="E18" s="214"/>
      <c r="F18" s="214"/>
      <c r="G18" s="214"/>
    </row>
    <row r="19" spans="1:7" s="75" customFormat="1" ht="12.75" customHeight="1">
      <c r="A19" s="221"/>
      <c r="B19" s="222"/>
      <c r="C19" s="225"/>
      <c r="D19" s="226"/>
      <c r="E19" s="227"/>
      <c r="F19" s="228"/>
      <c r="G19" s="228"/>
    </row>
    <row r="20" spans="1:7" s="75" customFormat="1" ht="38.25">
      <c r="A20" s="221" t="s">
        <v>264</v>
      </c>
      <c r="B20" s="222" t="s">
        <v>265</v>
      </c>
      <c r="C20" s="225" t="s">
        <v>266</v>
      </c>
      <c r="D20" s="226" t="s">
        <v>115</v>
      </c>
      <c r="E20" s="227">
        <v>25</v>
      </c>
      <c r="F20" s="229"/>
      <c r="G20" s="228"/>
    </row>
    <row r="21" spans="1:7" s="75" customFormat="1" ht="12.75" customHeight="1">
      <c r="A21" s="221"/>
      <c r="B21" s="222"/>
      <c r="C21" s="225"/>
      <c r="D21" s="224"/>
      <c r="E21" s="230"/>
      <c r="F21" s="231"/>
      <c r="G21" s="231"/>
    </row>
    <row r="22" spans="1:7" s="75" customFormat="1" ht="51">
      <c r="A22" s="221" t="s">
        <v>267</v>
      </c>
      <c r="B22" s="232" t="s">
        <v>268</v>
      </c>
      <c r="C22" s="225" t="s">
        <v>269</v>
      </c>
      <c r="D22" s="226" t="s">
        <v>115</v>
      </c>
      <c r="E22" s="227">
        <v>6</v>
      </c>
      <c r="F22" s="229"/>
      <c r="G22" s="228"/>
    </row>
    <row r="23" spans="1:7" s="75" customFormat="1" ht="12.75" customHeight="1">
      <c r="A23" s="221"/>
      <c r="B23" s="222"/>
      <c r="C23" s="225" t="s">
        <v>270</v>
      </c>
      <c r="D23" s="224"/>
      <c r="E23" s="230"/>
      <c r="F23" s="231"/>
      <c r="G23" s="231"/>
    </row>
    <row r="24" spans="1:7" s="75" customFormat="1" ht="32.25" customHeight="1">
      <c r="A24" s="221" t="s">
        <v>271</v>
      </c>
      <c r="B24" s="222" t="s">
        <v>272</v>
      </c>
      <c r="C24" s="225" t="s">
        <v>273</v>
      </c>
      <c r="D24" s="226" t="s">
        <v>115</v>
      </c>
      <c r="E24" s="227">
        <v>25</v>
      </c>
      <c r="F24" s="229"/>
      <c r="G24" s="228"/>
    </row>
    <row r="25" spans="1:7" s="75" customFormat="1" ht="18.75" customHeight="1">
      <c r="A25" s="221"/>
      <c r="B25" s="222"/>
      <c r="C25" s="225"/>
      <c r="D25" s="226"/>
      <c r="E25" s="227"/>
      <c r="F25" s="228"/>
      <c r="G25" s="228"/>
    </row>
    <row r="26" spans="1:7" s="75" customFormat="1" ht="147.75" customHeight="1">
      <c r="A26" s="221"/>
      <c r="B26" s="233"/>
      <c r="C26" s="234" t="s">
        <v>274</v>
      </c>
      <c r="D26" s="226"/>
      <c r="E26" s="227"/>
      <c r="F26" s="228"/>
      <c r="G26" s="228"/>
    </row>
    <row r="27" spans="1:7" s="75" customFormat="1" ht="12.75" customHeight="1">
      <c r="A27" s="221"/>
      <c r="B27" s="233"/>
      <c r="C27" s="235"/>
      <c r="D27" s="226"/>
      <c r="E27" s="227"/>
      <c r="F27" s="228"/>
      <c r="G27" s="228"/>
    </row>
    <row r="28" spans="1:7" s="75" customFormat="1" ht="12.75" customHeight="1">
      <c r="A28" s="221"/>
      <c r="B28" s="222"/>
      <c r="C28" s="236" t="s">
        <v>275</v>
      </c>
      <c r="D28" s="224"/>
      <c r="E28" s="230"/>
      <c r="F28" s="237"/>
      <c r="G28" s="237"/>
    </row>
    <row r="29" spans="1:7" s="75" customFormat="1" ht="12.75" customHeight="1">
      <c r="A29" s="221"/>
      <c r="B29" s="233"/>
      <c r="C29" s="235"/>
      <c r="D29" s="224"/>
      <c r="E29" s="227"/>
      <c r="F29" s="228"/>
      <c r="G29" s="228"/>
    </row>
    <row r="30" spans="1:7" s="75" customFormat="1" ht="45.75" customHeight="1">
      <c r="A30" s="221" t="s">
        <v>276</v>
      </c>
      <c r="B30" s="222" t="s">
        <v>277</v>
      </c>
      <c r="C30" s="225" t="s">
        <v>278</v>
      </c>
      <c r="D30" s="224" t="s">
        <v>279</v>
      </c>
      <c r="E30" s="227">
        <v>120</v>
      </c>
      <c r="F30" s="229"/>
      <c r="G30" s="228"/>
    </row>
    <row r="31" spans="1:7" s="75" customFormat="1" ht="12.75" customHeight="1">
      <c r="A31" s="221"/>
      <c r="B31" s="233"/>
      <c r="C31" s="238"/>
      <c r="D31" s="239"/>
      <c r="E31" s="230"/>
      <c r="F31" s="237"/>
      <c r="G31" s="237"/>
    </row>
    <row r="32" spans="1:7" s="75" customFormat="1" ht="12.75" customHeight="1">
      <c r="A32" s="221"/>
      <c r="B32" s="222"/>
      <c r="C32" s="223" t="s">
        <v>280</v>
      </c>
      <c r="D32" s="224"/>
      <c r="E32" s="230"/>
      <c r="F32" s="237"/>
      <c r="G32" s="228"/>
    </row>
    <row r="33" spans="1:9" s="75" customFormat="1" ht="12.75" customHeight="1">
      <c r="A33" s="221"/>
      <c r="B33" s="222"/>
      <c r="C33" s="223"/>
      <c r="D33" s="224"/>
      <c r="E33" s="230"/>
      <c r="F33" s="237"/>
      <c r="G33" s="237"/>
    </row>
    <row r="34" spans="1:9" s="75" customFormat="1" ht="38.25">
      <c r="A34" s="221" t="s">
        <v>281</v>
      </c>
      <c r="B34" s="222" t="s">
        <v>282</v>
      </c>
      <c r="C34" s="225" t="s">
        <v>283</v>
      </c>
      <c r="D34" s="224" t="s">
        <v>20</v>
      </c>
      <c r="E34" s="227">
        <v>250</v>
      </c>
      <c r="F34" s="229"/>
      <c r="G34" s="228"/>
    </row>
    <row r="35" spans="1:9" s="75" customFormat="1" ht="12.75" customHeight="1">
      <c r="A35" s="221"/>
      <c r="B35" s="222"/>
      <c r="C35" s="223"/>
      <c r="D35" s="224"/>
      <c r="E35" s="230"/>
      <c r="F35" s="237"/>
      <c r="G35" s="237"/>
    </row>
    <row r="36" spans="1:9" s="75" customFormat="1" ht="38.25">
      <c r="A36" s="221" t="s">
        <v>284</v>
      </c>
      <c r="B36" s="222" t="s">
        <v>285</v>
      </c>
      <c r="C36" s="225" t="s">
        <v>286</v>
      </c>
      <c r="D36" s="224" t="s">
        <v>20</v>
      </c>
      <c r="E36" s="227">
        <v>1500</v>
      </c>
      <c r="F36" s="229"/>
      <c r="G36" s="228"/>
    </row>
    <row r="37" spans="1:9" s="75" customFormat="1" ht="12.75" customHeight="1">
      <c r="A37" s="221"/>
      <c r="B37" s="222"/>
      <c r="C37" s="223"/>
      <c r="D37" s="224"/>
      <c r="E37" s="230"/>
      <c r="F37" s="237"/>
      <c r="G37" s="237"/>
    </row>
    <row r="38" spans="1:9" s="75" customFormat="1" ht="38.25">
      <c r="A38" s="221" t="s">
        <v>287</v>
      </c>
      <c r="B38" s="222" t="s">
        <v>288</v>
      </c>
      <c r="C38" s="225" t="s">
        <v>289</v>
      </c>
      <c r="D38" s="224" t="s">
        <v>20</v>
      </c>
      <c r="E38" s="227">
        <v>3000</v>
      </c>
      <c r="F38" s="229"/>
      <c r="G38" s="228"/>
    </row>
    <row r="39" spans="1:9" s="75" customFormat="1" ht="12.75" customHeight="1">
      <c r="A39" s="221"/>
      <c r="B39" s="222"/>
      <c r="C39" s="225"/>
      <c r="D39" s="224"/>
      <c r="E39" s="240"/>
      <c r="F39" s="228"/>
      <c r="G39" s="228"/>
    </row>
    <row r="40" spans="1:9" s="74" customFormat="1" ht="25.5">
      <c r="A40" s="221" t="s">
        <v>290</v>
      </c>
      <c r="B40" s="241" t="s">
        <v>291</v>
      </c>
      <c r="C40" s="242" t="s">
        <v>292</v>
      </c>
      <c r="D40" s="243" t="s">
        <v>20</v>
      </c>
      <c r="E40" s="230">
        <v>250</v>
      </c>
      <c r="F40" s="229"/>
      <c r="G40" s="228"/>
    </row>
    <row r="41" spans="1:9" s="75" customFormat="1" ht="12.75" customHeight="1">
      <c r="A41" s="221"/>
      <c r="B41" s="244"/>
      <c r="C41" s="242"/>
      <c r="D41" s="243"/>
      <c r="E41" s="227"/>
      <c r="F41" s="245"/>
      <c r="G41" s="228"/>
    </row>
    <row r="42" spans="1:9" s="74" customFormat="1" ht="25.5">
      <c r="A42" s="221" t="s">
        <v>293</v>
      </c>
      <c r="B42" s="241" t="s">
        <v>294</v>
      </c>
      <c r="C42" s="242" t="s">
        <v>295</v>
      </c>
      <c r="D42" s="243" t="s">
        <v>20</v>
      </c>
      <c r="E42" s="230">
        <v>200</v>
      </c>
      <c r="F42" s="229"/>
      <c r="G42" s="228"/>
    </row>
    <row r="43" spans="1:9" s="74" customFormat="1">
      <c r="A43" s="221"/>
      <c r="B43" s="241"/>
      <c r="C43" s="242"/>
      <c r="D43" s="243"/>
      <c r="E43" s="230"/>
      <c r="F43" s="246"/>
      <c r="G43" s="228"/>
    </row>
    <row r="44" spans="1:9" s="75" customFormat="1" ht="12.75" customHeight="1">
      <c r="A44" s="51"/>
      <c r="B44" s="247"/>
      <c r="C44" s="223" t="s">
        <v>296</v>
      </c>
      <c r="D44" s="239"/>
      <c r="E44" s="230"/>
      <c r="F44" s="248"/>
      <c r="G44" s="249"/>
      <c r="H44" s="61"/>
      <c r="I44" s="85"/>
    </row>
    <row r="45" spans="1:9" s="75" customFormat="1" ht="12.75" customHeight="1">
      <c r="A45" s="51"/>
      <c r="B45" s="247"/>
      <c r="C45" s="250"/>
      <c r="D45" s="239"/>
      <c r="E45" s="230"/>
      <c r="F45" s="248"/>
      <c r="G45" s="249"/>
      <c r="H45" s="61"/>
      <c r="I45" s="85"/>
    </row>
    <row r="46" spans="1:9" s="75" customFormat="1" ht="76.5">
      <c r="A46" s="221" t="s">
        <v>297</v>
      </c>
      <c r="B46" s="251" t="s">
        <v>298</v>
      </c>
      <c r="C46" s="225" t="s">
        <v>299</v>
      </c>
      <c r="D46" s="224" t="s">
        <v>300</v>
      </c>
      <c r="E46" s="252">
        <v>1</v>
      </c>
      <c r="F46" s="229"/>
      <c r="G46" s="228"/>
    </row>
    <row r="47" spans="1:9" s="75" customFormat="1" ht="12.75" customHeight="1">
      <c r="A47" s="51"/>
      <c r="B47" s="247"/>
      <c r="C47" s="253"/>
      <c r="D47" s="224"/>
      <c r="E47" s="252"/>
      <c r="F47" s="237"/>
      <c r="G47" s="249"/>
    </row>
    <row r="48" spans="1:9" s="75" customFormat="1" ht="76.5">
      <c r="A48" s="221" t="s">
        <v>301</v>
      </c>
      <c r="B48" s="251" t="s">
        <v>302</v>
      </c>
      <c r="C48" s="225" t="s">
        <v>303</v>
      </c>
      <c r="D48" s="224" t="s">
        <v>300</v>
      </c>
      <c r="E48" s="252">
        <v>3</v>
      </c>
      <c r="F48" s="229"/>
      <c r="G48" s="228"/>
    </row>
    <row r="49" spans="1:7" s="75" customFormat="1" ht="12.75" customHeight="1">
      <c r="A49" s="51"/>
      <c r="B49" s="247"/>
      <c r="C49" s="225"/>
      <c r="D49" s="224"/>
      <c r="E49" s="252"/>
      <c r="F49" s="237"/>
      <c r="G49" s="249"/>
    </row>
    <row r="50" spans="1:7" s="75" customFormat="1" ht="76.5">
      <c r="A50" s="221" t="s">
        <v>304</v>
      </c>
      <c r="B50" s="251" t="s">
        <v>305</v>
      </c>
      <c r="C50" s="225" t="s">
        <v>306</v>
      </c>
      <c r="D50" s="224" t="s">
        <v>300</v>
      </c>
      <c r="E50" s="252">
        <v>6</v>
      </c>
      <c r="F50" s="229"/>
      <c r="G50" s="228"/>
    </row>
    <row r="51" spans="1:7" s="75" customFormat="1" ht="12.75" customHeight="1">
      <c r="A51" s="51"/>
      <c r="B51" s="247"/>
      <c r="C51" s="225"/>
      <c r="D51" s="224"/>
      <c r="E51" s="252"/>
      <c r="F51" s="237"/>
      <c r="G51" s="249"/>
    </row>
    <row r="52" spans="1:7" s="75" customFormat="1" ht="76.5">
      <c r="A52" s="221" t="s">
        <v>307</v>
      </c>
      <c r="B52" s="251" t="s">
        <v>308</v>
      </c>
      <c r="C52" s="225" t="s">
        <v>309</v>
      </c>
      <c r="D52" s="224" t="s">
        <v>300</v>
      </c>
      <c r="E52" s="252">
        <v>6</v>
      </c>
      <c r="F52" s="229"/>
      <c r="G52" s="228"/>
    </row>
    <row r="53" spans="1:7" s="77" customFormat="1" ht="12.75" customHeight="1">
      <c r="A53" s="51"/>
      <c r="B53" s="247"/>
      <c r="C53" s="254"/>
      <c r="D53" s="255"/>
      <c r="E53" s="252"/>
      <c r="F53" s="237"/>
      <c r="G53" s="249"/>
    </row>
    <row r="54" spans="1:7" s="77" customFormat="1" ht="76.5">
      <c r="A54" s="221" t="s">
        <v>310</v>
      </c>
      <c r="B54" s="251" t="s">
        <v>311</v>
      </c>
      <c r="C54" s="254" t="s">
        <v>312</v>
      </c>
      <c r="D54" s="255" t="s">
        <v>300</v>
      </c>
      <c r="E54" s="252">
        <v>2</v>
      </c>
      <c r="F54" s="229"/>
      <c r="G54" s="228"/>
    </row>
    <row r="55" spans="1:7" s="75" customFormat="1" ht="12.75" customHeight="1">
      <c r="A55" s="51"/>
      <c r="B55" s="247"/>
      <c r="C55" s="253"/>
      <c r="D55" s="224"/>
      <c r="E55" s="252"/>
      <c r="F55" s="248"/>
      <c r="G55" s="249"/>
    </row>
    <row r="56" spans="1:7" s="75" customFormat="1" ht="76.5">
      <c r="A56" s="221" t="s">
        <v>313</v>
      </c>
      <c r="B56" s="251" t="s">
        <v>314</v>
      </c>
      <c r="C56" s="225" t="s">
        <v>315</v>
      </c>
      <c r="D56" s="224" t="s">
        <v>300</v>
      </c>
      <c r="E56" s="252">
        <v>25</v>
      </c>
      <c r="F56" s="229"/>
      <c r="G56" s="228"/>
    </row>
    <row r="57" spans="1:7" s="75" customFormat="1" ht="12.75" customHeight="1">
      <c r="A57" s="51"/>
      <c r="B57" s="247"/>
      <c r="C57" s="253"/>
      <c r="D57" s="224"/>
      <c r="E57" s="252"/>
      <c r="F57" s="237"/>
      <c r="G57" s="249"/>
    </row>
    <row r="58" spans="1:7" s="75" customFormat="1" ht="76.5">
      <c r="A58" s="221" t="s">
        <v>316</v>
      </c>
      <c r="B58" s="251" t="s">
        <v>317</v>
      </c>
      <c r="C58" s="225" t="s">
        <v>318</v>
      </c>
      <c r="D58" s="224" t="s">
        <v>300</v>
      </c>
      <c r="E58" s="252">
        <v>44</v>
      </c>
      <c r="F58" s="229"/>
      <c r="G58" s="228"/>
    </row>
    <row r="59" spans="1:7" s="75" customFormat="1" ht="12.75" customHeight="1">
      <c r="A59" s="51"/>
      <c r="B59" s="247"/>
      <c r="C59" s="253"/>
      <c r="D59" s="224"/>
      <c r="E59" s="252"/>
      <c r="F59" s="248"/>
      <c r="G59" s="249"/>
    </row>
    <row r="60" spans="1:7" s="75" customFormat="1" ht="63.75">
      <c r="A60" s="221" t="s">
        <v>319</v>
      </c>
      <c r="B60" s="251" t="s">
        <v>320</v>
      </c>
      <c r="C60" s="225" t="s">
        <v>321</v>
      </c>
      <c r="D60" s="224" t="s">
        <v>115</v>
      </c>
      <c r="E60" s="252">
        <v>2</v>
      </c>
      <c r="F60" s="229"/>
      <c r="G60" s="228"/>
    </row>
    <row r="61" spans="1:7" s="77" customFormat="1" ht="12.75" customHeight="1">
      <c r="A61" s="51"/>
      <c r="B61" s="247"/>
      <c r="C61" s="256"/>
      <c r="D61" s="255"/>
      <c r="E61" s="252"/>
      <c r="F61" s="248"/>
      <c r="G61" s="249"/>
    </row>
    <row r="62" spans="1:7" s="77" customFormat="1" ht="12.75" customHeight="1">
      <c r="A62" s="257"/>
      <c r="B62" s="241"/>
      <c r="C62" s="223" t="s">
        <v>322</v>
      </c>
      <c r="D62" s="257"/>
      <c r="E62" s="258"/>
      <c r="F62" s="248"/>
      <c r="G62" s="228"/>
    </row>
    <row r="63" spans="1:7" s="77" customFormat="1" ht="12.75" customHeight="1">
      <c r="A63" s="257"/>
      <c r="B63" s="259"/>
      <c r="C63" s="260"/>
      <c r="D63" s="261"/>
      <c r="E63" s="258"/>
      <c r="F63" s="237"/>
      <c r="G63" s="228"/>
    </row>
    <row r="64" spans="1:7" s="77" customFormat="1" ht="39.75">
      <c r="A64" s="221" t="s">
        <v>323</v>
      </c>
      <c r="B64" s="259" t="s">
        <v>324</v>
      </c>
      <c r="C64" s="262" t="s">
        <v>325</v>
      </c>
      <c r="D64" s="255" t="s">
        <v>7</v>
      </c>
      <c r="E64" s="230">
        <v>4500</v>
      </c>
      <c r="F64" s="229"/>
      <c r="G64" s="228"/>
    </row>
    <row r="65" spans="1:9" s="77" customFormat="1" ht="12.75" customHeight="1">
      <c r="A65" s="261"/>
      <c r="B65" s="259"/>
      <c r="C65" s="254"/>
      <c r="D65" s="255"/>
      <c r="E65" s="252"/>
      <c r="F65" s="231"/>
      <c r="G65" s="228"/>
    </row>
    <row r="66" spans="1:9" s="77" customFormat="1" ht="39.75">
      <c r="A66" s="221" t="s">
        <v>326</v>
      </c>
      <c r="B66" s="259" t="s">
        <v>327</v>
      </c>
      <c r="C66" s="254" t="s">
        <v>328</v>
      </c>
      <c r="D66" s="255" t="s">
        <v>7</v>
      </c>
      <c r="E66" s="230">
        <v>900</v>
      </c>
      <c r="F66" s="229"/>
      <c r="G66" s="228"/>
    </row>
    <row r="67" spans="1:9" s="77" customFormat="1" ht="12.75" customHeight="1">
      <c r="A67" s="261"/>
      <c r="B67" s="259"/>
      <c r="C67" s="254"/>
      <c r="D67" s="255"/>
      <c r="E67" s="252"/>
      <c r="F67" s="231"/>
      <c r="G67" s="228"/>
    </row>
    <row r="68" spans="1:9" s="77" customFormat="1" ht="12.75" customHeight="1">
      <c r="A68" s="261"/>
      <c r="B68" s="259"/>
      <c r="C68" s="254"/>
      <c r="D68" s="255"/>
      <c r="E68" s="263"/>
      <c r="F68" s="231"/>
      <c r="G68" s="228"/>
    </row>
    <row r="69" spans="1:9" s="77" customFormat="1" ht="12.75" customHeight="1">
      <c r="A69" s="264"/>
      <c r="B69" s="259"/>
      <c r="C69" s="265" t="s">
        <v>329</v>
      </c>
      <c r="D69" s="255"/>
      <c r="E69" s="252"/>
      <c r="F69" s="231"/>
      <c r="G69" s="228"/>
    </row>
    <row r="70" spans="1:9" s="77" customFormat="1" ht="12.75" customHeight="1">
      <c r="A70" s="266"/>
      <c r="B70" s="267"/>
      <c r="C70" s="257"/>
      <c r="D70" s="257"/>
      <c r="E70" s="258"/>
      <c r="F70" s="248"/>
      <c r="G70" s="228"/>
      <c r="H70" s="56"/>
      <c r="I70" s="56"/>
    </row>
    <row r="71" spans="1:9" s="77" customFormat="1" ht="114.75">
      <c r="A71" s="268"/>
      <c r="B71" s="264" t="s">
        <v>330</v>
      </c>
      <c r="C71" s="254" t="s">
        <v>331</v>
      </c>
      <c r="D71" s="255"/>
      <c r="E71" s="258"/>
      <c r="F71" s="248"/>
      <c r="G71" s="228"/>
      <c r="H71" s="56"/>
      <c r="I71" s="56"/>
    </row>
    <row r="72" spans="1:9" s="77" customFormat="1" ht="12.75" customHeight="1">
      <c r="A72" s="268"/>
      <c r="B72" s="267"/>
      <c r="C72" s="256"/>
      <c r="D72" s="255"/>
      <c r="E72" s="258"/>
      <c r="F72" s="248"/>
      <c r="G72" s="228"/>
      <c r="H72" s="46"/>
      <c r="I72" s="46"/>
    </row>
    <row r="73" spans="1:9" s="77" customFormat="1" ht="89.25">
      <c r="A73" s="268"/>
      <c r="B73" s="264" t="s">
        <v>332</v>
      </c>
      <c r="C73" s="254" t="s">
        <v>333</v>
      </c>
      <c r="D73" s="255"/>
      <c r="E73" s="258"/>
      <c r="F73" s="248"/>
      <c r="G73" s="228"/>
      <c r="H73" s="55"/>
      <c r="I73" s="55"/>
    </row>
    <row r="74" spans="1:9" s="77" customFormat="1" ht="12.75" customHeight="1">
      <c r="A74" s="268"/>
      <c r="B74" s="267"/>
      <c r="C74" s="256"/>
      <c r="D74" s="255"/>
      <c r="E74" s="258"/>
      <c r="F74" s="248"/>
      <c r="G74" s="228"/>
      <c r="H74" s="67"/>
      <c r="I74" s="86"/>
    </row>
    <row r="75" spans="1:9" s="77" customFormat="1" ht="89.25">
      <c r="A75" s="268"/>
      <c r="B75" s="264" t="s">
        <v>334</v>
      </c>
      <c r="C75" s="254" t="s">
        <v>335</v>
      </c>
      <c r="D75" s="255"/>
      <c r="E75" s="258"/>
      <c r="F75" s="248"/>
      <c r="G75" s="228"/>
      <c r="H75" s="54"/>
      <c r="I75" s="54"/>
    </row>
    <row r="76" spans="1:9" s="77" customFormat="1" ht="12.75" customHeight="1">
      <c r="A76" s="268"/>
      <c r="B76" s="224"/>
      <c r="C76" s="269"/>
      <c r="D76" s="255"/>
      <c r="E76" s="258"/>
      <c r="F76" s="248"/>
      <c r="G76" s="228"/>
      <c r="H76" s="53"/>
      <c r="I76" s="50"/>
    </row>
    <row r="77" spans="1:9" s="77" customFormat="1" ht="102">
      <c r="A77" s="268"/>
      <c r="B77" s="264" t="s">
        <v>336</v>
      </c>
      <c r="C77" s="254" t="s">
        <v>337</v>
      </c>
      <c r="D77" s="255"/>
      <c r="E77" s="258"/>
      <c r="F77" s="231"/>
      <c r="G77" s="228"/>
      <c r="H77" s="53"/>
      <c r="I77" s="50"/>
    </row>
    <row r="78" spans="1:9" s="77" customFormat="1" ht="12.75" customHeight="1">
      <c r="A78" s="268"/>
      <c r="B78" s="267"/>
      <c r="C78" s="269"/>
      <c r="D78" s="255"/>
      <c r="E78" s="258"/>
      <c r="F78" s="237"/>
      <c r="G78" s="228"/>
      <c r="H78" s="53"/>
      <c r="I78" s="50"/>
    </row>
    <row r="79" spans="1:9" s="77" customFormat="1" ht="89.25">
      <c r="A79" s="268"/>
      <c r="B79" s="264" t="s">
        <v>338</v>
      </c>
      <c r="C79" s="254" t="s">
        <v>339</v>
      </c>
      <c r="D79" s="255"/>
      <c r="E79" s="258"/>
      <c r="F79" s="231"/>
      <c r="G79" s="228"/>
      <c r="H79" s="53"/>
      <c r="I79" s="50"/>
    </row>
    <row r="80" spans="1:9" s="77" customFormat="1" ht="12.75" customHeight="1">
      <c r="A80" s="268"/>
      <c r="B80" s="267"/>
      <c r="C80" s="254"/>
      <c r="D80" s="255"/>
      <c r="E80" s="258"/>
      <c r="F80" s="248"/>
      <c r="G80" s="228"/>
      <c r="H80" s="53"/>
      <c r="I80" s="50"/>
    </row>
    <row r="81" spans="1:9" s="77" customFormat="1" ht="102">
      <c r="A81" s="268"/>
      <c r="B81" s="264" t="s">
        <v>340</v>
      </c>
      <c r="C81" s="254" t="s">
        <v>341</v>
      </c>
      <c r="D81" s="255"/>
      <c r="E81" s="258"/>
      <c r="F81" s="231"/>
      <c r="G81" s="228"/>
      <c r="H81" s="53"/>
      <c r="I81" s="50"/>
    </row>
    <row r="82" spans="1:9" s="77" customFormat="1" ht="12.75" customHeight="1">
      <c r="A82" s="268"/>
      <c r="B82" s="224"/>
      <c r="C82" s="269"/>
      <c r="D82" s="255"/>
      <c r="E82" s="258"/>
      <c r="F82" s="237"/>
      <c r="G82" s="228"/>
      <c r="H82" s="54"/>
      <c r="I82" s="80"/>
    </row>
    <row r="83" spans="1:9" s="77" customFormat="1" ht="89.25">
      <c r="A83" s="268"/>
      <c r="B83" s="264" t="s">
        <v>342</v>
      </c>
      <c r="C83" s="254" t="s">
        <v>343</v>
      </c>
      <c r="D83" s="255"/>
      <c r="E83" s="258"/>
      <c r="F83" s="231"/>
      <c r="G83" s="228"/>
      <c r="H83" s="54"/>
      <c r="I83" s="54"/>
    </row>
    <row r="84" spans="1:9" s="77" customFormat="1" ht="12.75" customHeight="1">
      <c r="A84" s="257"/>
      <c r="B84" s="267"/>
      <c r="C84" s="254"/>
      <c r="D84" s="255"/>
      <c r="E84" s="258"/>
      <c r="F84" s="248"/>
      <c r="G84" s="228"/>
      <c r="H84" s="81"/>
      <c r="I84" s="82"/>
    </row>
    <row r="85" spans="1:9" s="77" customFormat="1" ht="12.75" customHeight="1">
      <c r="A85" s="266"/>
      <c r="B85" s="267"/>
      <c r="C85" s="254"/>
      <c r="D85" s="255"/>
      <c r="E85" s="258"/>
      <c r="F85" s="248"/>
      <c r="G85" s="228"/>
    </row>
    <row r="86" spans="1:9" s="77" customFormat="1" ht="65.25">
      <c r="A86" s="264"/>
      <c r="B86" s="269"/>
      <c r="C86" s="254" t="s">
        <v>344</v>
      </c>
      <c r="D86" s="255"/>
      <c r="E86" s="258"/>
      <c r="F86" s="231"/>
      <c r="G86" s="228"/>
    </row>
    <row r="87" spans="1:9" s="77" customFormat="1" ht="12.75" customHeight="1">
      <c r="A87" s="257"/>
      <c r="B87" s="259"/>
      <c r="C87" s="254"/>
      <c r="D87" s="255"/>
      <c r="E87" s="252"/>
      <c r="F87" s="231"/>
      <c r="G87" s="228"/>
    </row>
    <row r="88" spans="1:9" s="77" customFormat="1" ht="12.75" customHeight="1">
      <c r="A88" s="257"/>
      <c r="B88" s="259"/>
      <c r="C88" s="270" t="s">
        <v>345</v>
      </c>
      <c r="D88" s="255"/>
      <c r="E88" s="252"/>
      <c r="F88" s="231"/>
      <c r="G88" s="228"/>
    </row>
    <row r="89" spans="1:9" s="77" customFormat="1" ht="12.75" customHeight="1">
      <c r="A89" s="257"/>
      <c r="B89" s="271"/>
      <c r="C89" s="254"/>
      <c r="D89" s="255"/>
      <c r="E89" s="252"/>
      <c r="F89" s="231"/>
      <c r="G89" s="228"/>
    </row>
    <row r="90" spans="1:9" s="77" customFormat="1" ht="38.25">
      <c r="A90" s="221" t="s">
        <v>346</v>
      </c>
      <c r="B90" s="259" t="s">
        <v>347</v>
      </c>
      <c r="C90" s="254" t="s">
        <v>348</v>
      </c>
      <c r="D90" s="255" t="s">
        <v>20</v>
      </c>
      <c r="E90" s="252">
        <v>150</v>
      </c>
      <c r="F90" s="229"/>
      <c r="G90" s="228"/>
    </row>
    <row r="91" spans="1:9" s="77" customFormat="1" ht="12.75" customHeight="1">
      <c r="A91" s="257"/>
      <c r="B91" s="271"/>
      <c r="C91" s="254"/>
      <c r="D91" s="255"/>
      <c r="E91" s="263"/>
      <c r="F91" s="231"/>
      <c r="G91" s="228"/>
    </row>
    <row r="92" spans="1:9" s="77" customFormat="1" ht="25.5">
      <c r="A92" s="221" t="s">
        <v>349</v>
      </c>
      <c r="B92" s="259" t="s">
        <v>350</v>
      </c>
      <c r="C92" s="254" t="s">
        <v>351</v>
      </c>
      <c r="D92" s="255" t="s">
        <v>115</v>
      </c>
      <c r="E92" s="252">
        <v>1</v>
      </c>
      <c r="F92" s="229"/>
      <c r="G92" s="228"/>
    </row>
    <row r="93" spans="1:9" s="77" customFormat="1" ht="12.75" customHeight="1">
      <c r="A93" s="257"/>
      <c r="B93" s="271"/>
      <c r="C93" s="254"/>
      <c r="D93" s="255"/>
      <c r="E93" s="263"/>
      <c r="F93" s="231"/>
      <c r="G93" s="228"/>
    </row>
    <row r="94" spans="1:9" s="75" customFormat="1" ht="15">
      <c r="A94" s="221"/>
      <c r="B94" s="233"/>
      <c r="C94" s="223" t="s">
        <v>352</v>
      </c>
      <c r="D94" s="272"/>
      <c r="E94" s="273"/>
      <c r="F94" s="249"/>
      <c r="G94" s="249"/>
      <c r="H94" s="61"/>
      <c r="I94" s="85"/>
    </row>
    <row r="95" spans="1:9" s="75" customFormat="1" ht="12.75" customHeight="1">
      <c r="A95" s="233"/>
      <c r="B95" s="250"/>
      <c r="C95" s="250"/>
      <c r="D95" s="239"/>
      <c r="E95" s="230"/>
      <c r="F95" s="237"/>
      <c r="G95" s="237"/>
    </row>
    <row r="96" spans="1:9" s="75" customFormat="1" ht="51">
      <c r="A96" s="221" t="s">
        <v>353</v>
      </c>
      <c r="B96" s="251" t="s">
        <v>354</v>
      </c>
      <c r="C96" s="254" t="s">
        <v>355</v>
      </c>
      <c r="D96" s="224" t="s">
        <v>300</v>
      </c>
      <c r="E96" s="230">
        <v>26</v>
      </c>
      <c r="F96" s="229"/>
      <c r="G96" s="228"/>
    </row>
    <row r="97" spans="1:9" s="60" customFormat="1" ht="12.75" customHeight="1">
      <c r="A97" s="233"/>
      <c r="B97" s="250"/>
      <c r="C97" s="250"/>
      <c r="D97" s="224"/>
      <c r="E97" s="274"/>
      <c r="F97" s="237"/>
      <c r="G97" s="237"/>
      <c r="H97" s="119"/>
      <c r="I97" s="119"/>
    </row>
    <row r="98" spans="1:9" s="75" customFormat="1" ht="38.25">
      <c r="A98" s="221" t="s">
        <v>356</v>
      </c>
      <c r="B98" s="251" t="s">
        <v>357</v>
      </c>
      <c r="C98" s="225" t="s">
        <v>358</v>
      </c>
      <c r="D98" s="224" t="s">
        <v>115</v>
      </c>
      <c r="E98" s="230">
        <v>36</v>
      </c>
      <c r="F98" s="229"/>
      <c r="G98" s="228"/>
      <c r="H98" s="81"/>
      <c r="I98" s="82"/>
    </row>
    <row r="99" spans="1:9" s="75" customFormat="1" ht="14.25">
      <c r="A99" s="221"/>
      <c r="B99" s="251"/>
      <c r="C99" s="225"/>
      <c r="D99" s="224"/>
      <c r="E99" s="230"/>
      <c r="F99" s="237"/>
      <c r="G99" s="228"/>
      <c r="H99" s="83"/>
      <c r="I99" s="82"/>
    </row>
    <row r="100" spans="1:9" s="75" customFormat="1" ht="12.75" customHeight="1">
      <c r="A100" s="221"/>
      <c r="B100" s="233"/>
      <c r="C100" s="223" t="s">
        <v>359</v>
      </c>
      <c r="D100" s="275"/>
      <c r="E100" s="276"/>
      <c r="F100" s="228"/>
      <c r="G100" s="228"/>
    </row>
    <row r="101" spans="1:9" s="75" customFormat="1" ht="12.75" customHeight="1">
      <c r="A101" s="250"/>
      <c r="B101" s="250"/>
      <c r="C101" s="277"/>
      <c r="D101" s="275"/>
      <c r="E101" s="278"/>
      <c r="F101" s="228"/>
      <c r="G101" s="228"/>
    </row>
    <row r="102" spans="1:9" s="75" customFormat="1" ht="25.5">
      <c r="A102" s="221" t="s">
        <v>360</v>
      </c>
      <c r="B102" s="251" t="s">
        <v>361</v>
      </c>
      <c r="C102" s="279" t="s">
        <v>362</v>
      </c>
      <c r="D102" s="224" t="s">
        <v>115</v>
      </c>
      <c r="E102" s="230">
        <v>1</v>
      </c>
      <c r="F102" s="229"/>
      <c r="G102" s="228"/>
    </row>
    <row r="103" spans="1:9" s="75" customFormat="1">
      <c r="A103" s="221"/>
      <c r="B103" s="251"/>
      <c r="C103" s="279"/>
      <c r="D103" s="224"/>
      <c r="E103" s="230"/>
      <c r="F103" s="229"/>
      <c r="G103" s="228"/>
    </row>
    <row r="104" spans="1:9" s="75" customFormat="1">
      <c r="A104" s="280" t="s">
        <v>193</v>
      </c>
      <c r="B104" s="239"/>
      <c r="C104" s="281" t="s">
        <v>363</v>
      </c>
      <c r="D104" s="224"/>
      <c r="E104" s="230"/>
      <c r="F104" s="229"/>
      <c r="G104" s="228"/>
    </row>
    <row r="105" spans="1:9" s="75" customFormat="1">
      <c r="A105" s="221"/>
      <c r="B105" s="251"/>
      <c r="C105" s="279"/>
      <c r="D105" s="224"/>
      <c r="E105" s="230"/>
      <c r="F105" s="229"/>
      <c r="G105" s="228"/>
    </row>
    <row r="106" spans="1:9" s="75" customFormat="1" ht="12.75" customHeight="1">
      <c r="A106" s="221"/>
      <c r="B106" s="222"/>
      <c r="C106" s="223" t="s">
        <v>280</v>
      </c>
      <c r="D106" s="224"/>
      <c r="E106" s="230"/>
      <c r="F106" s="237"/>
      <c r="G106" s="228"/>
    </row>
    <row r="107" spans="1:9" s="75" customFormat="1" ht="38.25">
      <c r="A107" s="221" t="s">
        <v>364</v>
      </c>
      <c r="B107" s="222" t="s">
        <v>288</v>
      </c>
      <c r="C107" s="225" t="s">
        <v>289</v>
      </c>
      <c r="D107" s="224" t="s">
        <v>20</v>
      </c>
      <c r="E107" s="227">
        <v>110</v>
      </c>
      <c r="F107" s="229"/>
      <c r="G107" s="228"/>
    </row>
    <row r="108" spans="1:9" s="75" customFormat="1">
      <c r="A108" s="221"/>
      <c r="B108" s="222"/>
      <c r="C108" s="225"/>
      <c r="D108" s="224"/>
      <c r="E108" s="227"/>
      <c r="F108" s="229"/>
      <c r="G108" s="228"/>
    </row>
    <row r="109" spans="1:9" s="75" customFormat="1" ht="38.25">
      <c r="A109" s="221" t="s">
        <v>365</v>
      </c>
      <c r="B109" s="222" t="s">
        <v>285</v>
      </c>
      <c r="C109" s="225" t="s">
        <v>286</v>
      </c>
      <c r="D109" s="224" t="s">
        <v>20</v>
      </c>
      <c r="E109" s="227">
        <v>200</v>
      </c>
      <c r="F109" s="229"/>
      <c r="G109" s="228"/>
    </row>
    <row r="110" spans="1:9" s="75" customFormat="1">
      <c r="A110" s="221"/>
      <c r="B110" s="222"/>
      <c r="C110" s="225"/>
      <c r="D110" s="224"/>
      <c r="E110" s="227"/>
      <c r="F110" s="229"/>
      <c r="G110" s="228"/>
    </row>
    <row r="111" spans="1:9" s="75" customFormat="1" ht="12.75" customHeight="1">
      <c r="A111" s="51"/>
      <c r="B111" s="247"/>
      <c r="C111" s="223" t="s">
        <v>296</v>
      </c>
      <c r="D111" s="239"/>
      <c r="E111" s="230"/>
      <c r="F111" s="248"/>
      <c r="G111" s="249"/>
      <c r="H111" s="61"/>
      <c r="I111" s="85"/>
    </row>
    <row r="112" spans="1:9" s="75" customFormat="1" ht="12.75" customHeight="1">
      <c r="A112" s="51"/>
      <c r="B112" s="247"/>
      <c r="C112" s="223"/>
      <c r="D112" s="239"/>
      <c r="E112" s="230"/>
      <c r="F112" s="248"/>
      <c r="G112" s="249"/>
      <c r="H112" s="61"/>
      <c r="I112" s="85"/>
    </row>
    <row r="113" spans="1:9" s="75" customFormat="1" ht="76.5">
      <c r="A113" s="221" t="s">
        <v>366</v>
      </c>
      <c r="B113" s="251" t="s">
        <v>305</v>
      </c>
      <c r="C113" s="225" t="s">
        <v>306</v>
      </c>
      <c r="D113" s="224" t="s">
        <v>300</v>
      </c>
      <c r="E113" s="252">
        <v>2</v>
      </c>
      <c r="F113" s="229"/>
      <c r="G113" s="228"/>
    </row>
    <row r="114" spans="1:9" s="75" customFormat="1">
      <c r="A114" s="221"/>
      <c r="B114" s="251"/>
      <c r="C114" s="225"/>
      <c r="D114" s="224"/>
      <c r="E114" s="252"/>
      <c r="F114" s="229"/>
      <c r="G114" s="228"/>
    </row>
    <row r="115" spans="1:9" s="77" customFormat="1" ht="12.75" customHeight="1">
      <c r="A115" s="257"/>
      <c r="B115" s="241"/>
      <c r="C115" s="223" t="s">
        <v>322</v>
      </c>
      <c r="D115" s="257"/>
      <c r="E115" s="258"/>
      <c r="F115" s="248"/>
      <c r="G115" s="228"/>
    </row>
    <row r="116" spans="1:9" s="77" customFormat="1" ht="12.75" customHeight="1">
      <c r="A116" s="257"/>
      <c r="B116" s="259"/>
      <c r="C116" s="260"/>
      <c r="D116" s="261"/>
      <c r="E116" s="258"/>
      <c r="F116" s="237"/>
      <c r="G116" s="228"/>
    </row>
    <row r="117" spans="1:9" s="77" customFormat="1" ht="39.75">
      <c r="A117" s="221" t="s">
        <v>367</v>
      </c>
      <c r="B117" s="259" t="s">
        <v>324</v>
      </c>
      <c r="C117" s="262" t="s">
        <v>325</v>
      </c>
      <c r="D117" s="255" t="s">
        <v>7</v>
      </c>
      <c r="E117" s="230">
        <v>230</v>
      </c>
      <c r="F117" s="229"/>
      <c r="G117" s="228"/>
    </row>
    <row r="118" spans="1:9" s="77" customFormat="1" ht="12.75" customHeight="1">
      <c r="A118" s="261"/>
      <c r="B118" s="259"/>
      <c r="C118" s="254"/>
      <c r="D118" s="255"/>
      <c r="E118" s="252"/>
      <c r="F118" s="231"/>
      <c r="G118" s="228"/>
    </row>
    <row r="119" spans="1:9" s="77" customFormat="1" ht="39.75">
      <c r="A119" s="221" t="s">
        <v>368</v>
      </c>
      <c r="B119" s="259" t="s">
        <v>327</v>
      </c>
      <c r="C119" s="254" t="s">
        <v>328</v>
      </c>
      <c r="D119" s="255" t="s">
        <v>7</v>
      </c>
      <c r="E119" s="230">
        <v>400</v>
      </c>
      <c r="F119" s="229"/>
      <c r="G119" s="228"/>
    </row>
    <row r="120" spans="1:9" s="75" customFormat="1" ht="15">
      <c r="A120" s="221"/>
      <c r="B120" s="233"/>
      <c r="C120" s="223" t="s">
        <v>352</v>
      </c>
      <c r="D120" s="272"/>
      <c r="E120" s="273"/>
      <c r="F120" s="249"/>
      <c r="G120" s="249"/>
      <c r="H120" s="61"/>
      <c r="I120" s="85"/>
    </row>
    <row r="121" spans="1:9" s="60" customFormat="1" ht="12.75" customHeight="1">
      <c r="A121" s="233"/>
      <c r="B121" s="250"/>
      <c r="C121" s="250"/>
      <c r="D121" s="224"/>
      <c r="E121" s="274"/>
      <c r="F121" s="237"/>
      <c r="G121" s="237"/>
      <c r="H121" s="119"/>
      <c r="I121" s="119"/>
    </row>
    <row r="122" spans="1:9" s="75" customFormat="1" ht="38.25">
      <c r="A122" s="221" t="s">
        <v>369</v>
      </c>
      <c r="B122" s="251" t="s">
        <v>357</v>
      </c>
      <c r="C122" s="225" t="s">
        <v>358</v>
      </c>
      <c r="D122" s="224" t="s">
        <v>115</v>
      </c>
      <c r="E122" s="230">
        <v>6</v>
      </c>
      <c r="F122" s="229"/>
      <c r="G122" s="228"/>
      <c r="H122" s="81"/>
      <c r="I122" s="82"/>
    </row>
    <row r="123" spans="1:9" s="75" customFormat="1">
      <c r="A123" s="221"/>
      <c r="B123" s="251"/>
      <c r="C123" s="279"/>
      <c r="D123" s="224"/>
      <c r="E123" s="230"/>
      <c r="F123" s="229"/>
      <c r="G123" s="228"/>
    </row>
    <row r="124" spans="1:9" s="75" customFormat="1" ht="12.75" customHeight="1">
      <c r="A124" s="224"/>
      <c r="B124" s="233"/>
      <c r="C124" s="225"/>
      <c r="D124" s="224"/>
      <c r="E124" s="252"/>
      <c r="F124" s="282"/>
      <c r="G124" s="283"/>
      <c r="H124" s="83"/>
      <c r="I124" s="82"/>
    </row>
    <row r="125" spans="1:9" s="69" customFormat="1" ht="25.5" customHeight="1">
      <c r="A125" s="116" t="s">
        <v>58</v>
      </c>
      <c r="B125" s="116"/>
      <c r="C125" s="116"/>
      <c r="D125" s="116"/>
      <c r="E125" s="116"/>
      <c r="F125" s="116"/>
      <c r="G125" s="91"/>
      <c r="H125" s="61"/>
      <c r="I125" s="85"/>
    </row>
    <row r="126" spans="1:9" s="69" customFormat="1" ht="25.5" customHeight="1">
      <c r="A126" s="116" t="s">
        <v>370</v>
      </c>
      <c r="B126" s="116"/>
      <c r="C126" s="116"/>
      <c r="D126" s="116"/>
      <c r="E126" s="116"/>
      <c r="F126" s="116"/>
      <c r="G126" s="91"/>
      <c r="H126" s="61"/>
      <c r="I126" s="85"/>
    </row>
    <row r="127" spans="1:9" s="69" customFormat="1" ht="25.5" customHeight="1">
      <c r="A127" s="116" t="s">
        <v>68</v>
      </c>
      <c r="B127" s="116"/>
      <c r="C127" s="116"/>
      <c r="D127" s="116"/>
      <c r="E127" s="116"/>
      <c r="F127" s="116"/>
      <c r="G127" s="91"/>
      <c r="H127" s="61"/>
      <c r="I127" s="85"/>
    </row>
    <row r="128" spans="1:9" s="69" customFormat="1" ht="12.75" customHeight="1">
      <c r="A128" s="51"/>
      <c r="B128" s="247"/>
      <c r="C128" s="51"/>
      <c r="D128" s="51"/>
      <c r="E128" s="284"/>
      <c r="F128" s="284"/>
      <c r="G128" s="285"/>
      <c r="H128" s="61"/>
      <c r="I128" s="85"/>
    </row>
    <row r="129" spans="1:9" s="57" customFormat="1" ht="12.75" customHeight="1">
      <c r="A129" s="286"/>
      <c r="B129" s="287"/>
      <c r="C129" s="288" t="s">
        <v>13</v>
      </c>
      <c r="D129" s="289"/>
      <c r="E129" s="220"/>
      <c r="F129" s="214"/>
      <c r="G129" s="215"/>
      <c r="H129" s="59"/>
      <c r="I129" s="85"/>
    </row>
    <row r="130" spans="1:9" s="57" customFormat="1" ht="64.5" customHeight="1">
      <c r="A130" s="224"/>
      <c r="B130" s="224"/>
      <c r="C130" s="225" t="s">
        <v>15</v>
      </c>
      <c r="D130" s="224"/>
      <c r="E130" s="214"/>
      <c r="F130" s="215"/>
      <c r="G130" s="290"/>
    </row>
    <row r="131" spans="1:9" s="57" customFormat="1" ht="12" customHeight="1">
      <c r="A131" s="291"/>
      <c r="B131" s="291"/>
      <c r="C131" s="292"/>
      <c r="D131" s="291"/>
      <c r="E131" s="220"/>
      <c r="F131" s="215"/>
      <c r="G131" s="290"/>
    </row>
    <row r="132" spans="1:9" s="75" customFormat="1" ht="14.25">
      <c r="A132" s="224"/>
      <c r="B132" s="233"/>
      <c r="C132" s="223" t="s">
        <v>371</v>
      </c>
      <c r="D132" s="224"/>
      <c r="E132" s="214"/>
      <c r="F132" s="283"/>
      <c r="G132" s="214"/>
      <c r="H132" s="123"/>
      <c r="I132" s="123"/>
    </row>
    <row r="133" spans="1:9" s="75" customFormat="1" ht="14.25">
      <c r="A133" s="250"/>
      <c r="B133" s="250"/>
      <c r="C133" s="293" t="s">
        <v>372</v>
      </c>
      <c r="D133" s="239"/>
      <c r="E133" s="214"/>
      <c r="F133" s="283"/>
      <c r="G133" s="214"/>
      <c r="H133" s="123"/>
      <c r="I133" s="123"/>
    </row>
    <row r="134" spans="1:9" s="75" customFormat="1" ht="14.25">
      <c r="A134" s="250"/>
      <c r="B134" s="250"/>
      <c r="C134" s="250"/>
      <c r="D134" s="239"/>
      <c r="E134" s="214"/>
      <c r="F134" s="283"/>
      <c r="G134" s="294"/>
      <c r="H134" s="117"/>
      <c r="I134" s="117"/>
    </row>
    <row r="135" spans="1:9" s="75" customFormat="1" ht="235.5" customHeight="1">
      <c r="A135" s="224"/>
      <c r="B135" s="233"/>
      <c r="C135" s="225" t="s">
        <v>373</v>
      </c>
      <c r="D135" s="295"/>
      <c r="E135" s="230"/>
      <c r="F135" s="215"/>
      <c r="G135" s="215"/>
      <c r="H135" s="118"/>
      <c r="I135" s="118"/>
    </row>
    <row r="136" spans="1:9" s="75" customFormat="1" ht="14.25">
      <c r="A136" s="222"/>
      <c r="B136" s="233"/>
      <c r="C136" s="225"/>
      <c r="D136" s="296"/>
      <c r="E136" s="297"/>
      <c r="F136" s="237"/>
      <c r="G136" s="237"/>
      <c r="H136" s="53"/>
      <c r="I136" s="50"/>
    </row>
    <row r="137" spans="1:9" s="75" customFormat="1" ht="14.25">
      <c r="A137" s="221" t="s">
        <v>374</v>
      </c>
      <c r="B137" s="251" t="s">
        <v>149</v>
      </c>
      <c r="C137" s="298" t="s">
        <v>375</v>
      </c>
      <c r="D137" s="296"/>
      <c r="E137" s="299"/>
      <c r="F137" s="237"/>
      <c r="G137" s="237"/>
      <c r="H137" s="53"/>
      <c r="I137" s="50"/>
    </row>
    <row r="138" spans="1:9" s="75" customFormat="1" ht="15">
      <c r="A138" s="224"/>
      <c r="B138" s="233"/>
      <c r="C138" s="298"/>
      <c r="D138" s="296"/>
      <c r="E138" s="299"/>
      <c r="F138" s="237"/>
      <c r="G138" s="237"/>
      <c r="H138" s="61"/>
      <c r="I138" s="90"/>
    </row>
    <row r="139" spans="1:9" s="75" customFormat="1" ht="15">
      <c r="A139" s="224"/>
      <c r="B139" s="233"/>
      <c r="C139" s="298" t="s">
        <v>376</v>
      </c>
      <c r="D139" s="296"/>
      <c r="E139" s="299"/>
      <c r="F139" s="237"/>
      <c r="G139" s="237"/>
      <c r="H139" s="119"/>
      <c r="I139" s="119"/>
    </row>
    <row r="140" spans="1:9" s="75" customFormat="1" ht="19.5" customHeight="1">
      <c r="A140" s="250"/>
      <c r="B140" s="250"/>
      <c r="C140" s="253" t="s">
        <v>377</v>
      </c>
      <c r="D140" s="296"/>
      <c r="E140" s="299"/>
      <c r="F140" s="237"/>
      <c r="G140" s="237"/>
      <c r="H140" s="87"/>
      <c r="I140" s="88"/>
    </row>
    <row r="141" spans="1:9" s="75" customFormat="1" ht="19.5" customHeight="1">
      <c r="A141" s="250"/>
      <c r="B141" s="250"/>
      <c r="C141" s="253" t="s">
        <v>378</v>
      </c>
      <c r="D141" s="296"/>
      <c r="E141" s="299"/>
      <c r="F141" s="237"/>
      <c r="G141" s="237"/>
      <c r="H141" s="61"/>
      <c r="I141" s="89"/>
    </row>
    <row r="142" spans="1:9" s="75" customFormat="1" ht="19.5" customHeight="1">
      <c r="A142" s="250"/>
      <c r="B142" s="250"/>
      <c r="C142" s="253" t="s">
        <v>379</v>
      </c>
      <c r="D142" s="296"/>
      <c r="E142" s="299"/>
      <c r="F142" s="237"/>
      <c r="G142" s="237"/>
      <c r="H142" s="59"/>
      <c r="I142" s="89"/>
    </row>
    <row r="143" spans="1:9" s="75" customFormat="1" ht="19.5" customHeight="1">
      <c r="A143" s="250"/>
      <c r="B143" s="250"/>
      <c r="C143" s="253" t="s">
        <v>380</v>
      </c>
      <c r="D143" s="296"/>
      <c r="E143" s="299"/>
      <c r="F143" s="237"/>
      <c r="G143" s="237"/>
      <c r="H143" s="123"/>
      <c r="I143" s="123"/>
    </row>
    <row r="144" spans="1:9" s="75" customFormat="1" ht="19.5" customHeight="1">
      <c r="A144" s="250"/>
      <c r="B144" s="250"/>
      <c r="C144" s="253" t="s">
        <v>381</v>
      </c>
      <c r="D144" s="296"/>
      <c r="E144" s="299"/>
      <c r="F144" s="237"/>
      <c r="G144" s="237"/>
      <c r="H144" s="117"/>
      <c r="I144" s="117"/>
    </row>
    <row r="145" spans="1:9" s="75" customFormat="1" ht="19.5" customHeight="1">
      <c r="A145" s="250"/>
      <c r="B145" s="250"/>
      <c r="C145" s="253" t="s">
        <v>382</v>
      </c>
      <c r="D145" s="296"/>
      <c r="E145" s="299"/>
      <c r="F145" s="237"/>
      <c r="G145" s="237"/>
      <c r="H145" s="118"/>
      <c r="I145" s="118"/>
    </row>
    <row r="146" spans="1:9" s="75" customFormat="1" ht="19.5" customHeight="1">
      <c r="A146" s="250"/>
      <c r="B146" s="250"/>
      <c r="C146" s="253" t="s">
        <v>383</v>
      </c>
      <c r="D146" s="296"/>
      <c r="E146" s="299"/>
      <c r="F146" s="237"/>
      <c r="G146" s="237"/>
      <c r="H146" s="119"/>
      <c r="I146" s="119"/>
    </row>
    <row r="147" spans="1:9" s="75" customFormat="1" ht="19.5" customHeight="1">
      <c r="A147" s="221"/>
      <c r="B147" s="233"/>
      <c r="C147" s="300" t="s">
        <v>384</v>
      </c>
      <c r="D147" s="301"/>
      <c r="E147" s="302"/>
      <c r="F147" s="228"/>
      <c r="G147" s="249"/>
      <c r="H147" s="53"/>
      <c r="I147" s="50"/>
    </row>
    <row r="148" spans="1:9" s="75" customFormat="1" ht="19.5" customHeight="1">
      <c r="A148" s="250"/>
      <c r="B148" s="250"/>
      <c r="C148" s="303" t="s">
        <v>385</v>
      </c>
      <c r="D148" s="304" t="s">
        <v>386</v>
      </c>
      <c r="E148" s="305">
        <v>1</v>
      </c>
      <c r="F148" s="228"/>
      <c r="G148" s="228"/>
      <c r="H148" s="53"/>
      <c r="I148" s="50"/>
    </row>
    <row r="149" spans="1:9" s="75" customFormat="1" ht="14.25">
      <c r="A149" s="224"/>
      <c r="B149" s="233"/>
      <c r="C149" s="225"/>
      <c r="D149" s="306"/>
      <c r="E149" s="299"/>
      <c r="F149" s="237"/>
      <c r="G149" s="237"/>
      <c r="H149" s="49"/>
      <c r="I149" s="49"/>
    </row>
    <row r="150" spans="1:9" s="75" customFormat="1" ht="27.75" customHeight="1">
      <c r="A150" s="224"/>
      <c r="B150" s="233"/>
      <c r="C150" s="307" t="s">
        <v>387</v>
      </c>
      <c r="D150" s="304"/>
      <c r="E150" s="230"/>
      <c r="F150" s="237"/>
      <c r="G150" s="237"/>
      <c r="H150" s="119"/>
      <c r="I150" s="119"/>
    </row>
    <row r="151" spans="1:9" s="77" customFormat="1" ht="12.75" customHeight="1">
      <c r="A151" s="271"/>
      <c r="B151" s="269"/>
      <c r="C151" s="308"/>
      <c r="D151" s="309"/>
      <c r="E151" s="310"/>
      <c r="F151" s="237"/>
      <c r="G151" s="249"/>
    </row>
    <row r="152" spans="1:9" s="75" customFormat="1" ht="25.5" customHeight="1">
      <c r="A152" s="116" t="s">
        <v>16</v>
      </c>
      <c r="B152" s="116"/>
      <c r="C152" s="116"/>
      <c r="D152" s="116"/>
      <c r="E152" s="116"/>
      <c r="F152" s="116"/>
      <c r="G152" s="91"/>
    </row>
    <row r="153" spans="1:9" s="57" customFormat="1" ht="25.5" customHeight="1">
      <c r="A153" s="116" t="s">
        <v>21</v>
      </c>
      <c r="B153" s="116"/>
      <c r="C153" s="116"/>
      <c r="D153" s="116"/>
      <c r="E153" s="116"/>
      <c r="F153" s="116"/>
      <c r="G153" s="92"/>
    </row>
    <row r="160" spans="1:9">
      <c r="C160" s="52"/>
    </row>
  </sheetData>
  <mergeCells count="30">
    <mergeCell ref="H143:I143"/>
    <mergeCell ref="H133:I133"/>
    <mergeCell ref="H134:I134"/>
    <mergeCell ref="H135:I135"/>
    <mergeCell ref="H139:I139"/>
    <mergeCell ref="H97:I97"/>
    <mergeCell ref="A125:F125"/>
    <mergeCell ref="H132:I132"/>
    <mergeCell ref="A126:F126"/>
    <mergeCell ref="A127:F127"/>
    <mergeCell ref="H121:I121"/>
    <mergeCell ref="A1:G1"/>
    <mergeCell ref="A3:G3"/>
    <mergeCell ref="A5:G5"/>
    <mergeCell ref="A6:G6"/>
    <mergeCell ref="A7:G7"/>
    <mergeCell ref="A8:G8"/>
    <mergeCell ref="A9:A11"/>
    <mergeCell ref="B9:B11"/>
    <mergeCell ref="C9:C11"/>
    <mergeCell ref="D9:D11"/>
    <mergeCell ref="E9:E11"/>
    <mergeCell ref="F9:F11"/>
    <mergeCell ref="G9:G11"/>
    <mergeCell ref="A152:F152"/>
    <mergeCell ref="A153:F153"/>
    <mergeCell ref="H144:I144"/>
    <mergeCell ref="H145:I145"/>
    <mergeCell ref="H146:I146"/>
    <mergeCell ref="H150:I15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CD49C-7849-4533-AECD-A7C5678CF2EE}">
  <dimension ref="A1:H66"/>
  <sheetViews>
    <sheetView workbookViewId="0">
      <selection activeCell="H16" sqref="H16"/>
    </sheetView>
  </sheetViews>
  <sheetFormatPr defaultRowHeight="12.75"/>
  <cols>
    <col min="1" max="1" width="5.140625" style="103" bestFit="1" customWidth="1"/>
    <col min="2" max="2" width="9.7109375" style="98" customWidth="1"/>
    <col min="3" max="3" width="40.7109375" style="97" customWidth="1"/>
    <col min="4" max="4" width="4.85546875" style="99" customWidth="1"/>
    <col min="5" max="5" width="6.7109375" style="104" customWidth="1"/>
    <col min="6" max="6" width="5.5703125" style="105" bestFit="1" customWidth="1"/>
    <col min="7" max="8" width="10.5703125" style="106" bestFit="1" customWidth="1"/>
    <col min="9" max="9" width="43" style="97" customWidth="1"/>
    <col min="10" max="10" width="15" style="97" bestFit="1" customWidth="1"/>
    <col min="11" max="11" width="14" style="97" bestFit="1" customWidth="1"/>
    <col min="12" max="16384" width="9.140625" style="97"/>
  </cols>
  <sheetData>
    <row r="1" spans="1:8" s="48" customFormat="1" ht="15" customHeight="1">
      <c r="A1" s="130" t="s">
        <v>89</v>
      </c>
      <c r="B1" s="131"/>
      <c r="C1" s="131"/>
      <c r="D1" s="131"/>
      <c r="E1" s="131"/>
      <c r="F1" s="131"/>
      <c r="G1" s="131"/>
      <c r="H1" s="132"/>
    </row>
    <row r="2" spans="1:8" s="48" customFormat="1" ht="15" customHeight="1">
      <c r="A2" s="133"/>
      <c r="B2" s="134"/>
      <c r="C2" s="134"/>
      <c r="D2" s="135"/>
      <c r="E2" s="136"/>
      <c r="F2" s="134"/>
      <c r="G2" s="134"/>
      <c r="H2" s="137"/>
    </row>
    <row r="3" spans="1:8" s="48" customFormat="1" ht="15" customHeight="1">
      <c r="A3" s="138" t="s">
        <v>253</v>
      </c>
      <c r="B3" s="139"/>
      <c r="C3" s="139"/>
      <c r="D3" s="139"/>
      <c r="E3" s="139"/>
      <c r="F3" s="139"/>
      <c r="G3" s="139"/>
      <c r="H3" s="140"/>
    </row>
    <row r="4" spans="1:8" s="65" customFormat="1" ht="15">
      <c r="A4" s="141"/>
      <c r="B4" s="142"/>
      <c r="C4" s="142"/>
      <c r="D4" s="142"/>
      <c r="E4" s="142"/>
      <c r="F4" s="142"/>
      <c r="G4" s="142"/>
      <c r="H4" s="143"/>
    </row>
    <row r="5" spans="1:8" s="65" customFormat="1" ht="15" customHeight="1">
      <c r="A5" s="144" t="s">
        <v>258</v>
      </c>
      <c r="B5" s="145"/>
      <c r="C5" s="145"/>
      <c r="D5" s="145"/>
      <c r="E5" s="145"/>
      <c r="F5" s="145"/>
      <c r="G5" s="145"/>
      <c r="H5" s="146"/>
    </row>
    <row r="6" spans="1:8" s="47" customFormat="1" ht="15">
      <c r="A6" s="147"/>
      <c r="B6" s="148"/>
      <c r="C6" s="149"/>
      <c r="D6" s="150"/>
      <c r="E6" s="151"/>
      <c r="F6" s="152"/>
      <c r="G6" s="153"/>
      <c r="H6" s="154"/>
    </row>
    <row r="7" spans="1:8" s="73" customFormat="1" ht="15" customHeight="1">
      <c r="A7" s="155" t="s">
        <v>131</v>
      </c>
      <c r="B7" s="156"/>
      <c r="C7" s="156"/>
      <c r="D7" s="156"/>
      <c r="E7" s="156"/>
      <c r="F7" s="156"/>
      <c r="G7" s="156"/>
      <c r="H7" s="157"/>
    </row>
    <row r="8" spans="1:8" s="73" customFormat="1" ht="15" customHeight="1">
      <c r="A8" s="158"/>
      <c r="B8" s="159"/>
      <c r="C8" s="159"/>
      <c r="D8" s="160"/>
      <c r="E8" s="161"/>
      <c r="F8" s="159"/>
      <c r="G8" s="159"/>
      <c r="H8" s="162"/>
    </row>
    <row r="9" spans="1:8" s="58" customFormat="1" ht="12.75" customHeight="1">
      <c r="A9" s="127" t="s">
        <v>254</v>
      </c>
      <c r="B9" s="127" t="s">
        <v>90</v>
      </c>
      <c r="C9" s="128" t="s">
        <v>0</v>
      </c>
      <c r="D9" s="128" t="s">
        <v>1</v>
      </c>
      <c r="E9" s="128"/>
      <c r="F9" s="129" t="s">
        <v>9</v>
      </c>
      <c r="G9" s="124" t="s">
        <v>255</v>
      </c>
      <c r="H9" s="124" t="s">
        <v>256</v>
      </c>
    </row>
    <row r="10" spans="1:8" s="58" customFormat="1" ht="12">
      <c r="A10" s="127"/>
      <c r="B10" s="127"/>
      <c r="C10" s="128"/>
      <c r="D10" s="128"/>
      <c r="E10" s="128"/>
      <c r="F10" s="129"/>
      <c r="G10" s="124"/>
      <c r="H10" s="124"/>
    </row>
    <row r="11" spans="1:8" s="58" customFormat="1" ht="12">
      <c r="A11" s="127"/>
      <c r="B11" s="127"/>
      <c r="C11" s="128"/>
      <c r="D11" s="128"/>
      <c r="E11" s="128"/>
      <c r="F11" s="129"/>
      <c r="G11" s="124"/>
      <c r="H11" s="124"/>
    </row>
    <row r="12" spans="1:8" s="58" customFormat="1" ht="12.75" customHeight="1">
      <c r="A12" s="72" t="s">
        <v>2</v>
      </c>
      <c r="B12" s="64" t="s">
        <v>3</v>
      </c>
      <c r="C12" s="94" t="s">
        <v>4</v>
      </c>
      <c r="D12" s="125" t="s">
        <v>5</v>
      </c>
      <c r="E12" s="125"/>
      <c r="F12" s="95" t="s">
        <v>10</v>
      </c>
      <c r="G12" s="96" t="s">
        <v>6</v>
      </c>
      <c r="H12" s="96" t="s">
        <v>8</v>
      </c>
    </row>
    <row r="13" spans="1:8">
      <c r="A13" s="163"/>
      <c r="B13" s="164"/>
      <c r="C13" s="165"/>
      <c r="D13" s="166"/>
      <c r="E13" s="167"/>
      <c r="F13" s="168"/>
      <c r="G13" s="169"/>
      <c r="H13" s="169"/>
    </row>
    <row r="14" spans="1:8">
      <c r="A14" s="170"/>
      <c r="B14" s="171"/>
      <c r="C14" s="172" t="s">
        <v>388</v>
      </c>
      <c r="D14" s="173"/>
      <c r="E14" s="174"/>
      <c r="F14" s="175"/>
      <c r="G14" s="176"/>
      <c r="H14" s="176"/>
    </row>
    <row r="15" spans="1:8">
      <c r="A15" s="170"/>
      <c r="B15" s="171"/>
      <c r="C15" s="172"/>
      <c r="D15" s="173"/>
      <c r="E15" s="174"/>
      <c r="F15" s="175"/>
      <c r="G15" s="176"/>
      <c r="H15" s="176"/>
    </row>
    <row r="16" spans="1:8" ht="187.5" customHeight="1">
      <c r="A16" s="171">
        <v>1</v>
      </c>
      <c r="B16" s="177" t="s">
        <v>389</v>
      </c>
      <c r="C16" s="178" t="s">
        <v>390</v>
      </c>
      <c r="D16" s="179">
        <v>1</v>
      </c>
      <c r="E16" s="180" t="s">
        <v>115</v>
      </c>
      <c r="F16" s="181">
        <v>2</v>
      </c>
      <c r="G16" s="182"/>
      <c r="H16" s="176"/>
    </row>
    <row r="17" spans="1:8" ht="15" customHeight="1">
      <c r="A17" s="171"/>
      <c r="B17" s="177"/>
      <c r="C17" s="178"/>
      <c r="D17" s="179"/>
      <c r="E17" s="180"/>
      <c r="F17" s="175"/>
      <c r="G17" s="183"/>
      <c r="H17" s="176"/>
    </row>
    <row r="18" spans="1:8" ht="47.25" customHeight="1">
      <c r="A18" s="171">
        <f>A16+1</f>
        <v>2</v>
      </c>
      <c r="B18" s="177" t="s">
        <v>391</v>
      </c>
      <c r="C18" s="178" t="s">
        <v>392</v>
      </c>
      <c r="D18" s="179">
        <v>1</v>
      </c>
      <c r="E18" s="180" t="s">
        <v>115</v>
      </c>
      <c r="F18" s="181">
        <v>1</v>
      </c>
      <c r="G18" s="182"/>
      <c r="H18" s="176"/>
    </row>
    <row r="19" spans="1:8">
      <c r="A19" s="171"/>
      <c r="B19" s="184"/>
      <c r="C19" s="178"/>
      <c r="D19" s="179"/>
      <c r="E19" s="180"/>
      <c r="F19" s="181"/>
      <c r="G19" s="182"/>
      <c r="H19" s="176"/>
    </row>
    <row r="20" spans="1:8" ht="26.25" customHeight="1">
      <c r="A20" s="171">
        <f>A18+1</f>
        <v>3</v>
      </c>
      <c r="B20" s="177" t="s">
        <v>393</v>
      </c>
      <c r="C20" s="178" t="s">
        <v>394</v>
      </c>
      <c r="D20" s="179">
        <v>1</v>
      </c>
      <c r="E20" s="180" t="s">
        <v>115</v>
      </c>
      <c r="F20" s="181">
        <v>1</v>
      </c>
      <c r="G20" s="182"/>
      <c r="H20" s="176"/>
    </row>
    <row r="21" spans="1:8">
      <c r="A21" s="171"/>
      <c r="B21" s="177"/>
      <c r="C21" s="178"/>
      <c r="D21" s="179"/>
      <c r="E21" s="180"/>
      <c r="F21" s="181"/>
      <c r="G21" s="182"/>
      <c r="H21" s="176"/>
    </row>
    <row r="22" spans="1:8" ht="38.25">
      <c r="A22" s="171">
        <f>A20+1</f>
        <v>4</v>
      </c>
      <c r="B22" s="177" t="s">
        <v>395</v>
      </c>
      <c r="C22" s="178" t="s">
        <v>396</v>
      </c>
      <c r="D22" s="179">
        <v>1</v>
      </c>
      <c r="E22" s="180" t="s">
        <v>115</v>
      </c>
      <c r="F22" s="181">
        <v>3</v>
      </c>
      <c r="G22" s="182"/>
      <c r="H22" s="176"/>
    </row>
    <row r="23" spans="1:8">
      <c r="A23" s="171"/>
      <c r="B23" s="177"/>
      <c r="C23" s="178"/>
      <c r="D23" s="179"/>
      <c r="E23" s="180"/>
      <c r="F23" s="175"/>
      <c r="G23" s="183"/>
      <c r="H23" s="176"/>
    </row>
    <row r="24" spans="1:8" ht="65.25" customHeight="1">
      <c r="A24" s="171">
        <f>A22+1</f>
        <v>5</v>
      </c>
      <c r="B24" s="177" t="s">
        <v>397</v>
      </c>
      <c r="C24" s="178" t="s">
        <v>398</v>
      </c>
      <c r="D24" s="179">
        <v>1</v>
      </c>
      <c r="E24" s="180" t="s">
        <v>185</v>
      </c>
      <c r="F24" s="181">
        <v>1</v>
      </c>
      <c r="G24" s="182"/>
      <c r="H24" s="176"/>
    </row>
    <row r="25" spans="1:8">
      <c r="A25" s="171"/>
      <c r="B25" s="177"/>
      <c r="C25" s="178"/>
      <c r="D25" s="179"/>
      <c r="E25" s="180"/>
      <c r="F25" s="175"/>
      <c r="G25" s="185"/>
      <c r="H25" s="176"/>
    </row>
    <row r="26" spans="1:8" ht="63.75">
      <c r="A26" s="171">
        <f>A24+1</f>
        <v>6</v>
      </c>
      <c r="B26" s="177" t="s">
        <v>399</v>
      </c>
      <c r="C26" s="178" t="s">
        <v>400</v>
      </c>
      <c r="D26" s="179">
        <v>1</v>
      </c>
      <c r="E26" s="180" t="s">
        <v>115</v>
      </c>
      <c r="F26" s="181">
        <v>3</v>
      </c>
      <c r="G26" s="182"/>
      <c r="H26" s="176"/>
    </row>
    <row r="27" spans="1:8">
      <c r="A27" s="171"/>
      <c r="B27" s="177"/>
      <c r="C27" s="178"/>
      <c r="D27" s="179"/>
      <c r="E27" s="180"/>
      <c r="F27" s="175"/>
      <c r="G27" s="183"/>
      <c r="H27" s="176"/>
    </row>
    <row r="28" spans="1:8" ht="25.5">
      <c r="A28" s="171">
        <f>A26+1</f>
        <v>7</v>
      </c>
      <c r="B28" s="177" t="s">
        <v>177</v>
      </c>
      <c r="C28" s="186" t="s">
        <v>178</v>
      </c>
      <c r="D28" s="179">
        <v>1</v>
      </c>
      <c r="E28" s="180" t="s">
        <v>115</v>
      </c>
      <c r="F28" s="181">
        <v>1</v>
      </c>
      <c r="G28" s="182"/>
      <c r="H28" s="176"/>
    </row>
    <row r="29" spans="1:8">
      <c r="A29" s="171"/>
      <c r="B29" s="177"/>
      <c r="C29" s="186"/>
      <c r="D29" s="179"/>
      <c r="E29" s="180"/>
      <c r="F29" s="175"/>
      <c r="G29" s="185"/>
      <c r="H29" s="176"/>
    </row>
    <row r="30" spans="1:8" ht="105" customHeight="1">
      <c r="A30" s="171">
        <f>A28+1</f>
        <v>8</v>
      </c>
      <c r="B30" s="177" t="s">
        <v>401</v>
      </c>
      <c r="C30" s="186" t="s">
        <v>402</v>
      </c>
      <c r="D30" s="179">
        <v>1</v>
      </c>
      <c r="E30" s="180" t="s">
        <v>7</v>
      </c>
      <c r="F30" s="181">
        <v>30</v>
      </c>
      <c r="G30" s="182"/>
      <c r="H30" s="176"/>
    </row>
    <row r="31" spans="1:8">
      <c r="A31" s="171"/>
      <c r="B31" s="177"/>
      <c r="C31" s="187"/>
      <c r="D31" s="179"/>
      <c r="E31" s="180"/>
      <c r="F31" s="181"/>
      <c r="G31" s="182"/>
      <c r="H31" s="176"/>
    </row>
    <row r="32" spans="1:8" ht="102">
      <c r="A32" s="171">
        <f>A30+1</f>
        <v>9</v>
      </c>
      <c r="B32" s="177" t="s">
        <v>403</v>
      </c>
      <c r="C32" s="186" t="s">
        <v>404</v>
      </c>
      <c r="D32" s="179">
        <v>1</v>
      </c>
      <c r="E32" s="180" t="s">
        <v>7</v>
      </c>
      <c r="F32" s="181">
        <v>40</v>
      </c>
      <c r="G32" s="182"/>
      <c r="H32" s="176"/>
    </row>
    <row r="33" spans="1:8">
      <c r="A33" s="171"/>
      <c r="B33" s="177"/>
      <c r="C33" s="186"/>
      <c r="D33" s="179"/>
      <c r="E33" s="180"/>
      <c r="F33" s="175"/>
      <c r="G33" s="185"/>
      <c r="H33" s="176"/>
    </row>
    <row r="34" spans="1:8" ht="25.5">
      <c r="A34" s="171">
        <f>A32+1</f>
        <v>10</v>
      </c>
      <c r="B34" s="177" t="s">
        <v>405</v>
      </c>
      <c r="C34" s="186" t="s">
        <v>406</v>
      </c>
      <c r="D34" s="179">
        <v>1</v>
      </c>
      <c r="E34" s="180" t="s">
        <v>115</v>
      </c>
      <c r="F34" s="181">
        <v>3</v>
      </c>
      <c r="G34" s="182"/>
      <c r="H34" s="176"/>
    </row>
    <row r="35" spans="1:8">
      <c r="A35" s="171"/>
      <c r="B35" s="177"/>
      <c r="C35" s="186"/>
      <c r="D35" s="179"/>
      <c r="E35" s="180"/>
      <c r="F35" s="175"/>
      <c r="G35" s="185"/>
      <c r="H35" s="176"/>
    </row>
    <row r="36" spans="1:8" ht="38.25">
      <c r="A36" s="171">
        <f>A34+1</f>
        <v>11</v>
      </c>
      <c r="B36" s="177" t="s">
        <v>181</v>
      </c>
      <c r="C36" s="186" t="s">
        <v>182</v>
      </c>
      <c r="D36" s="179">
        <v>1</v>
      </c>
      <c r="E36" s="180" t="s">
        <v>115</v>
      </c>
      <c r="F36" s="181">
        <v>3</v>
      </c>
      <c r="G36" s="182"/>
      <c r="H36" s="176"/>
    </row>
    <row r="37" spans="1:8">
      <c r="A37" s="171"/>
      <c r="B37" s="177"/>
      <c r="C37" s="186"/>
      <c r="D37" s="179"/>
      <c r="E37" s="180"/>
      <c r="F37" s="175"/>
      <c r="G37" s="185"/>
      <c r="H37" s="176"/>
    </row>
    <row r="38" spans="1:8" ht="38.25">
      <c r="A38" s="171">
        <f>A36+1</f>
        <v>12</v>
      </c>
      <c r="B38" s="177" t="s">
        <v>407</v>
      </c>
      <c r="C38" s="186" t="s">
        <v>408</v>
      </c>
      <c r="D38" s="179">
        <v>1</v>
      </c>
      <c r="E38" s="180" t="s">
        <v>115</v>
      </c>
      <c r="F38" s="181">
        <v>1</v>
      </c>
      <c r="G38" s="182"/>
      <c r="H38" s="176"/>
    </row>
    <row r="39" spans="1:8">
      <c r="A39" s="171"/>
      <c r="B39" s="177"/>
      <c r="C39" s="186"/>
      <c r="D39" s="179"/>
      <c r="E39" s="180"/>
      <c r="F39" s="175"/>
      <c r="G39" s="185"/>
      <c r="H39" s="176"/>
    </row>
    <row r="40" spans="1:8" ht="30" customHeight="1">
      <c r="A40" s="171">
        <f>A38+1</f>
        <v>13</v>
      </c>
      <c r="B40" s="177" t="s">
        <v>183</v>
      </c>
      <c r="C40" s="178" t="s">
        <v>184</v>
      </c>
      <c r="D40" s="179">
        <v>1</v>
      </c>
      <c r="E40" s="180" t="s">
        <v>185</v>
      </c>
      <c r="F40" s="181">
        <v>1</v>
      </c>
      <c r="G40" s="182"/>
      <c r="H40" s="176"/>
    </row>
    <row r="41" spans="1:8">
      <c r="A41" s="171"/>
      <c r="B41" s="177"/>
      <c r="C41" s="186"/>
      <c r="D41" s="179"/>
      <c r="E41" s="180"/>
      <c r="F41" s="175"/>
      <c r="G41" s="185"/>
      <c r="H41" s="176"/>
    </row>
    <row r="42" spans="1:8" ht="39" customHeight="1">
      <c r="A42" s="171">
        <f>A40+1</f>
        <v>14</v>
      </c>
      <c r="B42" s="177" t="s">
        <v>409</v>
      </c>
      <c r="C42" s="178" t="s">
        <v>410</v>
      </c>
      <c r="D42" s="179">
        <v>1</v>
      </c>
      <c r="E42" s="180" t="s">
        <v>115</v>
      </c>
      <c r="F42" s="181">
        <v>4</v>
      </c>
      <c r="G42" s="182"/>
      <c r="H42" s="176"/>
    </row>
    <row r="43" spans="1:8">
      <c r="A43" s="171"/>
      <c r="B43" s="177"/>
      <c r="C43" s="178"/>
      <c r="D43" s="179"/>
      <c r="E43" s="180"/>
      <c r="F43" s="175"/>
      <c r="G43" s="183"/>
      <c r="H43" s="176"/>
    </row>
    <row r="44" spans="1:8" ht="38.25">
      <c r="A44" s="171">
        <f>A42+1</f>
        <v>15</v>
      </c>
      <c r="B44" s="177" t="s">
        <v>411</v>
      </c>
      <c r="C44" s="178" t="s">
        <v>412</v>
      </c>
      <c r="D44" s="179">
        <v>1</v>
      </c>
      <c r="E44" s="180" t="s">
        <v>185</v>
      </c>
      <c r="F44" s="181">
        <v>3</v>
      </c>
      <c r="G44" s="182"/>
      <c r="H44" s="176"/>
    </row>
    <row r="45" spans="1:8">
      <c r="A45" s="171"/>
      <c r="B45" s="177"/>
      <c r="C45" s="178"/>
      <c r="D45" s="179"/>
      <c r="E45" s="180"/>
      <c r="F45" s="175"/>
      <c r="G45" s="183"/>
      <c r="H45" s="176"/>
    </row>
    <row r="46" spans="1:8" ht="51">
      <c r="A46" s="171">
        <f>A44+1</f>
        <v>16</v>
      </c>
      <c r="B46" s="177" t="s">
        <v>413</v>
      </c>
      <c r="C46" s="178" t="s">
        <v>414</v>
      </c>
      <c r="D46" s="179">
        <v>1</v>
      </c>
      <c r="E46" s="180" t="s">
        <v>115</v>
      </c>
      <c r="F46" s="181">
        <v>1</v>
      </c>
      <c r="G46" s="182"/>
      <c r="H46" s="176"/>
    </row>
    <row r="47" spans="1:8">
      <c r="A47" s="171"/>
      <c r="B47" s="177"/>
      <c r="C47" s="178"/>
      <c r="D47" s="179"/>
      <c r="E47" s="180"/>
      <c r="F47" s="181"/>
      <c r="G47" s="182"/>
      <c r="H47" s="176"/>
    </row>
    <row r="48" spans="1:8" ht="38.25">
      <c r="A48" s="171">
        <f>A46+1</f>
        <v>17</v>
      </c>
      <c r="B48" s="177" t="s">
        <v>215</v>
      </c>
      <c r="C48" s="178" t="s">
        <v>415</v>
      </c>
      <c r="D48" s="179">
        <v>1</v>
      </c>
      <c r="E48" s="180" t="s">
        <v>115</v>
      </c>
      <c r="F48" s="181">
        <v>2</v>
      </c>
      <c r="G48" s="182"/>
      <c r="H48" s="176"/>
    </row>
    <row r="49" spans="1:8">
      <c r="A49" s="171"/>
      <c r="B49" s="177"/>
      <c r="C49" s="178"/>
      <c r="D49" s="179"/>
      <c r="E49" s="180"/>
      <c r="F49" s="175"/>
      <c r="G49" s="183"/>
      <c r="H49" s="176"/>
    </row>
    <row r="50" spans="1:8" ht="38.25">
      <c r="A50" s="171">
        <f>A48+1</f>
        <v>18</v>
      </c>
      <c r="B50" s="177" t="s">
        <v>416</v>
      </c>
      <c r="C50" s="186" t="s">
        <v>417</v>
      </c>
      <c r="D50" s="179">
        <v>1</v>
      </c>
      <c r="E50" s="180" t="s">
        <v>115</v>
      </c>
      <c r="F50" s="181">
        <f>1</f>
        <v>1</v>
      </c>
      <c r="G50" s="182"/>
      <c r="H50" s="176"/>
    </row>
    <row r="51" spans="1:8">
      <c r="A51" s="171"/>
      <c r="B51" s="177"/>
      <c r="C51" s="186"/>
      <c r="D51" s="179"/>
      <c r="E51" s="188"/>
      <c r="F51" s="189"/>
      <c r="G51" s="190"/>
      <c r="H51" s="190"/>
    </row>
    <row r="52" spans="1:8" ht="27" customHeight="1">
      <c r="A52" s="171">
        <f>A50+1</f>
        <v>19</v>
      </c>
      <c r="B52" s="177" t="s">
        <v>418</v>
      </c>
      <c r="C52" s="186" t="s">
        <v>419</v>
      </c>
      <c r="D52" s="179">
        <v>1</v>
      </c>
      <c r="E52" s="180" t="s">
        <v>7</v>
      </c>
      <c r="F52" s="181">
        <f>10+10+5</f>
        <v>25</v>
      </c>
      <c r="G52" s="182"/>
      <c r="H52" s="176"/>
    </row>
    <row r="53" spans="1:8">
      <c r="A53" s="171"/>
      <c r="B53" s="177"/>
      <c r="C53" s="186"/>
      <c r="D53" s="179"/>
      <c r="E53" s="188"/>
      <c r="F53" s="189"/>
      <c r="G53" s="190"/>
      <c r="H53" s="190"/>
    </row>
    <row r="54" spans="1:8" ht="25.5">
      <c r="A54" s="171">
        <f>A52+1</f>
        <v>20</v>
      </c>
      <c r="B54" s="177" t="s">
        <v>420</v>
      </c>
      <c r="C54" s="178" t="s">
        <v>421</v>
      </c>
      <c r="D54" s="179">
        <v>1</v>
      </c>
      <c r="E54" s="180" t="s">
        <v>7</v>
      </c>
      <c r="F54" s="181">
        <v>20</v>
      </c>
      <c r="G54" s="182"/>
      <c r="H54" s="176"/>
    </row>
    <row r="55" spans="1:8">
      <c r="A55" s="171"/>
      <c r="B55" s="177"/>
      <c r="C55" s="178"/>
      <c r="D55" s="179"/>
      <c r="E55" s="180"/>
      <c r="F55" s="175"/>
      <c r="G55" s="183"/>
      <c r="H55" s="176"/>
    </row>
    <row r="56" spans="1:8" ht="25.5">
      <c r="A56" s="171">
        <f>A54+1</f>
        <v>21</v>
      </c>
      <c r="B56" s="177" t="s">
        <v>422</v>
      </c>
      <c r="C56" s="178" t="s">
        <v>423</v>
      </c>
      <c r="D56" s="179">
        <v>1</v>
      </c>
      <c r="E56" s="180" t="s">
        <v>7</v>
      </c>
      <c r="F56" s="181">
        <v>40</v>
      </c>
      <c r="G56" s="182"/>
      <c r="H56" s="176"/>
    </row>
    <row r="57" spans="1:8">
      <c r="A57" s="171"/>
      <c r="B57" s="177"/>
      <c r="C57" s="178"/>
      <c r="D57" s="179"/>
      <c r="E57" s="180"/>
      <c r="F57" s="175"/>
      <c r="G57" s="183"/>
      <c r="H57" s="176"/>
    </row>
    <row r="58" spans="1:8" ht="86.25" customHeight="1">
      <c r="A58" s="171">
        <f>A56+1</f>
        <v>22</v>
      </c>
      <c r="B58" s="177" t="s">
        <v>424</v>
      </c>
      <c r="C58" s="178" t="s">
        <v>425</v>
      </c>
      <c r="D58" s="179">
        <v>1</v>
      </c>
      <c r="E58" s="180" t="s">
        <v>7</v>
      </c>
      <c r="F58" s="181">
        <v>10</v>
      </c>
      <c r="G58" s="182"/>
      <c r="H58" s="176"/>
    </row>
    <row r="59" spans="1:8">
      <c r="A59" s="171"/>
      <c r="B59" s="177"/>
      <c r="C59" s="178"/>
      <c r="D59" s="179"/>
      <c r="E59" s="180"/>
      <c r="F59" s="175"/>
      <c r="G59" s="183"/>
      <c r="H59" s="176"/>
    </row>
    <row r="60" spans="1:8" ht="53.25" customHeight="1">
      <c r="A60" s="171">
        <f>A58+1</f>
        <v>23</v>
      </c>
      <c r="B60" s="177" t="s">
        <v>426</v>
      </c>
      <c r="C60" s="178" t="s">
        <v>427</v>
      </c>
      <c r="D60" s="179">
        <v>1</v>
      </c>
      <c r="E60" s="180" t="s">
        <v>115</v>
      </c>
      <c r="F60" s="181">
        <v>1</v>
      </c>
      <c r="G60" s="182"/>
      <c r="H60" s="176"/>
    </row>
    <row r="61" spans="1:8">
      <c r="A61" s="171"/>
      <c r="B61" s="191"/>
      <c r="C61" s="178"/>
      <c r="D61" s="192"/>
      <c r="E61" s="180"/>
      <c r="F61" s="181"/>
      <c r="G61" s="176"/>
      <c r="H61" s="176"/>
    </row>
    <row r="62" spans="1:8" ht="66.75" customHeight="1">
      <c r="A62" s="171">
        <f>A60+1</f>
        <v>24</v>
      </c>
      <c r="B62" s="177" t="s">
        <v>428</v>
      </c>
      <c r="C62" s="178" t="s">
        <v>429</v>
      </c>
      <c r="D62" s="179">
        <v>1</v>
      </c>
      <c r="E62" s="180" t="s">
        <v>115</v>
      </c>
      <c r="F62" s="181">
        <v>2</v>
      </c>
      <c r="G62" s="182"/>
      <c r="H62" s="176"/>
    </row>
    <row r="63" spans="1:8">
      <c r="A63" s="171"/>
      <c r="B63" s="191"/>
      <c r="C63" s="178"/>
      <c r="D63" s="192"/>
      <c r="E63" s="180"/>
      <c r="F63" s="168"/>
      <c r="G63" s="193"/>
      <c r="H63" s="193"/>
    </row>
    <row r="64" spans="1:8" ht="20.100000000000001" customHeight="1">
      <c r="A64" s="126" t="s">
        <v>58</v>
      </c>
      <c r="B64" s="126"/>
      <c r="C64" s="126"/>
      <c r="D64" s="126"/>
      <c r="E64" s="126"/>
      <c r="F64" s="126"/>
      <c r="G64" s="126"/>
      <c r="H64" s="100"/>
    </row>
    <row r="65" spans="1:8" ht="23.25" customHeight="1">
      <c r="A65" s="126" t="s">
        <v>147</v>
      </c>
      <c r="B65" s="126"/>
      <c r="C65" s="126"/>
      <c r="D65" s="126"/>
      <c r="E65" s="126"/>
      <c r="F65" s="126"/>
      <c r="G65" s="126"/>
      <c r="H65" s="100"/>
    </row>
    <row r="66" spans="1:8" s="102" customFormat="1" ht="19.5" customHeight="1">
      <c r="A66" s="126" t="s">
        <v>68</v>
      </c>
      <c r="B66" s="126"/>
      <c r="C66" s="126"/>
      <c r="D66" s="126"/>
      <c r="E66" s="126"/>
      <c r="F66" s="126"/>
      <c r="G66" s="126"/>
      <c r="H66" s="101"/>
    </row>
  </sheetData>
  <mergeCells count="16">
    <mergeCell ref="A66:G66"/>
    <mergeCell ref="A1:H1"/>
    <mergeCell ref="A3:H3"/>
    <mergeCell ref="A4:H4"/>
    <mergeCell ref="A5:H5"/>
    <mergeCell ref="A7:H7"/>
    <mergeCell ref="A9:A11"/>
    <mergeCell ref="B9:B11"/>
    <mergeCell ref="C9:C11"/>
    <mergeCell ref="D9:E11"/>
    <mergeCell ref="F9:F11"/>
    <mergeCell ref="G9:G11"/>
    <mergeCell ref="H9:H11"/>
    <mergeCell ref="D12:E12"/>
    <mergeCell ref="A64:G64"/>
    <mergeCell ref="A65:G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GPS Kassu-Civil</vt:lpstr>
      <vt:lpstr>Electrical</vt:lpstr>
      <vt:lpstr>Plumbing</vt:lpstr>
      <vt:lpstr>'GPS Kassu-Civil'!Print_Area</vt:lpstr>
      <vt:lpstr>'GPS Kassu-Civil'!Print_Titles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NESPAK</dc:creator>
  <cp:lastModifiedBy>Shabir Khalil</cp:lastModifiedBy>
  <cp:lastPrinted>2022-02-14T06:37:33Z</cp:lastPrinted>
  <dcterms:created xsi:type="dcterms:W3CDTF">2005-10-26T08:53:07Z</dcterms:created>
  <dcterms:modified xsi:type="dcterms:W3CDTF">2022-06-15T07:28:04Z</dcterms:modified>
</cp:coreProperties>
</file>