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C:\Users\KENYIP\OneDrive - UNHCR\Documents\Desktop\TELECOMMUTING in  August 2022\ITB Solarization Project\FINAL Tender Revised\"/>
    </mc:Choice>
  </mc:AlternateContent>
  <xr:revisionPtr revIDLastSave="0" documentId="8_{DB2981F2-26B1-45ED-9A5F-F769DF61A22D}" xr6:coauthVersionLast="47" xr6:coauthVersionMax="47" xr10:uidLastSave="{00000000-0000-0000-0000-000000000000}"/>
  <bookViews>
    <workbookView xWindow="-110" yWindow="-110" windowWidth="19420" windowHeight="10420" tabRatio="726" xr2:uid="{00000000-000D-0000-FFFF-FFFF00000000}"/>
  </bookViews>
  <sheets>
    <sheet name="ESTIMATE" sheetId="35" r:id="rId1"/>
  </sheets>
  <externalReferences>
    <externalReference r:id="rId2"/>
    <externalReference r:id="rId3"/>
    <externalReference r:id="rId4"/>
    <externalReference r:id="rId5"/>
    <externalReference r:id="rId6"/>
    <externalReference r:id="rId7"/>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MS50">'[1]P-NS'!$H$199</definedName>
    <definedName name="C.MSH">'[1]P-NS'!$H$631</definedName>
    <definedName name="C.PPR40">'[1]P-NS'!$H$110</definedName>
    <definedName name="C.PPR50">'[1]P-NS'!$H$132</definedName>
    <definedName name="C.PPR63">'[1]P-NS'!$H$154</definedName>
    <definedName name="C.PPR90">'[1]P-NS'!$H$176</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3F">'[1]5'!$H$578</definedName>
    <definedName name="C5.13G">'[1]5'!$H$606</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'[2]E-NS'!$H$1671</definedName>
    <definedName name="CE.CT3">'[2]E-NS'!$H$1692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OH">[1]LAB!$B$23:$H$23</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[3]MAT!$B$134:$H$134</definedName>
    <definedName name="CR.M">[1]MAT!$B$33:$H$33</definedName>
    <definedName name="CR.M37">[1]MAT!$B$34:$H$34</definedName>
    <definedName name="CRL1.5">[1]MAT!$B$36:$H$36</definedName>
    <definedName name="CRO">[1]LAB!$B$27:$H$27</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NS.PAJB">'[1]E-NS'!$H$1554</definedName>
    <definedName name="ENS.PVC100">'[1]E-NS'!$H$1429</definedName>
    <definedName name="ESC40TC">[1]MAT!$B$315:$H$315</definedName>
    <definedName name="FLG">[1]LAB!$B$40:$H$40</definedName>
    <definedName name="FLI">[1]MAT!$B$43:$H$43</definedName>
    <definedName name="GI.65">[1]MAT!$B$247:$H$247</definedName>
    <definedName name="GI.BN">[4]Material!$A$563:$I$563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[4]Material!$B$595:$I$595</definedName>
    <definedName name="GI.T2">[1]MAT!$B$53:$H$53</definedName>
    <definedName name="GL.P5">[1]MAT!$B$45:$H$45</definedName>
    <definedName name="GL.SH">[1]MAT!$B$246:$H$246</definedName>
    <definedName name="GL.T5">[1]MAT!$B$46:$H$46</definedName>
    <definedName name="GLA">[5]labour!$A$43:$I$43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L.10">[1]CIV!$I$247</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[5]Material!$B$813:$I$813</definedName>
    <definedName name="PLA">[1]LAB!$B$58:$H$58</definedName>
    <definedName name="PLT">[1]LAB!$B$59:$H$59</definedName>
    <definedName name="PLU">[1]LAB!$B$61:$H$61</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ESTIMATE!$A$1:$H$118</definedName>
    <definedName name="_xlnm.Print_Area">#REF!</definedName>
    <definedName name="PRINT_AREA_MI">#N/A</definedName>
    <definedName name="_xlnm.Print_Titles" localSheetId="0">ESTIMATE!$6:$10</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[4]Material!$B$1051:$I$1051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[6]LAB!$B$77:$H$77</definedName>
    <definedName name="SWE">[1]MAT!$B$108:$H$108</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[5]Material!$B$1117:$I$1117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9" i="35" l="1"/>
  <c r="A96" i="35"/>
  <c r="A98" i="35" s="1"/>
  <c r="A100" i="35" s="1"/>
  <c r="A102" i="35" s="1"/>
  <c r="A104" i="35" s="1"/>
  <c r="A69" i="35"/>
  <c r="A71" i="35" s="1"/>
  <c r="A73" i="35" s="1"/>
  <c r="M21" i="35"/>
  <c r="A17" i="35"/>
  <c r="A19" i="35" s="1"/>
  <c r="A21" i="35" s="1"/>
  <c r="A23" i="35" s="1"/>
  <c r="A25" i="35" s="1"/>
  <c r="A27" i="35" s="1"/>
  <c r="A29" i="35" s="1"/>
  <c r="A31" i="35" s="1"/>
  <c r="A33" i="35" s="1"/>
  <c r="A35" i="35" s="1"/>
  <c r="A37" i="35" s="1"/>
  <c r="A43" i="35" s="1"/>
  <c r="A45" i="35" s="1"/>
  <c r="A47" i="35" s="1"/>
  <c r="A49" i="35" s="1"/>
  <c r="A51" i="35" s="1"/>
</calcChain>
</file>

<file path=xl/sharedStrings.xml><?xml version="1.0" encoding="utf-8"?>
<sst xmlns="http://schemas.openxmlformats.org/spreadsheetml/2006/main" count="141" uniqueCount="122">
  <si>
    <t>UNHCR PAKISTAN</t>
  </si>
  <si>
    <t>ENGINEER'S ESTIMATE</t>
  </si>
  <si>
    <t>DESCRIPTION</t>
  </si>
  <si>
    <t>UNIT</t>
  </si>
  <si>
    <t>QTY</t>
  </si>
  <si>
    <t>(a)</t>
  </si>
  <si>
    <t>(b)</t>
  </si>
  <si>
    <t>(c)</t>
  </si>
  <si>
    <t>(d)</t>
  </si>
  <si>
    <t>(e)</t>
  </si>
  <si>
    <t>(f)</t>
  </si>
  <si>
    <t>(g)</t>
  </si>
  <si>
    <t>No.</t>
  </si>
  <si>
    <t>26-01-d-01</t>
  </si>
  <si>
    <t>Watt</t>
  </si>
  <si>
    <t>26-01-h-01</t>
  </si>
  <si>
    <t>Supply and Erection MC4 connector (TUV Approved)</t>
  </si>
  <si>
    <t>Pair</t>
  </si>
  <si>
    <t>26-01-h-02</t>
  </si>
  <si>
    <t>26-01-m-01</t>
  </si>
  <si>
    <t>Supply and Erection of hot dipped (80 microns Average) galvanized steel of minimum thickness of 12 SWG / 2.64 mm Channel / Pipe or 8 SWG / 4.06 mm Angle</t>
  </si>
  <si>
    <t>Each</t>
  </si>
  <si>
    <t>NS-03</t>
  </si>
  <si>
    <t>No</t>
  </si>
  <si>
    <t>Rft</t>
  </si>
  <si>
    <t>SOLAR SYSTEM  (PHOTOVOLTAIC)</t>
  </si>
  <si>
    <t>Supply and Erection of Stainless Steel Nuts and Bolts</t>
  </si>
  <si>
    <t xml:space="preserve">Supply and Erection MC4 Branch connector </t>
  </si>
  <si>
    <t>NON-SCHEDULED ITEMS</t>
  </si>
  <si>
    <t>Job</t>
  </si>
  <si>
    <t>NS-02</t>
  </si>
  <si>
    <t>Providing and fixing Lightning Arrestor  1" Copper  rod  6ft long with 4'' Bowl  five spikes  complete in all respect (above top structure level)</t>
  </si>
  <si>
    <t>RECOMMENDATION</t>
  </si>
  <si>
    <t>15-105-a</t>
  </si>
  <si>
    <t>Supply &amp; erection of Earth Rod</t>
  </si>
  <si>
    <t>26-01-g-06</t>
  </si>
  <si>
    <t>Supply and Erection 1x6 sq.mm single core (XPLE/XPLO insulated/PCV sheathed) flexible copper cable</t>
  </si>
  <si>
    <t>26-01-g-03</t>
  </si>
  <si>
    <t>NS-01</t>
  </si>
  <si>
    <t>SCHEDULED ITEMS</t>
  </si>
  <si>
    <t>KP MRS
2022 REF. No./NS</t>
  </si>
  <si>
    <t>ITEM 
No.</t>
  </si>
  <si>
    <t>Per 
Watt</t>
  </si>
  <si>
    <t>NS-04</t>
  </si>
  <si>
    <t>Supply and Erection of Solar PV Module (Solar Panel) Mono-crystalline A-Grade (per Watt) (As per Approved Specifications) Mono Perk Half cut</t>
  </si>
  <si>
    <t>26-01-n-03</t>
  </si>
  <si>
    <t>Supply and Erection 1x25sq.mm Copper cable (G/Y Flexible)</t>
  </si>
  <si>
    <t>Supply at site, installation, testing and commissioning of PVC insulated un-armoured copper conductor cable 600 / 1000 Volt grade (or otherwise mentioned in cable description ) in prelaid conduits / trenches to be installed as per routes shown on drawings including cost of all necessary materials, connections, identification tags, cables lugs properly crimped at both ends for the following sizes complete in all respects</t>
  </si>
  <si>
    <t>15-135-e</t>
  </si>
  <si>
    <t>Supply at site, fabrication and installation of GI perforated cable tray 14 SWG 8 ft. to 10 ft. long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respects.(100mm*75mm)</t>
  </si>
  <si>
    <t>LT Panel    shall be made from 14 SWG sheet steel, while all other DBs must be of 14SWG. This shall be designed, fabricated and manufactured as a free standing floor type or Wall Mounted.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</si>
  <si>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 xml:space="preserve">EARTHING </t>
  </si>
  <si>
    <t xml:space="preserve">545 W Each Solar  Panels  </t>
  </si>
  <si>
    <t xml:space="preserve">Supply and Erection of GRID TIE INVERTER (ON-Grid Inverter) </t>
  </si>
  <si>
    <t>26-01-i-03-d</t>
  </si>
  <si>
    <t>26-01-g-04</t>
  </si>
  <si>
    <t>Supply and Erection 1x10sq.mm Copper cable (G/Y Flexible)</t>
  </si>
  <si>
    <t>Providing and fixing Earth Connecting Point 12"x1.5"x 6-8mm insulators with  complete Accessories.</t>
  </si>
  <si>
    <t>NS-05</t>
  </si>
  <si>
    <t>24-18-C-08</t>
  </si>
  <si>
    <t>RMtr</t>
  </si>
  <si>
    <t xml:space="preserve">Includes other Necessary Equipment as per Instruction as per single Line diagram or as required to complete the necessary Requirement </t>
  </si>
  <si>
    <t>Cft</t>
  </si>
  <si>
    <t xml:space="preserve">Cost of Non-Scheduled Items: PKR.  </t>
  </si>
  <si>
    <t xml:space="preserve">Total Cost of Scheduled &amp; Non-Scheduled Items: PKR.  </t>
  </si>
  <si>
    <t>UNIT 
RATE 
(PKR.)</t>
  </si>
  <si>
    <t>TOTAL 
AMOUNT 
(PKR.)</t>
  </si>
  <si>
    <t xml:space="preserve">Cost of Scheduled Items: PKR.  </t>
  </si>
  <si>
    <t>Total Cost of Scheduled Items (Rs.)</t>
  </si>
  <si>
    <t>(Ref. Spec. 8001 , 8133, 8212, 8240, 8290)</t>
  </si>
  <si>
    <t>26-01-b-01</t>
  </si>
  <si>
    <t xml:space="preserve">Supply and Erection PVC flexible pipe : 1" i/d </t>
  </si>
  <si>
    <t>15-135-b</t>
  </si>
  <si>
    <t>Supply at site, fabrication and installation of GI perforated cable tray 14 SWG 8 ft. to 10 ft. long with sides 3" high to be installed on wall, or in vertical, or above false ceiling in horizontal position or floor mounted or as shown on drawing, including cost of hanging arrangement brackets made of angle iron 38mm x 38mm x 6mm installed at every 3 ft., cost of all necessary fixing accessories, complete in all respects.(300mm*100mm)</t>
  </si>
  <si>
    <t>Rft.</t>
  </si>
  <si>
    <t>06-05-f</t>
  </si>
  <si>
    <t xml:space="preserve">MAIN DISTRIBUTION BOX </t>
  </si>
  <si>
    <t xml:space="preserve">6 No  MCCB 200A 4 POLE 35KA </t>
  </si>
  <si>
    <t>05 No Volt meter Digital</t>
  </si>
  <si>
    <t>05 No Amp meter Digital</t>
  </si>
  <si>
    <t>5 No SPD</t>
  </si>
  <si>
    <t>Providing and Fixing of Weather station includes Wind Speed humidity,Ambbient temperature module Temperature control cable complete in all respect</t>
  </si>
  <si>
    <t>GREEN ENERGY METER &amp; CONTROL EQUIPMENT</t>
  </si>
  <si>
    <t>01 No Energy Analayser</t>
  </si>
  <si>
    <t>15-122-j</t>
  </si>
  <si>
    <t>03*5 Nos. R-Y,B Indication lamps. control fuses</t>
  </si>
  <si>
    <t xml:space="preserve"> Bus Bar RYB N E</t>
  </si>
  <si>
    <t>5 no o/u  voltage and OL Protection Phase failure</t>
  </si>
  <si>
    <t xml:space="preserve">Includes </t>
  </si>
  <si>
    <t>NS-06</t>
  </si>
  <si>
    <t>NS-07</t>
  </si>
  <si>
    <t>NS-08</t>
  </si>
  <si>
    <t>NS-09</t>
  </si>
  <si>
    <t>15-02-a-03</t>
  </si>
  <si>
    <t>A.</t>
  </si>
  <si>
    <t>B.</t>
  </si>
  <si>
    <t>C.</t>
  </si>
  <si>
    <t>LT CABLES/CABLE TRAY, CONDUITS &amp; PIPES</t>
  </si>
  <si>
    <t xml:space="preserve">Supply and Erection PVC pipe for wiring purpose complete On surface including clamps etc.: 1" i/d </t>
  </si>
  <si>
    <t>Providing, laying, cutting, jointing, testing and disinfecting UPVC pressure pipeline in trenches (conforming to BS 3505 manufactured ) jointed with socket, elbow, tee, bend and plug bend etc. Manufactured by the respective manufacturer complete as per specifications uPVC Pressure Pipes Class D (12 Bar) except excavation. 6" Nominal Pipe Size (NPS)</t>
  </si>
  <si>
    <t>1 No Interphase protection relay</t>
  </si>
  <si>
    <t xml:space="preserve">Providing Fixing and Configuration of Gen Set Controller with all Mounting and Control Accessories </t>
  </si>
  <si>
    <t xml:space="preserve">Providing Fixing of water Proof Type DC Distribution box  MCB/FUSES for Each Strings (for each Inverter) including DC Breakers SPD with Terminals Complete in all respects </t>
  </si>
  <si>
    <t xml:space="preserve">Providing and Fixing of Monitoring and Communication OEM Logger (4G Dongle) </t>
  </si>
  <si>
    <t>Earth Electrode for earthing of DBs shall comprise of 75mm x 4877 mm x 6 mm thick copper plate With 4 Nos. 6 mm dia brass nuts ,bults and washers 70 sqmm HDHC copper wire as earthing leads. A 100 mm dia Medium Duty GI pipe shall be used with 10 mm dia holes @500 mm c-c. The total length of this GI pipe should be 45 ft.   A 150 mm dia 60 ft long hole should be drilled in ground by percussion method and above mentioned 100 mm dia medium duty GI pipe should be fixed in this hole simultaneously up to the depth of 45 ft from NSL.</t>
  </si>
  <si>
    <t>Plain Cement Concrete including placing, compacting, finishing &amp; curing (Ratio 1:2:4) (1'x1'x1') Foundation for  Solar Panels Structure)</t>
  </si>
  <si>
    <t>Plain Cement Concrete including placing, compacting, finishing &amp; curing (Ratio 1:2:4)</t>
  </si>
  <si>
    <t>RFT</t>
  </si>
  <si>
    <t xml:space="preserve">Providing and fixing of 75mmx10mm copper Busbar in addition with  Existing LT Panel Busbar RYB </t>
  </si>
  <si>
    <t>NS-10</t>
  </si>
  <si>
    <t>185 sq mm , 4 core PVC/PVC stranded copper conductor cable MDB Solar Panel to Existing LT Panel Busbar and From Existing LT Panel to Transformer (Optional)</t>
  </si>
  <si>
    <t>70 sq mm , 4 core PVC/PVC stranded copper conductor cable</t>
  </si>
  <si>
    <t>15-122-g</t>
  </si>
  <si>
    <t xml:space="preserve">1 No  MCCB 400A 4 POLE 50KA </t>
  </si>
  <si>
    <t>600 KW ON GRID SOLAR SYSTEM</t>
  </si>
  <si>
    <t xml:space="preserve">Supply and Erection of Green Meter  including Certification Regulations or Related NEPRA and  PESCO Fee for  installation and Activation of Green Energy Meter include Grid Flow Study from approved consultant of PESCO </t>
  </si>
  <si>
    <t>SOLARIZATION OF THQ HOSPITAL CHAKDARA UNDER RAHA PROGRAMME - 2022</t>
  </si>
  <si>
    <r>
      <rPr>
        <b/>
        <sz val="10"/>
        <rFont val="Arial"/>
        <family val="2"/>
      </rPr>
      <t>Note</t>
    </r>
    <r>
      <rPr>
        <sz val="10"/>
        <rFont val="Arial"/>
        <family val="2"/>
      </rPr>
      <t xml:space="preserve">: Payment of all Items will be paid as per actual execution on site </t>
    </r>
  </si>
  <si>
    <t>Providing and Fixing of 1.5 ton Split AC in Invertor room including Copper Piping control Cables and Power Wiring complete in all respect</t>
  </si>
  <si>
    <t xml:space="preserve">03 No. 200 KW Systems </t>
  </si>
  <si>
    <t>NS-11</t>
  </si>
  <si>
    <t>Add 8% above on Scheduled Item for District lower dir (chakdara) (Rs.)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</si>
</sst>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General_)"/>
    <numFmt numFmtId="166" formatCode="#,##0."/>
    <numFmt numFmtId="167" formatCode="&quot;$&quot;#."/>
    <numFmt numFmtId="168" formatCode="#.00"/>
    <numFmt numFmtId="169" formatCode="00000"/>
  </numFmts>
  <fonts count="25">
    <font>
      <sz val="11"/>
      <color theme="1"/>
      <name val="Calibri"/>
      <family val="2"/>
      <scheme val="minor"/>
    </font>
    <font>
      <sz val="11"/>
      <color theme="1"/>
      <name val="Calibri"/>
      <family val="2"/>
      <scheme val="minor"/>
    </font>
    <font>
      <b/>
      <sz val="10"/>
      <color theme="1"/>
      <name val="Arial"/>
      <family val="2"/>
    </font>
    <font>
      <b/>
      <u/>
      <sz val="10"/>
      <color theme="1"/>
      <name val="Arial"/>
      <family val="2"/>
    </font>
    <font>
      <sz val="10"/>
      <color theme="1"/>
      <name val="Arial"/>
      <family val="2"/>
    </font>
    <font>
      <sz val="10"/>
      <name val="Arial"/>
      <family val="2"/>
    </font>
    <font>
      <b/>
      <u/>
      <sz val="10"/>
      <color indexed="8"/>
      <name val="Arial"/>
      <family val="2"/>
    </font>
    <font>
      <sz val="10"/>
      <color indexed="8"/>
      <name val="Arial"/>
      <family val="2"/>
    </font>
    <font>
      <b/>
      <sz val="10"/>
      <name val="Arial"/>
      <family val="2"/>
    </font>
    <font>
      <b/>
      <u/>
      <sz val="10"/>
      <name val="Arial"/>
      <family val="2"/>
    </font>
    <font>
      <sz val="10"/>
      <name val="Arial"/>
      <family val="2"/>
    </font>
    <font>
      <sz val="1"/>
      <color indexed="8"/>
      <name val="Courier"/>
      <family val="3"/>
    </font>
    <font>
      <sz val="12"/>
      <name val="Courier"/>
      <family val="3"/>
    </font>
    <font>
      <vertAlign val="superscript"/>
      <sz val="10"/>
      <name val="Arial"/>
      <family val="2"/>
    </font>
    <font>
      <sz val="11"/>
      <name val="Arial"/>
      <family val="2"/>
      <charset val="178"/>
    </font>
    <font>
      <sz val="12"/>
      <name val="宋体"/>
      <charset val="134"/>
    </font>
    <font>
      <sz val="10"/>
      <name val="Courier"/>
      <family val="3"/>
    </font>
    <font>
      <sz val="11"/>
      <color indexed="8"/>
      <name val="Calibri"/>
      <family val="2"/>
    </font>
    <font>
      <sz val="12"/>
      <color theme="1"/>
      <name val="Arial"/>
      <family val="2"/>
    </font>
    <font>
      <b/>
      <sz val="12"/>
      <color theme="1"/>
      <name val="Calibri"/>
      <family val="2"/>
      <scheme val="minor"/>
    </font>
    <font>
      <b/>
      <sz val="10"/>
      <color indexed="8"/>
      <name val="Arial"/>
      <family val="2"/>
    </font>
    <font>
      <b/>
      <sz val="11"/>
      <color theme="1"/>
      <name val="Arial"/>
      <family val="2"/>
    </font>
    <font>
      <b/>
      <u/>
      <sz val="11"/>
      <color theme="1"/>
      <name val="Arial"/>
      <family val="2"/>
    </font>
    <font>
      <b/>
      <sz val="9"/>
      <color theme="1"/>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8">
    <xf numFmtId="0" fontId="0" fillId="0" borderId="0"/>
    <xf numFmtId="43"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166" fontId="11" fillId="0" borderId="0">
      <protection locked="0"/>
    </xf>
    <xf numFmtId="167" fontId="11" fillId="0" borderId="0">
      <protection locked="0"/>
    </xf>
    <xf numFmtId="0" fontId="11" fillId="0" borderId="0">
      <protection locked="0"/>
    </xf>
    <xf numFmtId="168" fontId="11" fillId="0" borderId="0">
      <protection locked="0"/>
    </xf>
    <xf numFmtId="165" fontId="12" fillId="0" borderId="0"/>
    <xf numFmtId="0" fontId="5" fillId="0" borderId="0"/>
    <xf numFmtId="1" fontId="14" fillId="0" borderId="0">
      <protection locked="0"/>
    </xf>
    <xf numFmtId="0" fontId="5" fillId="0" borderId="0"/>
    <xf numFmtId="0" fontId="1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9" fontId="13" fillId="0" borderId="0"/>
    <xf numFmtId="0" fontId="5" fillId="0" borderId="0"/>
    <xf numFmtId="0" fontId="15"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5" fillId="0" borderId="0"/>
    <xf numFmtId="166" fontId="16" fillId="0" borderId="0"/>
    <xf numFmtId="0" fontId="17" fillId="0" borderId="0">
      <alignment vertical="center"/>
    </xf>
    <xf numFmtId="0" fontId="1" fillId="0" borderId="0"/>
    <xf numFmtId="0" fontId="5" fillId="0" borderId="0"/>
    <xf numFmtId="0" fontId="18" fillId="0" borderId="0"/>
    <xf numFmtId="0" fontId="5" fillId="0" borderId="0"/>
    <xf numFmtId="0" fontId="5" fillId="0" borderId="0"/>
    <xf numFmtId="0" fontId="5" fillId="0" borderId="0"/>
    <xf numFmtId="0" fontId="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144">
    <xf numFmtId="0" fontId="0" fillId="0" borderId="0" xfId="0"/>
    <xf numFmtId="0" fontId="4" fillId="2" borderId="0" xfId="0" applyFont="1" applyFill="1"/>
    <xf numFmtId="43" fontId="4" fillId="2" borderId="0" xfId="1" applyFont="1" applyFill="1"/>
    <xf numFmtId="43" fontId="4" fillId="3" borderId="0" xfId="1" applyFont="1" applyFill="1"/>
    <xf numFmtId="0" fontId="4" fillId="3" borderId="0" xfId="0" applyFont="1" applyFill="1"/>
    <xf numFmtId="43" fontId="4" fillId="3" borderId="0" xfId="0" applyNumberFormat="1" applyFont="1" applyFill="1"/>
    <xf numFmtId="4" fontId="8" fillId="3" borderId="2" xfId="4" applyNumberFormat="1" applyFont="1" applyFill="1" applyBorder="1" applyAlignment="1">
      <alignment horizontal="center" vertical="center"/>
    </xf>
    <xf numFmtId="43" fontId="5" fillId="3" borderId="0" xfId="1" applyFont="1" applyFill="1" applyBorder="1"/>
    <xf numFmtId="0" fontId="5" fillId="3" borderId="0" xfId="2" applyFont="1" applyFill="1" applyBorder="1"/>
    <xf numFmtId="43" fontId="4" fillId="3" borderId="0" xfId="1" applyFont="1" applyFill="1" applyBorder="1"/>
    <xf numFmtId="0" fontId="4" fillId="3" borderId="0" xfId="0" applyFont="1" applyFill="1" applyBorder="1"/>
    <xf numFmtId="0" fontId="19" fillId="0" borderId="0" xfId="0" applyFont="1" applyBorder="1" applyAlignment="1">
      <alignment vertical="center" wrapText="1"/>
    </xf>
    <xf numFmtId="4" fontId="8" fillId="3" borderId="0" xfId="4" applyNumberFormat="1" applyFont="1" applyFill="1" applyBorder="1" applyAlignment="1">
      <alignment horizontal="center" vertical="center"/>
    </xf>
    <xf numFmtId="0" fontId="8" fillId="0" borderId="0" xfId="13" applyFont="1" applyFill="1" applyBorder="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justify" vertical="top"/>
    </xf>
    <xf numFmtId="0" fontId="2" fillId="0" borderId="0" xfId="0" applyFont="1" applyFill="1" applyAlignment="1">
      <alignment horizontal="center"/>
    </xf>
    <xf numFmtId="3" fontId="2" fillId="0" borderId="0" xfId="0" applyNumberFormat="1" applyFont="1" applyFill="1" applyAlignment="1">
      <alignment horizontal="center"/>
    </xf>
    <xf numFmtId="4" fontId="2" fillId="0" borderId="0" xfId="0" applyNumberFormat="1" applyFont="1" applyFill="1" applyAlignment="1">
      <alignment horizontal="center"/>
    </xf>
    <xf numFmtId="0" fontId="2" fillId="0" borderId="0" xfId="0" applyFont="1" applyFill="1" applyBorder="1" applyAlignment="1">
      <alignment horizontal="center" vertical="top"/>
    </xf>
    <xf numFmtId="0" fontId="2" fillId="0" borderId="0" xfId="0" applyFont="1" applyFill="1" applyBorder="1" applyAlignment="1">
      <alignment horizontal="justify" vertical="top"/>
    </xf>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3" fillId="0" borderId="0" xfId="0" applyFont="1" applyFill="1" applyBorder="1" applyAlignment="1">
      <alignment horizontal="justify" vertical="top"/>
    </xf>
    <xf numFmtId="3" fontId="2" fillId="0" borderId="0" xfId="1" applyNumberFormat="1" applyFont="1" applyFill="1" applyBorder="1" applyAlignment="1">
      <alignment horizontal="center"/>
    </xf>
    <xf numFmtId="0" fontId="8" fillId="0" borderId="0" xfId="3"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2" applyFont="1" applyFill="1" applyBorder="1" applyAlignment="1">
      <alignment horizontal="justify" vertical="top"/>
    </xf>
    <xf numFmtId="0" fontId="4" fillId="0" borderId="0" xfId="2" applyNumberFormat="1" applyFont="1" applyFill="1" applyBorder="1" applyAlignment="1">
      <alignment horizontal="right" wrapText="1"/>
    </xf>
    <xf numFmtId="0" fontId="5" fillId="0" borderId="0" xfId="3" applyFont="1" applyFill="1" applyBorder="1" applyAlignment="1">
      <alignment horizontal="left" wrapText="1"/>
    </xf>
    <xf numFmtId="3" fontId="5" fillId="0" borderId="0" xfId="4" applyNumberFormat="1" applyFont="1" applyFill="1" applyBorder="1" applyAlignment="1">
      <alignment horizontal="center"/>
    </xf>
    <xf numFmtId="4" fontId="5" fillId="0" borderId="0" xfId="4" applyNumberFormat="1" applyFont="1" applyFill="1" applyBorder="1" applyAlignment="1">
      <alignment horizontal="center"/>
    </xf>
    <xf numFmtId="1" fontId="5" fillId="0" borderId="0" xfId="2" applyNumberFormat="1" applyFont="1" applyFill="1" applyBorder="1" applyAlignment="1">
      <alignment horizontal="center" vertical="top"/>
    </xf>
    <xf numFmtId="0" fontId="5" fillId="0" borderId="0" xfId="2" applyFont="1" applyFill="1" applyBorder="1" applyAlignment="1" applyProtection="1">
      <alignment horizontal="justify" vertical="top" wrapText="1"/>
    </xf>
    <xf numFmtId="0" fontId="7" fillId="0" borderId="0" xfId="2" applyFont="1" applyFill="1" applyBorder="1" applyAlignment="1">
      <alignment horizontal="right"/>
    </xf>
    <xf numFmtId="4" fontId="4" fillId="0" borderId="0" xfId="0" applyNumberFormat="1" applyFont="1" applyFill="1" applyAlignment="1">
      <alignment horizontal="center"/>
    </xf>
    <xf numFmtId="0" fontId="6" fillId="0" borderId="0" xfId="2" applyFont="1" applyFill="1" applyBorder="1" applyAlignment="1">
      <alignment horizontal="right"/>
    </xf>
    <xf numFmtId="0" fontId="5" fillId="0" borderId="0" xfId="2" applyFont="1" applyFill="1" applyBorder="1" applyAlignment="1">
      <alignment horizontal="right" wrapText="1"/>
    </xf>
    <xf numFmtId="0" fontId="4" fillId="0" borderId="0" xfId="0" applyFont="1" applyFill="1" applyAlignment="1">
      <alignment horizontal="center" vertical="top" wrapText="1"/>
    </xf>
    <xf numFmtId="0" fontId="7" fillId="0" borderId="0" xfId="2" applyFont="1" applyFill="1" applyBorder="1" applyAlignment="1">
      <alignment horizontal="right"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right" wrapText="1"/>
    </xf>
    <xf numFmtId="0" fontId="5" fillId="0" borderId="0" xfId="2" applyFont="1" applyFill="1" applyBorder="1" applyAlignment="1">
      <alignment horizontal="left"/>
    </xf>
    <xf numFmtId="164" fontId="4" fillId="0" borderId="0" xfId="1" applyNumberFormat="1" applyFont="1" applyFill="1" applyBorder="1" applyAlignment="1">
      <alignment horizontal="center"/>
    </xf>
    <xf numFmtId="16" fontId="5" fillId="0" borderId="0" xfId="2" applyNumberFormat="1" applyFont="1" applyFill="1" applyBorder="1" applyAlignment="1">
      <alignment horizontal="center" vertical="top"/>
    </xf>
    <xf numFmtId="0" fontId="7" fillId="0" borderId="0" xfId="2" applyFont="1" applyFill="1" applyBorder="1" applyAlignment="1">
      <alignment horizontal="left" vertical="top" wrapText="1"/>
    </xf>
    <xf numFmtId="164" fontId="5" fillId="0" borderId="0" xfId="1" applyNumberFormat="1" applyFont="1" applyFill="1" applyBorder="1" applyAlignment="1">
      <alignment horizontal="center"/>
    </xf>
    <xf numFmtId="43" fontId="4" fillId="0" borderId="0" xfId="1" applyNumberFormat="1" applyFont="1" applyFill="1" applyBorder="1" applyAlignment="1">
      <alignment horizontal="center"/>
    </xf>
    <xf numFmtId="0" fontId="5" fillId="0" borderId="0" xfId="0" applyFont="1" applyFill="1" applyBorder="1" applyAlignment="1">
      <alignment horizontal="right" wrapText="1"/>
    </xf>
    <xf numFmtId="0" fontId="5" fillId="0" borderId="0" xfId="0" applyFont="1" applyFill="1" applyBorder="1" applyAlignment="1">
      <alignment horizontal="left"/>
    </xf>
    <xf numFmtId="0" fontId="5" fillId="0" borderId="0" xfId="2" applyNumberFormat="1" applyFont="1" applyFill="1" applyBorder="1" applyAlignment="1">
      <alignment horizontal="right" wrapText="1"/>
    </xf>
    <xf numFmtId="3" fontId="5" fillId="0" borderId="0" xfId="1" applyNumberFormat="1" applyFont="1" applyFill="1" applyBorder="1" applyAlignment="1">
      <alignment horizontal="center"/>
    </xf>
    <xf numFmtId="0" fontId="4" fillId="0" borderId="0" xfId="0" applyFont="1" applyFill="1" applyAlignment="1">
      <alignment horizontal="center" vertical="top"/>
    </xf>
    <xf numFmtId="1" fontId="4" fillId="0" borderId="0" xfId="0" applyNumberFormat="1" applyFont="1" applyFill="1" applyBorder="1" applyAlignment="1">
      <alignment horizontal="center" vertical="top"/>
    </xf>
    <xf numFmtId="0" fontId="4" fillId="0" borderId="0" xfId="2" applyFont="1" applyFill="1" applyBorder="1" applyAlignment="1">
      <alignment horizontal="left"/>
    </xf>
    <xf numFmtId="9" fontId="4" fillId="0" borderId="0" xfId="22" applyFont="1" applyFill="1" applyAlignment="1">
      <alignment vertical="top" wrapText="1"/>
    </xf>
    <xf numFmtId="2" fontId="5" fillId="0" borderId="0" xfId="4" applyNumberFormat="1" applyFont="1" applyFill="1" applyBorder="1" applyAlignment="1">
      <alignment horizontal="center"/>
    </xf>
    <xf numFmtId="0" fontId="5" fillId="0" borderId="0" xfId="3" applyFont="1" applyFill="1" applyBorder="1" applyAlignment="1">
      <alignment horizontal="center" vertical="top" wrapText="1"/>
    </xf>
    <xf numFmtId="0" fontId="5" fillId="0" borderId="0" xfId="3" applyFont="1" applyFill="1" applyBorder="1" applyAlignment="1">
      <alignment horizontal="right" vertical="top" wrapText="1"/>
    </xf>
    <xf numFmtId="0" fontId="5" fillId="0" borderId="0" xfId="3" applyFont="1" applyFill="1" applyBorder="1" applyAlignment="1">
      <alignment horizontal="left" vertical="top" wrapText="1"/>
    </xf>
    <xf numFmtId="3" fontId="5" fillId="0" borderId="0" xfId="4" applyNumberFormat="1" applyFont="1" applyFill="1" applyBorder="1" applyAlignment="1">
      <alignment horizontal="center" vertical="top"/>
    </xf>
    <xf numFmtId="4" fontId="5" fillId="0" borderId="0" xfId="4" applyNumberFormat="1" applyFont="1" applyFill="1" applyBorder="1" applyAlignment="1">
      <alignment horizontal="center" vertical="top"/>
    </xf>
    <xf numFmtId="0" fontId="5" fillId="0" borderId="0" xfId="3" applyFont="1" applyFill="1" applyBorder="1" applyAlignment="1">
      <alignment horizontal="right" wrapText="1"/>
    </xf>
    <xf numFmtId="0" fontId="5" fillId="0" borderId="0" xfId="2" applyFont="1" applyFill="1" applyBorder="1" applyAlignment="1">
      <alignment horizontal="center" vertical="top" wrapText="1"/>
    </xf>
    <xf numFmtId="0" fontId="5" fillId="0" borderId="0" xfId="2" applyNumberFormat="1" applyFont="1" applyFill="1" applyBorder="1" applyAlignment="1">
      <alignment horizontal="left" vertical="top" wrapText="1"/>
    </xf>
    <xf numFmtId="4" fontId="8" fillId="0" borderId="1" xfId="4" applyNumberFormat="1" applyFont="1" applyFill="1" applyBorder="1" applyAlignment="1">
      <alignment horizontal="center"/>
    </xf>
    <xf numFmtId="4" fontId="8" fillId="0" borderId="0" xfId="4" applyNumberFormat="1" applyFont="1" applyFill="1" applyBorder="1" applyAlignment="1">
      <alignment horizontal="center"/>
    </xf>
    <xf numFmtId="0" fontId="8" fillId="0" borderId="0" xfId="0" quotePrefix="1" applyFont="1" applyFill="1" applyBorder="1" applyAlignment="1">
      <alignment horizontal="center"/>
    </xf>
    <xf numFmtId="0" fontId="5" fillId="0" borderId="0" xfId="0" quotePrefix="1" applyFont="1" applyFill="1" applyBorder="1" applyAlignment="1">
      <alignment horizontal="center" vertical="top"/>
    </xf>
    <xf numFmtId="0" fontId="9" fillId="0" borderId="0" xfId="0" applyFont="1" applyFill="1" applyBorder="1" applyAlignment="1">
      <alignment horizontal="justify" vertical="top"/>
    </xf>
    <xf numFmtId="0" fontId="4" fillId="0" borderId="0" xfId="2" applyNumberFormat="1" applyFont="1" applyFill="1" applyBorder="1" applyAlignment="1">
      <alignment horizontal="justify" vertical="top" wrapText="1"/>
    </xf>
    <xf numFmtId="0" fontId="8" fillId="0" borderId="0" xfId="0" quotePrefix="1" applyFont="1" applyFill="1" applyBorder="1" applyAlignment="1">
      <alignment horizontal="center" vertical="top"/>
    </xf>
    <xf numFmtId="3" fontId="8" fillId="0" borderId="0" xfId="4" quotePrefix="1" applyNumberFormat="1" applyFont="1" applyFill="1" applyBorder="1" applyAlignment="1">
      <alignment horizontal="center"/>
    </xf>
    <xf numFmtId="1" fontId="5" fillId="0" borderId="0" xfId="0" quotePrefix="1" applyNumberFormat="1" applyFont="1" applyFill="1" applyBorder="1" applyAlignment="1">
      <alignment horizontal="center" vertical="top"/>
    </xf>
    <xf numFmtId="0" fontId="4" fillId="0" borderId="0" xfId="0" applyFont="1" applyFill="1" applyBorder="1" applyAlignment="1">
      <alignment horizontal="justify" vertical="top" wrapText="1"/>
    </xf>
    <xf numFmtId="3" fontId="5" fillId="0" borderId="0" xfId="1" applyNumberFormat="1" applyFont="1" applyFill="1" applyBorder="1" applyAlignment="1" applyProtection="1">
      <alignment horizontal="center"/>
    </xf>
    <xf numFmtId="0" fontId="5" fillId="0" borderId="0" xfId="2" applyFont="1" applyFill="1" applyBorder="1" applyAlignment="1">
      <alignment horizontal="center" vertical="top"/>
    </xf>
    <xf numFmtId="0" fontId="4" fillId="0" borderId="0" xfId="0" applyFont="1" applyFill="1" applyAlignment="1">
      <alignment horizontal="justify" vertical="top" wrapText="1"/>
    </xf>
    <xf numFmtId="0" fontId="4" fillId="0" borderId="0" xfId="0" applyFont="1" applyFill="1" applyAlignment="1">
      <alignment horizontal="right" wrapText="1"/>
    </xf>
    <xf numFmtId="0" fontId="5" fillId="0" borderId="0" xfId="3" applyFont="1" applyFill="1" applyBorder="1" applyAlignment="1">
      <alignment horizontal="left"/>
    </xf>
    <xf numFmtId="0" fontId="8" fillId="0" borderId="0" xfId="2" applyFont="1" applyFill="1" applyBorder="1" applyAlignment="1" applyProtection="1">
      <alignment horizontal="justify" vertical="top" wrapText="1"/>
    </xf>
    <xf numFmtId="0" fontId="5" fillId="0" borderId="0" xfId="2" applyFont="1" applyFill="1" applyBorder="1" applyAlignment="1">
      <alignment horizontal="center"/>
    </xf>
    <xf numFmtId="0" fontId="7" fillId="0" borderId="0" xfId="2" applyFont="1" applyFill="1" applyBorder="1" applyAlignment="1">
      <alignment horizontal="justify" vertical="top"/>
    </xf>
    <xf numFmtId="0" fontId="5" fillId="0" borderId="0" xfId="2" applyFont="1" applyFill="1" applyBorder="1" applyAlignment="1">
      <alignment horizontal="justify" vertical="top" wrapText="1"/>
    </xf>
    <xf numFmtId="0" fontId="5" fillId="0" borderId="0" xfId="2" applyFont="1" applyFill="1" applyBorder="1" applyAlignment="1">
      <alignment vertical="top"/>
    </xf>
    <xf numFmtId="0" fontId="5" fillId="0" borderId="0" xfId="2" applyFont="1" applyFill="1" applyBorder="1" applyAlignment="1" applyProtection="1">
      <alignment horizontal="justify" vertical="top"/>
    </xf>
    <xf numFmtId="4" fontId="5" fillId="0" borderId="0" xfId="2" applyNumberFormat="1" applyFont="1" applyFill="1" applyBorder="1" applyAlignment="1">
      <alignment horizontal="center"/>
    </xf>
    <xf numFmtId="3" fontId="5" fillId="0" borderId="0" xfId="5" applyNumberFormat="1" applyFont="1" applyFill="1" applyBorder="1" applyAlignment="1">
      <alignment horizontal="center"/>
    </xf>
    <xf numFmtId="0" fontId="4" fillId="0" borderId="0" xfId="2" applyNumberFormat="1" applyFont="1" applyFill="1" applyBorder="1" applyAlignment="1">
      <alignment horizontal="center" wrapText="1"/>
    </xf>
    <xf numFmtId="0" fontId="7" fillId="0" borderId="0" xfId="2" applyFont="1" applyFill="1" applyBorder="1" applyAlignment="1">
      <alignment horizontal="center"/>
    </xf>
    <xf numFmtId="0" fontId="8" fillId="0" borderId="0" xfId="2" applyFont="1" applyFill="1" applyBorder="1" applyAlignment="1" applyProtection="1">
      <alignment horizontal="justify" vertical="top"/>
    </xf>
    <xf numFmtId="1" fontId="8" fillId="0" borderId="0" xfId="2" applyNumberFormat="1" applyFont="1" applyFill="1" applyBorder="1" applyAlignment="1">
      <alignment horizontal="justify" vertical="top"/>
    </xf>
    <xf numFmtId="1" fontId="8" fillId="0" borderId="0" xfId="2" applyNumberFormat="1" applyFont="1" applyFill="1" applyBorder="1" applyAlignment="1">
      <alignment horizontal="right"/>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4" fillId="0" borderId="0" xfId="0" applyFont="1" applyFill="1" applyBorder="1" applyAlignment="1">
      <alignment horizontal="center"/>
    </xf>
    <xf numFmtId="3" fontId="4" fillId="0" borderId="0" xfId="1" applyNumberFormat="1" applyFont="1" applyFill="1" applyBorder="1" applyAlignment="1">
      <alignment horizontal="center"/>
    </xf>
    <xf numFmtId="0" fontId="5" fillId="0" borderId="0" xfId="0" applyFont="1" applyFill="1" applyBorder="1" applyAlignment="1">
      <alignment horizontal="justify" vertical="top"/>
    </xf>
    <xf numFmtId="0" fontId="5" fillId="0" borderId="0" xfId="0" applyFont="1" applyFill="1" applyBorder="1" applyAlignment="1">
      <alignment horizontal="center" vertical="top"/>
    </xf>
    <xf numFmtId="0" fontId="5" fillId="0" borderId="0" xfId="0" applyFont="1" applyFill="1" applyBorder="1" applyAlignment="1">
      <alignment horizontal="center"/>
    </xf>
    <xf numFmtId="0" fontId="4" fillId="0" borderId="0" xfId="0" applyFont="1" applyFill="1" applyBorder="1" applyAlignment="1">
      <alignment horizontal="justify" vertical="top"/>
    </xf>
    <xf numFmtId="0" fontId="4" fillId="0" borderId="0" xfId="0" applyFont="1" applyFill="1" applyAlignment="1">
      <alignment horizontal="justify" vertical="top"/>
    </xf>
    <xf numFmtId="164" fontId="5" fillId="0" borderId="0" xfId="1" applyNumberFormat="1" applyFont="1" applyFill="1" applyBorder="1" applyAlignment="1" applyProtection="1">
      <alignment horizontal="center"/>
    </xf>
    <xf numFmtId="3" fontId="5" fillId="0" borderId="0" xfId="1" quotePrefix="1" applyNumberFormat="1" applyFont="1" applyFill="1" applyBorder="1" applyAlignment="1">
      <alignment horizontal="center"/>
    </xf>
    <xf numFmtId="0" fontId="4" fillId="0" borderId="0" xfId="0" applyFont="1" applyFill="1"/>
    <xf numFmtId="0" fontId="4" fillId="0" borderId="0" xfId="0" applyFont="1" applyFill="1" applyAlignment="1"/>
    <xf numFmtId="3" fontId="4" fillId="0" borderId="0" xfId="0" applyNumberFormat="1" applyFont="1" applyFill="1"/>
    <xf numFmtId="0" fontId="3" fillId="0" borderId="0" xfId="0" applyFont="1" applyAlignment="1">
      <alignment horizontal="left" vertical="top"/>
    </xf>
    <xf numFmtId="0" fontId="8" fillId="0" borderId="0" xfId="0" applyFont="1" applyFill="1" applyBorder="1" applyAlignment="1">
      <alignment horizontal="right"/>
    </xf>
    <xf numFmtId="0" fontId="20" fillId="0" borderId="0" xfId="2" applyFont="1" applyFill="1" applyBorder="1" applyAlignment="1">
      <alignment vertical="top"/>
    </xf>
    <xf numFmtId="0" fontId="9" fillId="0" borderId="0" xfId="0" applyFont="1" applyFill="1" applyAlignment="1">
      <alignment horizontal="justify" vertical="top"/>
    </xf>
    <xf numFmtId="3" fontId="2" fillId="0" borderId="0" xfId="1" applyNumberFormat="1" applyFont="1" applyFill="1" applyAlignment="1">
      <alignment horizontal="center"/>
    </xf>
    <xf numFmtId="3" fontId="2" fillId="0" borderId="1" xfId="1" applyNumberFormat="1" applyFont="1" applyFill="1" applyBorder="1" applyAlignment="1">
      <alignment horizontal="center"/>
    </xf>
    <xf numFmtId="3" fontId="4" fillId="0" borderId="0" xfId="0" applyNumberFormat="1" applyFont="1" applyFill="1" applyAlignment="1">
      <alignment horizontal="center"/>
    </xf>
    <xf numFmtId="3" fontId="8" fillId="0" borderId="0" xfId="0" applyNumberFormat="1" applyFont="1" applyFill="1" applyBorder="1" applyAlignment="1">
      <alignment horizontal="right"/>
    </xf>
    <xf numFmtId="3" fontId="8" fillId="0" borderId="0" xfId="2" applyNumberFormat="1" applyFont="1" applyFill="1" applyBorder="1" applyAlignment="1">
      <alignment horizontal="right"/>
    </xf>
    <xf numFmtId="3" fontId="4" fillId="0" borderId="0" xfId="1" applyNumberFormat="1" applyFont="1" applyFill="1" applyAlignment="1">
      <alignment horizont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3" fontId="23" fillId="0" borderId="1" xfId="1" applyNumberFormat="1" applyFont="1" applyFill="1" applyBorder="1" applyAlignment="1">
      <alignment horizontal="center" vertical="center" wrapText="1"/>
    </xf>
    <xf numFmtId="3" fontId="23" fillId="0" borderId="1" xfId="1" applyNumberFormat="1" applyFont="1" applyFill="1" applyBorder="1" applyAlignment="1">
      <alignment horizontal="center" wrapText="1"/>
    </xf>
    <xf numFmtId="4" fontId="23" fillId="0" borderId="1" xfId="1" applyNumberFormat="1" applyFont="1" applyFill="1" applyBorder="1" applyAlignment="1">
      <alignment horizontal="center" wrapText="1"/>
    </xf>
    <xf numFmtId="43" fontId="24" fillId="2" borderId="0" xfId="1" applyFont="1" applyFill="1"/>
    <xf numFmtId="0" fontId="24" fillId="2" borderId="0" xfId="0" applyFont="1" applyFill="1"/>
    <xf numFmtId="0" fontId="9" fillId="0" borderId="0" xfId="2" applyFont="1" applyFill="1" applyBorder="1" applyAlignment="1">
      <alignment horizontal="center" vertical="top"/>
    </xf>
    <xf numFmtId="1" fontId="8" fillId="0" borderId="1" xfId="2" applyNumberFormat="1" applyFont="1" applyFill="1" applyBorder="1" applyAlignment="1">
      <alignment horizontal="right"/>
    </xf>
    <xf numFmtId="0" fontId="21" fillId="0" borderId="0" xfId="0" applyFont="1" applyAlignment="1">
      <alignment horizontal="center" vertical="center"/>
    </xf>
    <xf numFmtId="0" fontId="22" fillId="0" borderId="0" xfId="0" applyFont="1" applyAlignment="1">
      <alignment horizontal="center" vertical="center"/>
    </xf>
    <xf numFmtId="0" fontId="2" fillId="0" borderId="0" xfId="0" applyFont="1" applyFill="1" applyBorder="1" applyAlignment="1">
      <alignment horizontal="left"/>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1" xfId="0" applyFont="1" applyFill="1" applyBorder="1" applyAlignment="1">
      <alignment horizontal="right"/>
    </xf>
  </cellXfs>
  <cellStyles count="118">
    <cellStyle name="Comma" xfId="1" builtinId="3"/>
    <cellStyle name="Comma 10" xfId="4" xr:uid="{00000000-0005-0000-0000-000001000000}"/>
    <cellStyle name="Comma 11" xfId="50" xr:uid="{00000000-0005-0000-0000-000002000000}"/>
    <cellStyle name="Comma 11 2" xfId="86" xr:uid="{00000000-0005-0000-0000-000003000000}"/>
    <cellStyle name="Comma 12" xfId="5" xr:uid="{00000000-0005-0000-0000-000004000000}"/>
    <cellStyle name="Comma 13" xfId="31" xr:uid="{00000000-0005-0000-0000-000005000000}"/>
    <cellStyle name="Comma 14" xfId="116" xr:uid="{00000000-0005-0000-0000-000006000000}"/>
    <cellStyle name="Comma 2" xfId="6" xr:uid="{00000000-0005-0000-0000-000007000000}"/>
    <cellStyle name="Comma 3" xfId="17" xr:uid="{00000000-0005-0000-0000-000008000000}"/>
    <cellStyle name="Comma 3 2" xfId="18" xr:uid="{00000000-0005-0000-0000-000009000000}"/>
    <cellStyle name="Comma 3 3" xfId="51" xr:uid="{00000000-0005-0000-0000-00000A000000}"/>
    <cellStyle name="Comma 4" xfId="19" xr:uid="{00000000-0005-0000-0000-00000B000000}"/>
    <cellStyle name="Comma 5" xfId="20" xr:uid="{00000000-0005-0000-0000-00000C000000}"/>
    <cellStyle name="Comma 6" xfId="30" xr:uid="{00000000-0005-0000-0000-00000D000000}"/>
    <cellStyle name="Comma 6 2" xfId="52" xr:uid="{00000000-0005-0000-0000-00000E000000}"/>
    <cellStyle name="Comma 7" xfId="33" xr:uid="{00000000-0005-0000-0000-00000F000000}"/>
    <cellStyle name="Comma 7 2" xfId="87" xr:uid="{00000000-0005-0000-0000-000010000000}"/>
    <cellStyle name="Comma 8" xfId="34" xr:uid="{00000000-0005-0000-0000-000011000000}"/>
    <cellStyle name="Comma 8 2" xfId="88" xr:uid="{00000000-0005-0000-0000-000012000000}"/>
    <cellStyle name="Comma 9" xfId="35" xr:uid="{00000000-0005-0000-0000-000013000000}"/>
    <cellStyle name="Comma 9 2" xfId="89" xr:uid="{00000000-0005-0000-0000-000014000000}"/>
    <cellStyle name="Comma0" xfId="8" xr:uid="{00000000-0005-0000-0000-000015000000}"/>
    <cellStyle name="Currency0" xfId="9" xr:uid="{00000000-0005-0000-0000-000016000000}"/>
    <cellStyle name="Date" xfId="10" xr:uid="{00000000-0005-0000-0000-000017000000}"/>
    <cellStyle name="Fixed" xfId="11" xr:uid="{00000000-0005-0000-0000-000018000000}"/>
    <cellStyle name="MC" xfId="14" xr:uid="{00000000-0005-0000-0000-000019000000}"/>
    <cellStyle name="Normal" xfId="0" builtinId="0"/>
    <cellStyle name="Normal 10" xfId="36" xr:uid="{00000000-0005-0000-0000-00001B000000}"/>
    <cellStyle name="Normal 10 2" xfId="53" xr:uid="{00000000-0005-0000-0000-00001C000000}"/>
    <cellStyle name="Normal 10 2 2" xfId="90" xr:uid="{00000000-0005-0000-0000-00001D000000}"/>
    <cellStyle name="Normal 10 3" xfId="91" xr:uid="{00000000-0005-0000-0000-00001E000000}"/>
    <cellStyle name="Normal 11" xfId="54" xr:uid="{00000000-0005-0000-0000-00001F000000}"/>
    <cellStyle name="Normal 11 2" xfId="92" xr:uid="{00000000-0005-0000-0000-000020000000}"/>
    <cellStyle name="Normal 12" xfId="55" xr:uid="{00000000-0005-0000-0000-000021000000}"/>
    <cellStyle name="Normal 12 2" xfId="93" xr:uid="{00000000-0005-0000-0000-000022000000}"/>
    <cellStyle name="Normal 13" xfId="3" xr:uid="{00000000-0005-0000-0000-000023000000}"/>
    <cellStyle name="Normal 14" xfId="56" xr:uid="{00000000-0005-0000-0000-000024000000}"/>
    <cellStyle name="Normal 14 2" xfId="94" xr:uid="{00000000-0005-0000-0000-000025000000}"/>
    <cellStyle name="Normal 15" xfId="37" xr:uid="{00000000-0005-0000-0000-000026000000}"/>
    <cellStyle name="Normal 16" xfId="57" xr:uid="{00000000-0005-0000-0000-000027000000}"/>
    <cellStyle name="Normal 16 2" xfId="95" xr:uid="{00000000-0005-0000-0000-000028000000}"/>
    <cellStyle name="Normal 17" xfId="58" xr:uid="{00000000-0005-0000-0000-000029000000}"/>
    <cellStyle name="Normal 17 2" xfId="96" xr:uid="{00000000-0005-0000-0000-00002A000000}"/>
    <cellStyle name="Normal 18" xfId="85" xr:uid="{00000000-0005-0000-0000-00002B000000}"/>
    <cellStyle name="Normal 18 2" xfId="102" xr:uid="{00000000-0005-0000-0000-00002C000000}"/>
    <cellStyle name="Normal 18 2 2" xfId="109" xr:uid="{00000000-0005-0000-0000-00002D000000}"/>
    <cellStyle name="Normal 19" xfId="7" xr:uid="{00000000-0005-0000-0000-00002E000000}"/>
    <cellStyle name="Normal 19 2" xfId="117" xr:uid="{00000000-0005-0000-0000-00002F000000}"/>
    <cellStyle name="Normal 2" xfId="12" xr:uid="{00000000-0005-0000-0000-000030000000}"/>
    <cellStyle name="Normal 2 2" xfId="27" xr:uid="{00000000-0005-0000-0000-000031000000}"/>
    <cellStyle name="Normal 2 2 2" xfId="38" xr:uid="{00000000-0005-0000-0000-000032000000}"/>
    <cellStyle name="Normal 2 3" xfId="13" xr:uid="{00000000-0005-0000-0000-000033000000}"/>
    <cellStyle name="Normal 2 4" xfId="15" xr:uid="{00000000-0005-0000-0000-000034000000}"/>
    <cellStyle name="Normal 2 5" xfId="79" xr:uid="{00000000-0005-0000-0000-000035000000}"/>
    <cellStyle name="Normal 3" xfId="2" xr:uid="{00000000-0005-0000-0000-000036000000}"/>
    <cellStyle name="Normal 3 2" xfId="26" xr:uid="{00000000-0005-0000-0000-000037000000}"/>
    <cellStyle name="Normal 3 3" xfId="39" xr:uid="{00000000-0005-0000-0000-000038000000}"/>
    <cellStyle name="Normal 3 4" xfId="40" xr:uid="{00000000-0005-0000-0000-000039000000}"/>
    <cellStyle name="Normal 3 4 2" xfId="97" xr:uid="{00000000-0005-0000-0000-00003A000000}"/>
    <cellStyle name="Normal 4" xfId="41" xr:uid="{00000000-0005-0000-0000-00003B000000}"/>
    <cellStyle name="Normal 4 2" xfId="16" xr:uid="{00000000-0005-0000-0000-00003C000000}"/>
    <cellStyle name="Normal 4 3" xfId="42" xr:uid="{00000000-0005-0000-0000-00003D000000}"/>
    <cellStyle name="Normal 5" xfId="43" xr:uid="{00000000-0005-0000-0000-00003E000000}"/>
    <cellStyle name="Normal 6" xfId="28" xr:uid="{00000000-0005-0000-0000-00003F000000}"/>
    <cellStyle name="Normal 6 2" xfId="59" xr:uid="{00000000-0005-0000-0000-000040000000}"/>
    <cellStyle name="Normal 6 2 10" xfId="103" xr:uid="{00000000-0005-0000-0000-000041000000}"/>
    <cellStyle name="Normal 6 2 10 2" xfId="110" xr:uid="{00000000-0005-0000-0000-000042000000}"/>
    <cellStyle name="Normal 6 2 2" xfId="60" xr:uid="{00000000-0005-0000-0000-000043000000}"/>
    <cellStyle name="Normal 6 2 2 2" xfId="66" xr:uid="{00000000-0005-0000-0000-000044000000}"/>
    <cellStyle name="Normal 6 2 2 2 2" xfId="81" xr:uid="{00000000-0005-0000-0000-000045000000}"/>
    <cellStyle name="Normal 6 2 2 2 2 2" xfId="105" xr:uid="{00000000-0005-0000-0000-000046000000}"/>
    <cellStyle name="Normal 6 2 2 2 2 2 2" xfId="112" xr:uid="{00000000-0005-0000-0000-000047000000}"/>
    <cellStyle name="Normal 6 2 3" xfId="61" xr:uid="{00000000-0005-0000-0000-000048000000}"/>
    <cellStyle name="Normal 6 2 3 2" xfId="62" xr:uid="{00000000-0005-0000-0000-000049000000}"/>
    <cellStyle name="Normal 6 2 3 2 2" xfId="98" xr:uid="{00000000-0005-0000-0000-00004A000000}"/>
    <cellStyle name="Normal 6 2 3 3" xfId="99" xr:uid="{00000000-0005-0000-0000-00004B000000}"/>
    <cellStyle name="Normal 6 2 4" xfId="63" xr:uid="{00000000-0005-0000-0000-00004C000000}"/>
    <cellStyle name="Normal 6 2 4 2" xfId="68" xr:uid="{00000000-0005-0000-0000-00004D000000}"/>
    <cellStyle name="Normal 6 2 4 2 2" xfId="83" xr:uid="{00000000-0005-0000-0000-00004E000000}"/>
    <cellStyle name="Normal 6 2 4 2 2 2" xfId="107" xr:uid="{00000000-0005-0000-0000-00004F000000}"/>
    <cellStyle name="Normal 6 2 4 2 2 2 2" xfId="114" xr:uid="{00000000-0005-0000-0000-000050000000}"/>
    <cellStyle name="Normal 6 2 4 3" xfId="70" xr:uid="{00000000-0005-0000-0000-000051000000}"/>
    <cellStyle name="Normal 6 2 4 4" xfId="69" xr:uid="{00000000-0005-0000-0000-000052000000}"/>
    <cellStyle name="Normal 6 2 4 4 2" xfId="84" xr:uid="{00000000-0005-0000-0000-000053000000}"/>
    <cellStyle name="Normal 6 2 4 4 2 2" xfId="108" xr:uid="{00000000-0005-0000-0000-000054000000}"/>
    <cellStyle name="Normal 6 2 4 4 2 2 2" xfId="115" xr:uid="{00000000-0005-0000-0000-000055000000}"/>
    <cellStyle name="Normal 6 2 4 5" xfId="71" xr:uid="{00000000-0005-0000-0000-000056000000}"/>
    <cellStyle name="Normal 6 2 4 6" xfId="72" xr:uid="{00000000-0005-0000-0000-000057000000}"/>
    <cellStyle name="Normal 6 2 4 7" xfId="73" xr:uid="{00000000-0005-0000-0000-000058000000}"/>
    <cellStyle name="Normal 6 2 4 8" xfId="74" xr:uid="{00000000-0005-0000-0000-000059000000}"/>
    <cellStyle name="Normal 6 2 5" xfId="64" xr:uid="{00000000-0005-0000-0000-00005A000000}"/>
    <cellStyle name="Normal 6 2 5 2" xfId="65" xr:uid="{00000000-0005-0000-0000-00005B000000}"/>
    <cellStyle name="Normal 6 2 5 2 2" xfId="80" xr:uid="{00000000-0005-0000-0000-00005C000000}"/>
    <cellStyle name="Normal 6 2 5 2 2 2" xfId="104" xr:uid="{00000000-0005-0000-0000-00005D000000}"/>
    <cellStyle name="Normal 6 2 5 2 2 2 2" xfId="111" xr:uid="{00000000-0005-0000-0000-00005E000000}"/>
    <cellStyle name="Normal 6 2 6" xfId="75" xr:uid="{00000000-0005-0000-0000-00005F000000}"/>
    <cellStyle name="Normal 6 2 7" xfId="76" xr:uid="{00000000-0005-0000-0000-000060000000}"/>
    <cellStyle name="Normal 6 2 8" xfId="77" xr:uid="{00000000-0005-0000-0000-000061000000}"/>
    <cellStyle name="Normal 6 2 9" xfId="78" xr:uid="{00000000-0005-0000-0000-000062000000}"/>
    <cellStyle name="Normal 7" xfId="44" xr:uid="{00000000-0005-0000-0000-000063000000}"/>
    <cellStyle name="Normal 7 2" xfId="45" xr:uid="{00000000-0005-0000-0000-000064000000}"/>
    <cellStyle name="Normal 8" xfId="46" xr:uid="{00000000-0005-0000-0000-000065000000}"/>
    <cellStyle name="Normal 8 2" xfId="100" xr:uid="{00000000-0005-0000-0000-000066000000}"/>
    <cellStyle name="Normal 9" xfId="47" xr:uid="{00000000-0005-0000-0000-000067000000}"/>
    <cellStyle name="Normal 9 2" xfId="67" xr:uid="{00000000-0005-0000-0000-000068000000}"/>
    <cellStyle name="Normal 9 2 2" xfId="82" xr:uid="{00000000-0005-0000-0000-000069000000}"/>
    <cellStyle name="Normal 9 2 2 2" xfId="106" xr:uid="{00000000-0005-0000-0000-00006A000000}"/>
    <cellStyle name="Normal 9 2 2 2 2" xfId="113" xr:uid="{00000000-0005-0000-0000-00006B000000}"/>
    <cellStyle name="Percent 12" xfId="32" xr:uid="{00000000-0005-0000-0000-00006C000000}"/>
    <cellStyle name="Percent 13" xfId="48" xr:uid="{00000000-0005-0000-0000-00006D000000}"/>
    <cellStyle name="Percent 2" xfId="21" xr:uid="{00000000-0005-0000-0000-00006E000000}"/>
    <cellStyle name="Percent 2 2" xfId="49" xr:uid="{00000000-0005-0000-0000-00006F000000}"/>
    <cellStyle name="Percent 2 2 2" xfId="101" xr:uid="{00000000-0005-0000-0000-000070000000}"/>
    <cellStyle name="Percent 3" xfId="22" xr:uid="{00000000-0005-0000-0000-000071000000}"/>
    <cellStyle name="Percent 3 2" xfId="23" xr:uid="{00000000-0005-0000-0000-000072000000}"/>
    <cellStyle name="Percent 4" xfId="24" xr:uid="{00000000-0005-0000-0000-000073000000}"/>
    <cellStyle name="Percent 5" xfId="25" xr:uid="{00000000-0005-0000-0000-000074000000}"/>
    <cellStyle name="常规_复件 爬山路 Microsoft Excel 工作表" xfId="29" xr:uid="{00000000-0005-0000-0000-00007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 xml:space="preserve">Providing and laying in situ cement concrete using Lawrencepur sand and Margalla crushed aggregate 3/4" (19mm) and down gauge in pillars and columns of any shape in super structure including compacting, curing, cost of form-work &amp; its removal in basement </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 xml:space="preserve">Providing and fixing  gulley trap with 4" (100mm) outlet, complete with 4" (100mm) thick 1:2:4 cement concrete using 3/4" (19mm) crushed aggregate for bed and kerb, 1/2" (13mm) thick cement plaster 1:3, 12"x12"x18" deep inside dimension chamber with C.I. </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Providing, laying, cutting, jointing, testing and disinfecting G.I. pipe line IIL or equivalent make including the cost of specials and cost of painting 2 coats with bitumen to pipes and specials after cleaning and wrapping tightly hessian cloth soaked in</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Providing and fixing G.I. corrugated sheet shutters with 2" x 2" x 1/4"angle iron frame as diagonal braces, gun metal roller and pulleys, angle iron top guides fixed to T-iron bottom track fixed in cement concrete 1:2:4 with rag bolts including locking ar</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9"/>
  <sheetViews>
    <sheetView tabSelected="1" view="pageBreakPreview" zoomScale="70" zoomScaleNormal="70" zoomScaleSheetLayoutView="70" workbookViewId="0">
      <selection activeCell="H17" sqref="H17"/>
    </sheetView>
  </sheetViews>
  <sheetFormatPr defaultColWidth="9.1796875" defaultRowHeight="12.5"/>
  <cols>
    <col min="1" max="1" width="4.81640625" style="114" customWidth="1"/>
    <col min="2" max="2" width="10.453125" style="114" bestFit="1" customWidth="1"/>
    <col min="3" max="3" width="40.7265625" style="111" customWidth="1"/>
    <col min="4" max="4" width="4" style="115" bestFit="1" customWidth="1"/>
    <col min="5" max="5" width="5.26953125" style="114" customWidth="1"/>
    <col min="6" max="6" width="7.54296875" style="116" customWidth="1"/>
    <col min="7" max="7" width="11.7265625" style="126" bestFit="1" customWidth="1"/>
    <col min="8" max="8" width="13.7265625" style="42" bestFit="1" customWidth="1"/>
    <col min="9" max="9" width="24.26953125" style="2" bestFit="1" customWidth="1"/>
    <col min="10" max="10" width="14.54296875" style="1" bestFit="1" customWidth="1"/>
    <col min="11" max="11" width="9.453125" style="1" customWidth="1"/>
    <col min="12" max="12" width="9.1796875" style="1"/>
    <col min="13" max="13" width="10.7265625" style="1" bestFit="1" customWidth="1"/>
    <col min="14" max="16384" width="9.1796875" style="1"/>
  </cols>
  <sheetData>
    <row r="1" spans="1:10" ht="14">
      <c r="A1" s="136" t="s">
        <v>0</v>
      </c>
      <c r="B1" s="136"/>
      <c r="C1" s="136"/>
      <c r="D1" s="136"/>
      <c r="E1" s="136"/>
      <c r="F1" s="136"/>
      <c r="G1" s="136"/>
      <c r="H1" s="136"/>
    </row>
    <row r="2" spans="1:10" ht="9" customHeight="1">
      <c r="A2" s="14"/>
      <c r="B2" s="14"/>
      <c r="C2" s="15"/>
      <c r="D2" s="15"/>
      <c r="E2" s="16"/>
      <c r="F2" s="17"/>
      <c r="G2" s="121"/>
      <c r="H2" s="18"/>
    </row>
    <row r="3" spans="1:10" ht="14">
      <c r="A3" s="136" t="s">
        <v>116</v>
      </c>
      <c r="B3" s="136"/>
      <c r="C3" s="136"/>
      <c r="D3" s="136"/>
      <c r="E3" s="136"/>
      <c r="F3" s="136"/>
      <c r="G3" s="136"/>
      <c r="H3" s="136"/>
    </row>
    <row r="4" spans="1:10" ht="14">
      <c r="A4" s="136" t="s">
        <v>114</v>
      </c>
      <c r="B4" s="136"/>
      <c r="C4" s="136"/>
      <c r="D4" s="136"/>
      <c r="E4" s="136"/>
      <c r="F4" s="136"/>
      <c r="G4" s="136"/>
      <c r="H4" s="136"/>
    </row>
    <row r="5" spans="1:10" ht="9" customHeight="1">
      <c r="A5" s="19"/>
      <c r="B5" s="19"/>
      <c r="C5" s="20"/>
      <c r="D5" s="20"/>
      <c r="E5" s="21"/>
      <c r="F5" s="22"/>
      <c r="G5" s="31"/>
      <c r="H5" s="24"/>
    </row>
    <row r="6" spans="1:10" ht="14">
      <c r="A6" s="137" t="s">
        <v>1</v>
      </c>
      <c r="B6" s="137"/>
      <c r="C6" s="137"/>
      <c r="D6" s="137"/>
      <c r="E6" s="137"/>
      <c r="F6" s="137"/>
      <c r="G6" s="137"/>
      <c r="H6" s="137"/>
    </row>
    <row r="7" spans="1:10" ht="9" customHeight="1">
      <c r="A7" s="138"/>
      <c r="B7" s="138"/>
      <c r="C7" s="138"/>
      <c r="D7" s="138"/>
      <c r="E7" s="138"/>
      <c r="F7" s="138"/>
      <c r="G7" s="138"/>
      <c r="H7" s="138"/>
    </row>
    <row r="8" spans="1:10" s="133" customFormat="1" ht="34.5">
      <c r="A8" s="127" t="s">
        <v>41</v>
      </c>
      <c r="B8" s="127" t="s">
        <v>40</v>
      </c>
      <c r="C8" s="128" t="s">
        <v>2</v>
      </c>
      <c r="D8" s="139" t="s">
        <v>3</v>
      </c>
      <c r="E8" s="140"/>
      <c r="F8" s="129" t="s">
        <v>4</v>
      </c>
      <c r="G8" s="130" t="s">
        <v>65</v>
      </c>
      <c r="H8" s="131" t="s">
        <v>66</v>
      </c>
      <c r="I8" s="132"/>
    </row>
    <row r="9" spans="1:10" ht="13">
      <c r="A9" s="25" t="s">
        <v>5</v>
      </c>
      <c r="B9" s="25" t="s">
        <v>6</v>
      </c>
      <c r="C9" s="25" t="s">
        <v>7</v>
      </c>
      <c r="D9" s="141" t="s">
        <v>8</v>
      </c>
      <c r="E9" s="142"/>
      <c r="F9" s="26" t="s">
        <v>9</v>
      </c>
      <c r="G9" s="122" t="s">
        <v>10</v>
      </c>
      <c r="H9" s="27" t="s">
        <v>11</v>
      </c>
    </row>
    <row r="10" spans="1:10" ht="8.65" customHeight="1">
      <c r="A10" s="28"/>
      <c r="B10" s="28"/>
      <c r="C10" s="28"/>
      <c r="D10" s="28"/>
      <c r="E10" s="28"/>
      <c r="F10" s="29"/>
      <c r="G10" s="31"/>
      <c r="H10" s="24"/>
    </row>
    <row r="11" spans="1:10" s="4" customFormat="1" ht="13">
      <c r="A11" s="19"/>
      <c r="B11" s="19"/>
      <c r="C11" s="117" t="s">
        <v>25</v>
      </c>
      <c r="D11" s="30"/>
      <c r="E11" s="21"/>
      <c r="F11" s="31"/>
      <c r="G11" s="31"/>
      <c r="H11" s="23"/>
      <c r="I11" s="3"/>
    </row>
    <row r="12" spans="1:10" s="4" customFormat="1" ht="8.65" customHeight="1">
      <c r="A12" s="19"/>
      <c r="B12" s="19"/>
      <c r="C12" s="30"/>
      <c r="D12" s="30"/>
      <c r="E12" s="21"/>
      <c r="F12" s="31"/>
      <c r="G12" s="31"/>
      <c r="H12" s="23"/>
      <c r="I12" s="3"/>
    </row>
    <row r="13" spans="1:10" s="4" customFormat="1" ht="13">
      <c r="A13" s="32" t="s">
        <v>94</v>
      </c>
      <c r="B13" s="33"/>
      <c r="C13" s="120" t="s">
        <v>39</v>
      </c>
      <c r="D13" s="35"/>
      <c r="E13" s="36"/>
      <c r="F13" s="37"/>
      <c r="G13" s="97"/>
      <c r="H13" s="38"/>
      <c r="I13" s="3"/>
      <c r="J13" s="5"/>
    </row>
    <row r="14" spans="1:10" s="4" customFormat="1" ht="8.65" customHeight="1">
      <c r="A14" s="32"/>
      <c r="B14" s="33"/>
      <c r="C14" s="34"/>
      <c r="D14" s="35"/>
      <c r="E14" s="36"/>
      <c r="F14" s="37"/>
      <c r="G14" s="97"/>
      <c r="H14" s="38"/>
      <c r="I14" s="3"/>
      <c r="J14" s="5"/>
    </row>
    <row r="15" spans="1:10" s="4" customFormat="1" ht="37.5">
      <c r="A15" s="39">
        <v>1</v>
      </c>
      <c r="B15" s="33" t="s">
        <v>13</v>
      </c>
      <c r="C15" s="40" t="s">
        <v>44</v>
      </c>
      <c r="D15" s="41">
        <v>1</v>
      </c>
      <c r="E15" s="36" t="s">
        <v>14</v>
      </c>
      <c r="F15" s="37">
        <v>600000</v>
      </c>
      <c r="G15" s="42"/>
      <c r="H15" s="38"/>
      <c r="I15" s="3"/>
      <c r="J15" s="5"/>
    </row>
    <row r="16" spans="1:10" s="4" customFormat="1" ht="8.65" customHeight="1">
      <c r="A16" s="39"/>
      <c r="B16" s="33"/>
      <c r="C16" s="40"/>
      <c r="D16" s="43"/>
      <c r="E16" s="36"/>
      <c r="F16" s="37"/>
      <c r="G16" s="123"/>
      <c r="H16" s="38"/>
      <c r="I16" s="3"/>
      <c r="J16" s="5"/>
    </row>
    <row r="17" spans="1:13" s="4" customFormat="1" ht="50">
      <c r="A17" s="39">
        <f>A15+1</f>
        <v>2</v>
      </c>
      <c r="B17" s="33" t="s">
        <v>19</v>
      </c>
      <c r="C17" s="40" t="s">
        <v>20</v>
      </c>
      <c r="D17" s="44">
        <v>1</v>
      </c>
      <c r="E17" s="36" t="s">
        <v>14</v>
      </c>
      <c r="F17" s="37">
        <v>600000</v>
      </c>
      <c r="G17" s="42"/>
      <c r="H17" s="38"/>
      <c r="I17" s="3"/>
      <c r="J17" s="5"/>
    </row>
    <row r="18" spans="1:13" s="4" customFormat="1" ht="8.65" customHeight="1">
      <c r="A18" s="39"/>
      <c r="B18" s="33"/>
      <c r="C18" s="40"/>
      <c r="D18" s="44"/>
      <c r="E18" s="36"/>
      <c r="F18" s="37"/>
      <c r="G18" s="42"/>
      <c r="H18" s="38"/>
      <c r="I18" s="3"/>
      <c r="J18" s="5"/>
    </row>
    <row r="19" spans="1:13" s="4" customFormat="1" ht="25">
      <c r="A19" s="39">
        <f>A17+1</f>
        <v>3</v>
      </c>
      <c r="B19" s="45" t="s">
        <v>54</v>
      </c>
      <c r="C19" s="40" t="s">
        <v>53</v>
      </c>
      <c r="D19" s="46">
        <v>1</v>
      </c>
      <c r="E19" s="36" t="s">
        <v>42</v>
      </c>
      <c r="F19" s="37">
        <v>600000</v>
      </c>
      <c r="G19" s="42"/>
      <c r="H19" s="38"/>
      <c r="I19" s="3"/>
      <c r="J19" s="5"/>
    </row>
    <row r="20" spans="1:13" s="4" customFormat="1" ht="8.65" customHeight="1">
      <c r="A20" s="39"/>
      <c r="B20" s="33"/>
      <c r="C20" s="40"/>
      <c r="D20" s="35"/>
      <c r="E20" s="36"/>
      <c r="F20" s="37"/>
      <c r="G20" s="42"/>
      <c r="H20" s="38"/>
      <c r="I20" s="3"/>
      <c r="J20" s="5"/>
    </row>
    <row r="21" spans="1:13" s="4" customFormat="1" ht="37.5">
      <c r="A21" s="39">
        <f>A19+1</f>
        <v>4</v>
      </c>
      <c r="B21" s="47" t="s">
        <v>37</v>
      </c>
      <c r="C21" s="40" t="s">
        <v>36</v>
      </c>
      <c r="D21" s="46">
        <v>1</v>
      </c>
      <c r="E21" s="36" t="s">
        <v>24</v>
      </c>
      <c r="F21" s="37">
        <v>22000</v>
      </c>
      <c r="G21" s="42"/>
      <c r="H21" s="38"/>
      <c r="I21" s="3"/>
      <c r="J21" s="5"/>
      <c r="M21" s="3">
        <f>30*500</f>
        <v>15000</v>
      </c>
    </row>
    <row r="22" spans="1:13" s="4" customFormat="1" ht="8.65" customHeight="1">
      <c r="A22" s="39"/>
      <c r="B22" s="48"/>
      <c r="C22" s="40"/>
      <c r="D22" s="46"/>
      <c r="E22" s="36"/>
      <c r="F22" s="37"/>
      <c r="G22" s="42"/>
      <c r="H22" s="38"/>
      <c r="I22" s="3"/>
      <c r="J22" s="5"/>
    </row>
    <row r="23" spans="1:13" s="4" customFormat="1" ht="25">
      <c r="A23" s="39">
        <f>A21+1</f>
        <v>5</v>
      </c>
      <c r="B23" s="49" t="s">
        <v>55</v>
      </c>
      <c r="C23" s="40" t="s">
        <v>56</v>
      </c>
      <c r="D23" s="46">
        <v>1</v>
      </c>
      <c r="E23" s="36" t="s">
        <v>24</v>
      </c>
      <c r="F23" s="37">
        <v>3000</v>
      </c>
      <c r="G23" s="42"/>
      <c r="H23" s="38"/>
      <c r="I23" s="3"/>
      <c r="J23" s="5"/>
    </row>
    <row r="24" spans="1:13" s="4" customFormat="1">
      <c r="A24" s="39"/>
      <c r="B24" s="48"/>
      <c r="C24" s="40"/>
      <c r="D24" s="46"/>
      <c r="E24" s="36"/>
      <c r="F24" s="37"/>
      <c r="G24" s="42"/>
      <c r="H24" s="38"/>
      <c r="I24" s="3"/>
      <c r="J24" s="5"/>
    </row>
    <row r="25" spans="1:13" s="4" customFormat="1" ht="25">
      <c r="A25" s="39">
        <f>A23+1</f>
        <v>6</v>
      </c>
      <c r="B25" s="49" t="s">
        <v>35</v>
      </c>
      <c r="C25" s="40" t="s">
        <v>46</v>
      </c>
      <c r="D25" s="46">
        <v>1</v>
      </c>
      <c r="E25" s="36" t="s">
        <v>24</v>
      </c>
      <c r="F25" s="37">
        <v>1000</v>
      </c>
      <c r="G25" s="42"/>
      <c r="H25" s="38"/>
      <c r="I25" s="3"/>
      <c r="J25" s="5"/>
    </row>
    <row r="26" spans="1:13" s="4" customFormat="1">
      <c r="A26" s="39"/>
      <c r="B26" s="49"/>
      <c r="C26" s="40"/>
      <c r="D26" s="46"/>
      <c r="E26" s="36"/>
      <c r="F26" s="37"/>
      <c r="G26" s="42"/>
      <c r="H26" s="38"/>
      <c r="I26" s="3"/>
      <c r="J26" s="5"/>
    </row>
    <row r="27" spans="1:13" s="4" customFormat="1">
      <c r="A27" s="39">
        <f>A25+1</f>
        <v>7</v>
      </c>
      <c r="B27" s="48" t="s">
        <v>70</v>
      </c>
      <c r="C27" s="50" t="s">
        <v>71</v>
      </c>
      <c r="D27" s="51">
        <v>1</v>
      </c>
      <c r="E27" s="52" t="s">
        <v>24</v>
      </c>
      <c r="F27" s="53">
        <v>1800</v>
      </c>
      <c r="G27" s="42"/>
      <c r="H27" s="38"/>
      <c r="I27" s="3"/>
      <c r="J27" s="5"/>
    </row>
    <row r="28" spans="1:13" s="4" customFormat="1" ht="8.65" customHeight="1">
      <c r="A28" s="48"/>
      <c r="B28" s="48"/>
      <c r="C28" s="50"/>
      <c r="D28" s="51"/>
      <c r="E28" s="52"/>
      <c r="F28" s="53"/>
      <c r="G28" s="42"/>
      <c r="H28" s="38"/>
      <c r="I28" s="3"/>
      <c r="J28" s="5"/>
    </row>
    <row r="29" spans="1:13" s="4" customFormat="1" ht="28.9" customHeight="1">
      <c r="A29" s="39">
        <f>A27+1</f>
        <v>8</v>
      </c>
      <c r="B29" s="54" t="s">
        <v>93</v>
      </c>
      <c r="C29" s="55" t="s">
        <v>98</v>
      </c>
      <c r="D29" s="46">
        <v>1</v>
      </c>
      <c r="E29" s="52" t="s">
        <v>24</v>
      </c>
      <c r="F29" s="56">
        <v>2000</v>
      </c>
      <c r="G29" s="42"/>
      <c r="H29" s="38"/>
      <c r="I29" s="3"/>
      <c r="J29" s="5"/>
    </row>
    <row r="30" spans="1:13" s="4" customFormat="1" ht="8.65" customHeight="1">
      <c r="A30" s="48"/>
      <c r="B30" s="48"/>
      <c r="C30" s="50"/>
      <c r="D30" s="51"/>
      <c r="E30" s="52"/>
      <c r="F30" s="53"/>
      <c r="G30" s="42"/>
      <c r="H30" s="38"/>
      <c r="I30" s="3"/>
      <c r="J30" s="5"/>
    </row>
    <row r="31" spans="1:13" s="4" customFormat="1" ht="25">
      <c r="A31" s="39">
        <f>A29+1</f>
        <v>9</v>
      </c>
      <c r="B31" s="33" t="s">
        <v>45</v>
      </c>
      <c r="C31" s="40" t="s">
        <v>26</v>
      </c>
      <c r="D31" s="41">
        <v>1</v>
      </c>
      <c r="E31" s="36" t="s">
        <v>14</v>
      </c>
      <c r="F31" s="37">
        <v>600000</v>
      </c>
      <c r="G31" s="42"/>
      <c r="H31" s="38"/>
      <c r="I31" s="3"/>
      <c r="J31" s="5"/>
    </row>
    <row r="32" spans="1:13" s="4" customFormat="1" ht="8.65" customHeight="1">
      <c r="A32" s="39"/>
      <c r="B32" s="33"/>
      <c r="C32" s="40"/>
      <c r="D32" s="43"/>
      <c r="E32" s="36"/>
      <c r="F32" s="37"/>
      <c r="G32" s="42"/>
      <c r="H32" s="38"/>
      <c r="I32" s="3"/>
      <c r="J32" s="5"/>
    </row>
    <row r="33" spans="1:10" s="4" customFormat="1" ht="25">
      <c r="A33" s="39">
        <f>A31+1</f>
        <v>10</v>
      </c>
      <c r="B33" s="33" t="s">
        <v>15</v>
      </c>
      <c r="C33" s="40" t="s">
        <v>16</v>
      </c>
      <c r="D33" s="44">
        <v>1</v>
      </c>
      <c r="E33" s="36" t="s">
        <v>17</v>
      </c>
      <c r="F33" s="37">
        <v>100</v>
      </c>
      <c r="G33" s="42"/>
      <c r="H33" s="38"/>
      <c r="I33" s="3"/>
      <c r="J33" s="5"/>
    </row>
    <row r="34" spans="1:10" s="4" customFormat="1" ht="8.65" customHeight="1">
      <c r="A34" s="39"/>
      <c r="B34" s="33"/>
      <c r="C34" s="40"/>
      <c r="D34" s="44"/>
      <c r="E34" s="36"/>
      <c r="F34" s="37"/>
      <c r="G34" s="42"/>
      <c r="H34" s="38"/>
      <c r="I34" s="3"/>
      <c r="J34" s="5"/>
    </row>
    <row r="35" spans="1:10" s="4" customFormat="1">
      <c r="A35" s="39">
        <f>A33+1</f>
        <v>11</v>
      </c>
      <c r="B35" s="33" t="s">
        <v>18</v>
      </c>
      <c r="C35" s="40" t="s">
        <v>27</v>
      </c>
      <c r="D35" s="46">
        <v>1</v>
      </c>
      <c r="E35" s="36" t="s">
        <v>17</v>
      </c>
      <c r="F35" s="37">
        <v>50</v>
      </c>
      <c r="G35" s="42"/>
      <c r="H35" s="38"/>
      <c r="I35" s="3"/>
      <c r="J35" s="5"/>
    </row>
    <row r="36" spans="1:10" s="4" customFormat="1" ht="8.65" customHeight="1">
      <c r="A36" s="39"/>
      <c r="B36" s="33"/>
      <c r="C36" s="40"/>
      <c r="D36" s="46"/>
      <c r="E36" s="36"/>
      <c r="F36" s="37"/>
      <c r="G36" s="42"/>
      <c r="H36" s="38"/>
      <c r="I36" s="3"/>
      <c r="J36" s="5"/>
    </row>
    <row r="37" spans="1:10" s="4" customFormat="1">
      <c r="A37" s="39">
        <f>A35+1</f>
        <v>12</v>
      </c>
      <c r="B37" s="39" t="s">
        <v>33</v>
      </c>
      <c r="C37" s="40" t="s">
        <v>34</v>
      </c>
      <c r="D37" s="58">
        <v>1</v>
      </c>
      <c r="E37" s="59" t="s">
        <v>21</v>
      </c>
      <c r="F37" s="37">
        <v>30</v>
      </c>
      <c r="G37" s="42"/>
      <c r="H37" s="38"/>
      <c r="I37" s="3"/>
      <c r="J37" s="5"/>
    </row>
    <row r="38" spans="1:10" s="4" customFormat="1" ht="8.65" customHeight="1">
      <c r="A38" s="39"/>
      <c r="B38" s="39"/>
      <c r="C38" s="40"/>
      <c r="D38" s="58"/>
      <c r="E38" s="59"/>
      <c r="F38" s="37"/>
      <c r="G38" s="42"/>
      <c r="H38" s="38"/>
      <c r="I38" s="3"/>
      <c r="J38" s="5"/>
    </row>
    <row r="39" spans="1:10" s="4" customFormat="1" ht="13">
      <c r="A39" s="32" t="s">
        <v>95</v>
      </c>
      <c r="B39" s="33"/>
      <c r="C39" s="134" t="s">
        <v>97</v>
      </c>
      <c r="D39" s="60"/>
      <c r="E39" s="36"/>
      <c r="F39" s="37"/>
      <c r="G39" s="42"/>
      <c r="H39" s="38"/>
      <c r="I39" s="3"/>
      <c r="J39" s="5"/>
    </row>
    <row r="40" spans="1:10" s="4" customFormat="1" ht="10.15" customHeight="1">
      <c r="A40" s="39"/>
      <c r="B40" s="33"/>
      <c r="C40" s="34"/>
      <c r="D40" s="43"/>
      <c r="E40" s="36"/>
      <c r="F40" s="37"/>
      <c r="G40" s="42"/>
      <c r="H40" s="38"/>
      <c r="I40" s="3"/>
      <c r="J40" s="5"/>
    </row>
    <row r="41" spans="1:10" s="4" customFormat="1" ht="112.5">
      <c r="A41" s="48"/>
      <c r="B41" s="54"/>
      <c r="C41" s="40" t="s">
        <v>47</v>
      </c>
      <c r="D41" s="46"/>
      <c r="E41" s="52"/>
      <c r="F41" s="61"/>
      <c r="G41" s="42"/>
      <c r="H41" s="38"/>
      <c r="I41" s="3"/>
      <c r="J41" s="5"/>
    </row>
    <row r="42" spans="1:10" s="4" customFormat="1" ht="9.75" customHeight="1">
      <c r="A42" s="48"/>
      <c r="B42" s="62"/>
      <c r="C42" s="40"/>
      <c r="D42" s="46"/>
      <c r="E42" s="52"/>
      <c r="F42" s="61"/>
      <c r="G42" s="61"/>
      <c r="H42" s="38"/>
      <c r="I42" s="3"/>
      <c r="J42" s="5"/>
    </row>
    <row r="43" spans="1:10" s="4" customFormat="1" ht="25">
      <c r="A43" s="63">
        <f>A37+1</f>
        <v>13</v>
      </c>
      <c r="B43" s="62" t="s">
        <v>112</v>
      </c>
      <c r="C43" s="40" t="s">
        <v>111</v>
      </c>
      <c r="D43" s="46">
        <v>1</v>
      </c>
      <c r="E43" s="64" t="s">
        <v>60</v>
      </c>
      <c r="F43" s="61">
        <v>80</v>
      </c>
      <c r="G43" s="42"/>
      <c r="H43" s="38"/>
      <c r="I43" s="3"/>
      <c r="J43" s="5"/>
    </row>
    <row r="44" spans="1:10" s="4" customFormat="1">
      <c r="A44" s="63"/>
      <c r="B44" s="62"/>
      <c r="C44" s="40"/>
      <c r="D44" s="46"/>
      <c r="E44" s="64"/>
      <c r="F44" s="61"/>
      <c r="G44" s="42"/>
      <c r="H44" s="38"/>
      <c r="I44" s="3"/>
      <c r="J44" s="5"/>
    </row>
    <row r="45" spans="1:10" s="4" customFormat="1" ht="54.65" customHeight="1">
      <c r="A45" s="63">
        <f>A43+1</f>
        <v>14</v>
      </c>
      <c r="B45" s="62" t="s">
        <v>84</v>
      </c>
      <c r="C45" s="40" t="s">
        <v>110</v>
      </c>
      <c r="D45" s="46">
        <v>1</v>
      </c>
      <c r="E45" s="64" t="s">
        <v>60</v>
      </c>
      <c r="F45" s="61">
        <v>50</v>
      </c>
      <c r="G45" s="42"/>
      <c r="H45" s="38"/>
      <c r="I45" s="3"/>
      <c r="J45" s="5"/>
    </row>
    <row r="46" spans="1:10" s="4" customFormat="1" ht="10.15" customHeight="1">
      <c r="A46" s="48"/>
      <c r="B46" s="62"/>
      <c r="C46" s="40"/>
      <c r="D46" s="46"/>
      <c r="E46" s="52"/>
      <c r="F46" s="61"/>
      <c r="G46" s="42"/>
      <c r="H46" s="38"/>
      <c r="I46" s="3"/>
      <c r="J46" s="5"/>
    </row>
    <row r="47" spans="1:10" s="4" customFormat="1" ht="125">
      <c r="A47" s="63">
        <f>A45+1</f>
        <v>15</v>
      </c>
      <c r="B47" s="62" t="s">
        <v>48</v>
      </c>
      <c r="C47" s="40" t="s">
        <v>49</v>
      </c>
      <c r="D47" s="35">
        <v>1</v>
      </c>
      <c r="E47" s="36" t="s">
        <v>24</v>
      </c>
      <c r="F47" s="37">
        <v>3000</v>
      </c>
      <c r="G47" s="42"/>
      <c r="H47" s="38"/>
      <c r="I47" s="3"/>
      <c r="J47" s="5"/>
    </row>
    <row r="48" spans="1:10" s="4" customFormat="1" ht="10.15" customHeight="1">
      <c r="A48" s="48"/>
      <c r="B48" s="33"/>
      <c r="C48" s="40"/>
      <c r="D48" s="35"/>
      <c r="E48" s="36"/>
      <c r="F48" s="37"/>
      <c r="G48" s="42"/>
      <c r="H48" s="38"/>
      <c r="I48" s="3"/>
      <c r="J48" s="5"/>
    </row>
    <row r="49" spans="1:12" s="4" customFormat="1" ht="132.75" customHeight="1">
      <c r="A49" s="63">
        <f>A47+1</f>
        <v>16</v>
      </c>
      <c r="B49" s="62" t="s">
        <v>72</v>
      </c>
      <c r="C49" s="40" t="s">
        <v>73</v>
      </c>
      <c r="D49" s="35">
        <v>1</v>
      </c>
      <c r="E49" s="36" t="s">
        <v>74</v>
      </c>
      <c r="F49" s="66">
        <v>800</v>
      </c>
      <c r="G49" s="42"/>
      <c r="H49" s="38"/>
      <c r="I49" s="3"/>
      <c r="J49" s="5"/>
    </row>
    <row r="50" spans="1:12" s="4" customFormat="1" ht="10.15" customHeight="1">
      <c r="A50" s="39"/>
      <c r="B50" s="62"/>
      <c r="C50" s="65"/>
      <c r="D50" s="35"/>
      <c r="E50" s="36"/>
      <c r="F50" s="66"/>
      <c r="G50" s="42"/>
      <c r="H50" s="38"/>
      <c r="I50" s="3"/>
      <c r="J50" s="5"/>
    </row>
    <row r="51" spans="1:12" s="4" customFormat="1" ht="100">
      <c r="A51" s="63">
        <f>A49+1</f>
        <v>17</v>
      </c>
      <c r="B51" s="54" t="s">
        <v>59</v>
      </c>
      <c r="C51" s="40" t="s">
        <v>99</v>
      </c>
      <c r="D51" s="46">
        <v>1</v>
      </c>
      <c r="E51" s="52" t="s">
        <v>24</v>
      </c>
      <c r="F51" s="61">
        <v>600</v>
      </c>
      <c r="G51" s="42"/>
      <c r="H51" s="38"/>
      <c r="I51" s="3"/>
      <c r="J51" s="5"/>
    </row>
    <row r="52" spans="1:12" s="4" customFormat="1" ht="10.15" customHeight="1">
      <c r="A52" s="67"/>
      <c r="B52" s="67"/>
      <c r="C52" s="40"/>
      <c r="D52" s="68"/>
      <c r="E52" s="69"/>
      <c r="F52" s="70"/>
      <c r="G52" s="42"/>
      <c r="H52" s="71"/>
      <c r="I52" s="3"/>
      <c r="J52" s="5"/>
    </row>
    <row r="53" spans="1:12" s="4" customFormat="1" ht="25">
      <c r="A53" s="63">
        <v>18</v>
      </c>
      <c r="B53" s="54" t="s">
        <v>75</v>
      </c>
      <c r="C53" s="40" t="s">
        <v>106</v>
      </c>
      <c r="D53" s="72">
        <v>100</v>
      </c>
      <c r="E53" s="36" t="s">
        <v>62</v>
      </c>
      <c r="F53" s="37">
        <v>150</v>
      </c>
      <c r="G53" s="42"/>
      <c r="H53" s="38"/>
      <c r="I53" s="3"/>
      <c r="J53" s="5"/>
    </row>
    <row r="54" spans="1:12" s="4" customFormat="1" ht="10.15" customHeight="1">
      <c r="A54" s="39"/>
      <c r="B54" s="54"/>
      <c r="C54" s="40"/>
      <c r="D54" s="46"/>
      <c r="E54" s="52"/>
      <c r="F54" s="61"/>
      <c r="G54" s="42"/>
      <c r="H54" s="38"/>
      <c r="I54" s="3"/>
      <c r="J54" s="5"/>
    </row>
    <row r="55" spans="1:12" s="4" customFormat="1" ht="42" customHeight="1">
      <c r="A55" s="63">
        <v>19</v>
      </c>
      <c r="B55" s="73" t="s">
        <v>75</v>
      </c>
      <c r="C55" s="40" t="s">
        <v>105</v>
      </c>
      <c r="D55" s="60">
        <v>100</v>
      </c>
      <c r="E55" s="64" t="s">
        <v>62</v>
      </c>
      <c r="F55" s="56">
        <v>450</v>
      </c>
      <c r="G55" s="42"/>
      <c r="H55" s="57"/>
      <c r="I55" s="3"/>
      <c r="J55" s="5"/>
    </row>
    <row r="56" spans="1:12" s="4" customFormat="1">
      <c r="A56" s="48"/>
      <c r="B56" s="73"/>
      <c r="C56" s="74"/>
      <c r="D56" s="60"/>
      <c r="E56" s="64"/>
      <c r="F56" s="56"/>
      <c r="G56" s="61"/>
      <c r="H56" s="57"/>
      <c r="I56" s="3"/>
      <c r="J56" s="5"/>
    </row>
    <row r="57" spans="1:12" s="4" customFormat="1" ht="13">
      <c r="A57" s="135" t="s">
        <v>67</v>
      </c>
      <c r="B57" s="135"/>
      <c r="C57" s="135"/>
      <c r="D57" s="135"/>
      <c r="E57" s="135"/>
      <c r="F57" s="135"/>
      <c r="G57" s="135"/>
      <c r="H57" s="75"/>
      <c r="I57" s="3"/>
      <c r="J57" s="5"/>
      <c r="L57" s="6"/>
    </row>
    <row r="58" spans="1:12" s="4" customFormat="1" ht="13">
      <c r="A58" s="143" t="s">
        <v>121</v>
      </c>
      <c r="B58" s="143"/>
      <c r="C58" s="143"/>
      <c r="D58" s="143"/>
      <c r="E58" s="143"/>
      <c r="F58" s="143"/>
      <c r="G58" s="143"/>
      <c r="H58" s="75"/>
      <c r="I58" s="3"/>
      <c r="J58" s="5"/>
      <c r="L58" s="12"/>
    </row>
    <row r="59" spans="1:12" s="4" customFormat="1" ht="13">
      <c r="A59" s="143" t="s">
        <v>68</v>
      </c>
      <c r="B59" s="143"/>
      <c r="C59" s="143"/>
      <c r="D59" s="143"/>
      <c r="E59" s="143"/>
      <c r="F59" s="143"/>
      <c r="G59" s="143"/>
      <c r="H59" s="75"/>
      <c r="I59" s="3"/>
      <c r="J59" s="5"/>
      <c r="L59" s="12"/>
    </row>
    <row r="60" spans="1:12" s="4" customFormat="1" ht="13">
      <c r="A60" s="118"/>
      <c r="B60" s="118"/>
      <c r="C60" s="118"/>
      <c r="D60" s="118"/>
      <c r="E60" s="118"/>
      <c r="F60" s="118"/>
      <c r="G60" s="118"/>
      <c r="H60" s="76"/>
      <c r="I60" s="3"/>
      <c r="J60" s="5"/>
      <c r="L60" s="12"/>
    </row>
    <row r="61" spans="1:12" s="4" customFormat="1" ht="13">
      <c r="A61" s="118"/>
      <c r="B61" s="118"/>
      <c r="C61" s="118"/>
      <c r="D61" s="118"/>
      <c r="E61" s="118"/>
      <c r="F61" s="118"/>
      <c r="G61" s="118"/>
      <c r="H61" s="76"/>
      <c r="I61" s="3"/>
      <c r="J61" s="5"/>
      <c r="L61" s="12"/>
    </row>
    <row r="62" spans="1:12" s="4" customFormat="1" ht="13">
      <c r="A62" s="118"/>
      <c r="B62" s="118"/>
      <c r="C62" s="118"/>
      <c r="D62" s="118"/>
      <c r="E62" s="118"/>
      <c r="F62" s="118"/>
      <c r="G62" s="118"/>
      <c r="H62" s="76"/>
      <c r="I62" s="3"/>
      <c r="J62" s="5"/>
      <c r="L62" s="12"/>
    </row>
    <row r="63" spans="1:12" s="4" customFormat="1" ht="13">
      <c r="A63" s="118"/>
      <c r="B63" s="118"/>
      <c r="C63" s="118"/>
      <c r="D63" s="118"/>
      <c r="E63" s="118"/>
      <c r="F63" s="118"/>
      <c r="G63" s="118"/>
      <c r="H63" s="76"/>
      <c r="I63" s="3"/>
      <c r="J63" s="5"/>
      <c r="L63" s="12"/>
    </row>
    <row r="64" spans="1:12" s="4" customFormat="1" ht="13">
      <c r="A64" s="118"/>
      <c r="B64" s="118"/>
      <c r="C64" s="118"/>
      <c r="D64" s="118"/>
      <c r="E64" s="118"/>
      <c r="F64" s="118"/>
      <c r="G64" s="118"/>
      <c r="H64" s="76"/>
      <c r="I64" s="3"/>
      <c r="J64" s="5"/>
      <c r="L64" s="12"/>
    </row>
    <row r="65" spans="1:12" s="4" customFormat="1" ht="13">
      <c r="A65" s="118"/>
      <c r="B65" s="118"/>
      <c r="C65" s="118"/>
      <c r="D65" s="118"/>
      <c r="E65" s="118"/>
      <c r="F65" s="118"/>
      <c r="G65" s="124"/>
      <c r="H65" s="76"/>
      <c r="I65" s="3"/>
      <c r="J65" s="5"/>
      <c r="L65" s="12"/>
    </row>
    <row r="66" spans="1:12" s="4" customFormat="1" ht="13">
      <c r="A66" s="77" t="s">
        <v>96</v>
      </c>
      <c r="B66" s="78"/>
      <c r="C66" s="79" t="s">
        <v>28</v>
      </c>
      <c r="D66" s="80"/>
      <c r="E66" s="81"/>
      <c r="F66" s="82"/>
      <c r="G66" s="37"/>
      <c r="H66" s="38"/>
      <c r="I66" s="3"/>
      <c r="J66" s="5"/>
    </row>
    <row r="67" spans="1:12" s="4" customFormat="1" ht="13">
      <c r="A67" s="77"/>
      <c r="B67" s="78"/>
      <c r="C67" s="13" t="s">
        <v>69</v>
      </c>
      <c r="D67" s="80"/>
      <c r="E67" s="81"/>
      <c r="F67" s="82"/>
      <c r="G67" s="37"/>
      <c r="H67" s="38"/>
      <c r="I67" s="3"/>
      <c r="J67" s="5"/>
    </row>
    <row r="68" spans="1:12" s="4" customFormat="1" ht="13">
      <c r="A68" s="77"/>
      <c r="B68" s="78"/>
      <c r="C68" s="13"/>
      <c r="D68" s="80"/>
      <c r="E68" s="81"/>
      <c r="F68" s="82"/>
      <c r="G68" s="37"/>
      <c r="H68" s="38"/>
      <c r="I68" s="3"/>
      <c r="J68" s="5"/>
    </row>
    <row r="69" spans="1:12" s="4" customFormat="1" ht="37.5">
      <c r="A69" s="83">
        <f>A55+1</f>
        <v>20</v>
      </c>
      <c r="B69" s="48" t="s">
        <v>38</v>
      </c>
      <c r="C69" s="84" t="s">
        <v>31</v>
      </c>
      <c r="D69" s="44">
        <v>1</v>
      </c>
      <c r="E69" s="52" t="s">
        <v>12</v>
      </c>
      <c r="F69" s="85">
        <v>10</v>
      </c>
      <c r="G69" s="42"/>
      <c r="H69" s="38"/>
      <c r="I69" s="3"/>
      <c r="J69" s="5"/>
    </row>
    <row r="70" spans="1:12" s="4" customFormat="1">
      <c r="A70" s="78"/>
      <c r="B70" s="48"/>
      <c r="C70" s="84"/>
      <c r="D70" s="44"/>
      <c r="E70" s="52"/>
      <c r="F70" s="85"/>
      <c r="G70" s="42"/>
      <c r="H70" s="38"/>
      <c r="I70" s="3"/>
      <c r="J70" s="5"/>
    </row>
    <row r="71" spans="1:12" s="4" customFormat="1" ht="37.5">
      <c r="A71" s="83">
        <f>A69+1</f>
        <v>21</v>
      </c>
      <c r="B71" s="86" t="s">
        <v>30</v>
      </c>
      <c r="C71" s="87" t="s">
        <v>57</v>
      </c>
      <c r="D71" s="88">
        <v>1</v>
      </c>
      <c r="E71" s="89" t="s">
        <v>23</v>
      </c>
      <c r="F71" s="61">
        <v>10</v>
      </c>
      <c r="G71" s="42"/>
      <c r="H71" s="38"/>
      <c r="I71" s="3"/>
      <c r="J71" s="5"/>
    </row>
    <row r="72" spans="1:12" s="4" customFormat="1">
      <c r="A72" s="83"/>
      <c r="B72" s="86"/>
      <c r="C72" s="87"/>
      <c r="D72" s="88"/>
      <c r="E72" s="89"/>
      <c r="F72" s="61"/>
      <c r="G72" s="42"/>
      <c r="H72" s="38"/>
      <c r="I72" s="3"/>
      <c r="J72" s="5"/>
    </row>
    <row r="73" spans="1:12" s="4" customFormat="1" ht="39.75" customHeight="1">
      <c r="A73" s="83">
        <f>A71+1</f>
        <v>22</v>
      </c>
      <c r="B73" s="86" t="s">
        <v>22</v>
      </c>
      <c r="C73" s="87" t="s">
        <v>108</v>
      </c>
      <c r="D73" s="88">
        <v>1</v>
      </c>
      <c r="E73" s="89" t="s">
        <v>107</v>
      </c>
      <c r="F73" s="61">
        <v>60</v>
      </c>
      <c r="G73" s="42"/>
      <c r="H73" s="38"/>
      <c r="I73" s="3"/>
      <c r="J73" s="5"/>
    </row>
    <row r="74" spans="1:12" s="4" customFormat="1">
      <c r="A74" s="78"/>
      <c r="B74" s="86"/>
      <c r="C74" s="87"/>
      <c r="D74" s="88"/>
      <c r="E74" s="89"/>
      <c r="F74" s="61"/>
      <c r="G74" s="42"/>
      <c r="H74" s="38"/>
      <c r="I74" s="3"/>
      <c r="J74" s="5"/>
    </row>
    <row r="75" spans="1:12" s="4" customFormat="1" ht="18" customHeight="1">
      <c r="A75" s="83">
        <v>23</v>
      </c>
      <c r="B75" s="86" t="s">
        <v>43</v>
      </c>
      <c r="C75" s="90" t="s">
        <v>76</v>
      </c>
      <c r="D75" s="55"/>
      <c r="E75" s="91"/>
      <c r="F75" s="37"/>
      <c r="G75" s="42"/>
      <c r="H75" s="38"/>
      <c r="I75" s="3"/>
      <c r="J75" s="5"/>
    </row>
    <row r="76" spans="1:12" s="4" customFormat="1" ht="253.5" customHeight="1">
      <c r="A76" s="78"/>
      <c r="B76" s="86"/>
      <c r="C76" s="40" t="s">
        <v>50</v>
      </c>
      <c r="D76" s="55"/>
      <c r="E76" s="91"/>
      <c r="F76" s="37"/>
      <c r="G76" s="42"/>
      <c r="H76" s="38"/>
      <c r="I76" s="3"/>
      <c r="J76" s="5"/>
    </row>
    <row r="77" spans="1:12" s="8" customFormat="1">
      <c r="A77" s="86"/>
      <c r="B77" s="48"/>
      <c r="C77" s="92" t="s">
        <v>88</v>
      </c>
      <c r="D77" s="55"/>
      <c r="E77" s="91"/>
      <c r="F77" s="37"/>
      <c r="G77" s="42"/>
      <c r="H77" s="38"/>
      <c r="I77" s="7"/>
      <c r="J77" s="5"/>
    </row>
    <row r="78" spans="1:12" s="8" customFormat="1">
      <c r="A78" s="86"/>
      <c r="B78" s="48"/>
      <c r="C78" s="93" t="s">
        <v>113</v>
      </c>
      <c r="D78" s="55"/>
      <c r="E78" s="91"/>
      <c r="F78" s="37"/>
      <c r="G78" s="42"/>
      <c r="H78" s="38"/>
      <c r="I78" s="7"/>
      <c r="J78" s="5"/>
    </row>
    <row r="79" spans="1:12" s="8" customFormat="1">
      <c r="A79" s="86"/>
      <c r="B79" s="48"/>
      <c r="C79" s="93" t="s">
        <v>77</v>
      </c>
      <c r="D79" s="55"/>
      <c r="E79" s="91"/>
      <c r="F79" s="37"/>
      <c r="G79" s="42"/>
      <c r="H79" s="38"/>
      <c r="I79" s="7"/>
      <c r="J79" s="5"/>
    </row>
    <row r="80" spans="1:12" s="8" customFormat="1">
      <c r="A80" s="94"/>
      <c r="B80" s="94"/>
      <c r="C80" s="95" t="s">
        <v>78</v>
      </c>
      <c r="D80" s="80"/>
      <c r="E80" s="96"/>
      <c r="F80" s="97"/>
      <c r="G80" s="42"/>
      <c r="H80" s="38"/>
      <c r="I80" s="7"/>
      <c r="J80" s="5"/>
    </row>
    <row r="81" spans="1:10" s="8" customFormat="1">
      <c r="A81" s="94"/>
      <c r="B81" s="94"/>
      <c r="C81" s="95" t="s">
        <v>79</v>
      </c>
      <c r="D81" s="80"/>
      <c r="E81" s="96"/>
      <c r="F81" s="97"/>
      <c r="G81" s="42"/>
      <c r="H81" s="38"/>
      <c r="I81" s="7"/>
      <c r="J81" s="5"/>
    </row>
    <row r="82" spans="1:10" s="8" customFormat="1">
      <c r="A82" s="94"/>
      <c r="B82" s="94"/>
      <c r="C82" s="95" t="s">
        <v>83</v>
      </c>
      <c r="D82" s="80"/>
      <c r="E82" s="96"/>
      <c r="F82" s="97"/>
      <c r="G82" s="42"/>
      <c r="H82" s="38"/>
      <c r="I82" s="7"/>
      <c r="J82" s="5"/>
    </row>
    <row r="83" spans="1:10" s="8" customFormat="1" ht="13">
      <c r="A83" s="94"/>
      <c r="B83" s="94"/>
      <c r="C83" s="95" t="s">
        <v>85</v>
      </c>
      <c r="D83" s="34"/>
      <c r="E83" s="96"/>
      <c r="F83" s="97"/>
      <c r="G83" s="42"/>
      <c r="H83" s="38"/>
      <c r="I83" s="7"/>
      <c r="J83" s="5"/>
    </row>
    <row r="84" spans="1:10" s="8" customFormat="1">
      <c r="A84" s="94"/>
      <c r="B84" s="94"/>
      <c r="C84" s="95" t="s">
        <v>86</v>
      </c>
      <c r="D84" s="80"/>
      <c r="E84" s="96"/>
      <c r="F84" s="97"/>
      <c r="G84" s="42"/>
      <c r="H84" s="38"/>
      <c r="I84" s="7"/>
      <c r="J84" s="5"/>
    </row>
    <row r="85" spans="1:10" s="8" customFormat="1" ht="17.5" customHeight="1">
      <c r="A85" s="39"/>
      <c r="B85" s="86"/>
      <c r="C85" s="95" t="s">
        <v>87</v>
      </c>
      <c r="D85" s="98"/>
      <c r="E85" s="36"/>
      <c r="F85" s="37"/>
      <c r="G85" s="42"/>
      <c r="H85" s="38"/>
      <c r="I85" s="7"/>
      <c r="J85" s="5"/>
    </row>
    <row r="86" spans="1:10" s="8" customFormat="1">
      <c r="A86" s="39"/>
      <c r="B86" s="86"/>
      <c r="C86" s="95" t="s">
        <v>100</v>
      </c>
      <c r="D86" s="98"/>
      <c r="E86" s="36"/>
      <c r="F86" s="37"/>
      <c r="G86" s="42"/>
      <c r="H86" s="38"/>
      <c r="I86" s="7"/>
      <c r="J86" s="5"/>
    </row>
    <row r="87" spans="1:10" s="8" customFormat="1">
      <c r="A87" s="94"/>
      <c r="B87" s="94"/>
      <c r="C87" s="95" t="s">
        <v>80</v>
      </c>
      <c r="D87" s="99"/>
      <c r="E87" s="36"/>
      <c r="F87" s="37"/>
      <c r="G87" s="42"/>
      <c r="H87" s="38"/>
      <c r="I87" s="7"/>
      <c r="J87" s="5"/>
    </row>
    <row r="88" spans="1:10" s="8" customFormat="1" ht="41.5" customHeight="1">
      <c r="A88" s="94"/>
      <c r="B88" s="94"/>
      <c r="C88" s="95" t="s">
        <v>61</v>
      </c>
      <c r="D88" s="99">
        <v>1</v>
      </c>
      <c r="E88" s="36" t="s">
        <v>29</v>
      </c>
      <c r="F88" s="37">
        <v>3</v>
      </c>
      <c r="G88" s="42"/>
      <c r="H88" s="38"/>
      <c r="I88" s="7"/>
      <c r="J88" s="5"/>
    </row>
    <row r="89" spans="1:10" s="8" customFormat="1">
      <c r="A89" s="94"/>
      <c r="B89" s="94"/>
      <c r="C89" s="95"/>
      <c r="D89" s="99"/>
      <c r="E89" s="36"/>
      <c r="F89" s="37"/>
      <c r="G89" s="42"/>
      <c r="H89" s="38"/>
      <c r="I89" s="7"/>
      <c r="J89" s="5"/>
    </row>
    <row r="90" spans="1:10" s="8" customFormat="1">
      <c r="A90" s="94"/>
      <c r="B90" s="94"/>
      <c r="C90" s="95"/>
      <c r="D90" s="99"/>
      <c r="E90" s="36"/>
      <c r="F90" s="37"/>
      <c r="G90" s="42"/>
      <c r="H90" s="38"/>
      <c r="I90" s="7"/>
      <c r="J90" s="5"/>
    </row>
    <row r="91" spans="1:10" s="8" customFormat="1">
      <c r="A91" s="94"/>
      <c r="B91" s="94"/>
      <c r="C91" s="95"/>
      <c r="D91" s="99"/>
      <c r="E91" s="36"/>
      <c r="F91" s="37"/>
      <c r="G91" s="42"/>
      <c r="H91" s="38"/>
      <c r="I91" s="7"/>
      <c r="J91" s="5"/>
    </row>
    <row r="92" spans="1:10" s="8" customFormat="1">
      <c r="A92" s="94"/>
      <c r="B92" s="94"/>
      <c r="C92" s="95"/>
      <c r="D92" s="99"/>
      <c r="E92" s="36"/>
      <c r="F92" s="37"/>
      <c r="G92" s="42"/>
      <c r="H92" s="38"/>
      <c r="I92" s="7"/>
      <c r="J92" s="5"/>
    </row>
    <row r="93" spans="1:10" s="8" customFormat="1">
      <c r="A93" s="94"/>
      <c r="B93" s="94"/>
      <c r="C93" s="95"/>
      <c r="D93" s="99"/>
      <c r="E93" s="36"/>
      <c r="F93" s="37"/>
      <c r="G93" s="42"/>
      <c r="H93" s="38"/>
      <c r="I93" s="7"/>
      <c r="J93" s="5"/>
    </row>
    <row r="94" spans="1:10" s="8" customFormat="1" ht="13">
      <c r="A94" s="83"/>
      <c r="B94" s="86"/>
      <c r="C94" s="119" t="s">
        <v>82</v>
      </c>
      <c r="D94" s="119"/>
      <c r="E94" s="36"/>
      <c r="F94" s="37"/>
      <c r="G94" s="42"/>
      <c r="H94" s="38"/>
      <c r="I94" s="7"/>
      <c r="J94" s="5"/>
    </row>
    <row r="95" spans="1:10" s="8" customFormat="1" ht="12" customHeight="1">
      <c r="A95" s="83"/>
      <c r="B95" s="86"/>
      <c r="C95" s="119"/>
      <c r="D95" s="119"/>
      <c r="E95" s="36"/>
      <c r="F95" s="37"/>
      <c r="G95" s="42"/>
      <c r="H95" s="38"/>
      <c r="I95" s="7"/>
      <c r="J95" s="5"/>
    </row>
    <row r="96" spans="1:10" s="8" customFormat="1" ht="62.5">
      <c r="A96" s="83">
        <f>A75+1</f>
        <v>24</v>
      </c>
      <c r="B96" s="86" t="s">
        <v>58</v>
      </c>
      <c r="C96" s="40" t="s">
        <v>115</v>
      </c>
      <c r="D96" s="99">
        <v>1</v>
      </c>
      <c r="E96" s="36" t="s">
        <v>29</v>
      </c>
      <c r="F96" s="37">
        <v>1</v>
      </c>
      <c r="G96" s="42"/>
      <c r="H96" s="38"/>
      <c r="I96" s="7"/>
      <c r="J96" s="5"/>
    </row>
    <row r="97" spans="1:10" s="8" customFormat="1" ht="12" customHeight="1">
      <c r="A97" s="94"/>
      <c r="B97" s="94"/>
      <c r="C97" s="95"/>
      <c r="D97" s="99"/>
      <c r="E97" s="36"/>
      <c r="F97" s="37"/>
      <c r="G97" s="42"/>
      <c r="H97" s="38"/>
      <c r="I97" s="7"/>
      <c r="J97" s="5"/>
    </row>
    <row r="98" spans="1:10" s="8" customFormat="1" ht="37.5">
      <c r="A98" s="83">
        <f>A96+1</f>
        <v>25</v>
      </c>
      <c r="B98" s="86" t="s">
        <v>89</v>
      </c>
      <c r="C98" s="95" t="s">
        <v>101</v>
      </c>
      <c r="D98" s="99">
        <v>1</v>
      </c>
      <c r="E98" s="36" t="s">
        <v>29</v>
      </c>
      <c r="F98" s="37">
        <v>1</v>
      </c>
      <c r="G98" s="42"/>
      <c r="H98" s="38"/>
      <c r="I98" s="7"/>
      <c r="J98" s="5"/>
    </row>
    <row r="99" spans="1:10" s="8" customFormat="1" ht="12" customHeight="1">
      <c r="A99" s="94"/>
      <c r="B99" s="94"/>
      <c r="C99" s="95"/>
      <c r="D99" s="99"/>
      <c r="E99" s="36"/>
      <c r="F99" s="37"/>
      <c r="G99" s="42"/>
      <c r="H99" s="38"/>
      <c r="I99" s="7"/>
      <c r="J99" s="5"/>
    </row>
    <row r="100" spans="1:10" s="8" customFormat="1" ht="50">
      <c r="A100" s="83">
        <f>A98+1</f>
        <v>26</v>
      </c>
      <c r="B100" s="86" t="s">
        <v>90</v>
      </c>
      <c r="C100" s="95" t="s">
        <v>102</v>
      </c>
      <c r="D100" s="99">
        <v>1</v>
      </c>
      <c r="E100" s="36" t="s">
        <v>29</v>
      </c>
      <c r="F100" s="37">
        <v>6</v>
      </c>
      <c r="G100" s="42"/>
      <c r="H100" s="38"/>
      <c r="I100" s="7"/>
      <c r="J100" s="5"/>
    </row>
    <row r="101" spans="1:10" s="8" customFormat="1" ht="12" customHeight="1">
      <c r="A101" s="83"/>
      <c r="B101" s="86"/>
      <c r="C101" s="95"/>
      <c r="D101" s="99"/>
      <c r="E101" s="36"/>
      <c r="F101" s="37"/>
      <c r="G101" s="42"/>
      <c r="H101" s="38"/>
      <c r="I101" s="7"/>
      <c r="J101" s="5"/>
    </row>
    <row r="102" spans="1:10" s="8" customFormat="1" ht="50">
      <c r="A102" s="83">
        <f>A100+1</f>
        <v>27</v>
      </c>
      <c r="B102" s="86" t="s">
        <v>91</v>
      </c>
      <c r="C102" s="95" t="s">
        <v>81</v>
      </c>
      <c r="D102" s="99">
        <v>1</v>
      </c>
      <c r="E102" s="36" t="s">
        <v>29</v>
      </c>
      <c r="F102" s="37">
        <v>1</v>
      </c>
      <c r="G102" s="42"/>
      <c r="H102" s="38"/>
      <c r="I102" s="7"/>
      <c r="J102" s="5"/>
    </row>
    <row r="103" spans="1:10" s="8" customFormat="1" ht="12" customHeight="1">
      <c r="A103" s="94"/>
      <c r="B103" s="94"/>
      <c r="C103" s="95"/>
      <c r="D103" s="99"/>
      <c r="E103" s="36"/>
      <c r="F103" s="37"/>
      <c r="G103" s="42"/>
      <c r="H103" s="38"/>
      <c r="I103" s="7"/>
      <c r="J103" s="5"/>
    </row>
    <row r="104" spans="1:10" s="8" customFormat="1" ht="25">
      <c r="A104" s="83">
        <f>A102+1</f>
        <v>28</v>
      </c>
      <c r="B104" s="86" t="s">
        <v>92</v>
      </c>
      <c r="C104" s="95" t="s">
        <v>103</v>
      </c>
      <c r="D104" s="99">
        <v>1</v>
      </c>
      <c r="E104" s="36" t="s">
        <v>29</v>
      </c>
      <c r="F104" s="37">
        <v>6</v>
      </c>
      <c r="G104" s="42"/>
      <c r="H104" s="38"/>
      <c r="I104" s="7"/>
      <c r="J104" s="5"/>
    </row>
    <row r="105" spans="1:10" s="8" customFormat="1" ht="12" customHeight="1">
      <c r="A105" s="83"/>
      <c r="B105" s="86"/>
      <c r="C105" s="95"/>
      <c r="D105" s="99"/>
      <c r="E105" s="36"/>
      <c r="F105" s="37"/>
      <c r="G105" s="42"/>
      <c r="H105" s="38"/>
      <c r="I105" s="7"/>
      <c r="J105" s="5"/>
    </row>
    <row r="106" spans="1:10" s="8" customFormat="1" ht="42.65" customHeight="1">
      <c r="A106" s="83">
        <v>29</v>
      </c>
      <c r="B106" s="86" t="s">
        <v>109</v>
      </c>
      <c r="C106" s="95" t="s">
        <v>118</v>
      </c>
      <c r="D106" s="99">
        <v>1</v>
      </c>
      <c r="E106" s="36" t="s">
        <v>29</v>
      </c>
      <c r="F106" s="37">
        <v>3</v>
      </c>
      <c r="G106" s="42"/>
      <c r="H106" s="38"/>
      <c r="I106" s="7"/>
      <c r="J106" s="5"/>
    </row>
    <row r="107" spans="1:10" s="8" customFormat="1" ht="12" customHeight="1">
      <c r="A107" s="94"/>
      <c r="B107" s="94"/>
      <c r="C107" s="95"/>
      <c r="D107" s="99"/>
      <c r="E107" s="36"/>
      <c r="F107" s="37"/>
      <c r="G107" s="42"/>
      <c r="H107" s="38"/>
      <c r="I107" s="7"/>
      <c r="J107" s="5"/>
    </row>
    <row r="108" spans="1:10" s="8" customFormat="1" ht="13">
      <c r="A108" s="83">
        <v>30</v>
      </c>
      <c r="B108" s="86" t="s">
        <v>120</v>
      </c>
      <c r="C108" s="100" t="s">
        <v>51</v>
      </c>
      <c r="D108" s="99"/>
      <c r="E108" s="36"/>
      <c r="F108" s="37"/>
      <c r="G108" s="42"/>
      <c r="H108" s="38"/>
      <c r="I108" s="7"/>
      <c r="J108" s="5"/>
    </row>
    <row r="109" spans="1:10" s="8" customFormat="1" ht="150">
      <c r="A109" s="94"/>
      <c r="B109" s="94"/>
      <c r="C109" s="40" t="s">
        <v>104</v>
      </c>
      <c r="D109" s="99">
        <v>1</v>
      </c>
      <c r="E109" s="36" t="s">
        <v>29</v>
      </c>
      <c r="F109" s="37">
        <v>3</v>
      </c>
      <c r="G109" s="42"/>
      <c r="H109" s="38"/>
      <c r="I109" s="11"/>
      <c r="J109" s="5"/>
    </row>
    <row r="110" spans="1:10" s="8" customFormat="1" ht="12" customHeight="1">
      <c r="A110" s="94"/>
      <c r="B110" s="94"/>
      <c r="C110" s="101"/>
      <c r="D110" s="99"/>
      <c r="E110" s="36"/>
      <c r="F110" s="37"/>
      <c r="G110" s="97"/>
      <c r="H110" s="38"/>
      <c r="I110" s="7"/>
      <c r="J110" s="5"/>
    </row>
    <row r="111" spans="1:10" s="10" customFormat="1" ht="13">
      <c r="A111" s="135" t="s">
        <v>63</v>
      </c>
      <c r="B111" s="135"/>
      <c r="C111" s="135"/>
      <c r="D111" s="135"/>
      <c r="E111" s="135"/>
      <c r="F111" s="135"/>
      <c r="G111" s="135"/>
      <c r="H111" s="75"/>
      <c r="I111" s="9"/>
      <c r="J111" s="5"/>
    </row>
    <row r="112" spans="1:10" s="10" customFormat="1" ht="13">
      <c r="A112" s="135" t="s">
        <v>64</v>
      </c>
      <c r="B112" s="135"/>
      <c r="C112" s="135"/>
      <c r="D112" s="135"/>
      <c r="E112" s="135"/>
      <c r="F112" s="135"/>
      <c r="G112" s="135"/>
      <c r="H112" s="75"/>
      <c r="I112" s="9"/>
      <c r="J112" s="5"/>
    </row>
    <row r="113" spans="1:10" s="10" customFormat="1" ht="12" customHeight="1">
      <c r="A113" s="102"/>
      <c r="B113" s="102"/>
      <c r="C113" s="102"/>
      <c r="D113" s="102"/>
      <c r="E113" s="102"/>
      <c r="F113" s="102"/>
      <c r="G113" s="125"/>
      <c r="H113" s="76"/>
      <c r="I113" s="9"/>
      <c r="J113" s="5"/>
    </row>
    <row r="114" spans="1:10" s="10" customFormat="1" ht="25.5">
      <c r="A114" s="103"/>
      <c r="B114" s="103"/>
      <c r="C114" s="95" t="s">
        <v>117</v>
      </c>
      <c r="D114" s="103"/>
      <c r="E114" s="103"/>
      <c r="F114" s="104"/>
      <c r="G114" s="22"/>
      <c r="H114" s="23"/>
      <c r="I114" s="9"/>
      <c r="J114" s="5"/>
    </row>
    <row r="115" spans="1:10" s="10" customFormat="1" ht="12" customHeight="1">
      <c r="A115" s="103"/>
      <c r="B115" s="103"/>
      <c r="C115" s="95"/>
      <c r="D115" s="103"/>
      <c r="E115" s="103"/>
      <c r="F115" s="104"/>
      <c r="G115" s="22"/>
      <c r="H115" s="23"/>
      <c r="I115" s="9"/>
      <c r="J115" s="5"/>
    </row>
    <row r="116" spans="1:10" s="4" customFormat="1" ht="13">
      <c r="A116" s="48"/>
      <c r="B116" s="48"/>
      <c r="C116" s="30" t="s">
        <v>32</v>
      </c>
      <c r="D116" s="105"/>
      <c r="E116" s="53"/>
      <c r="F116" s="106"/>
      <c r="G116" s="106"/>
      <c r="H116" s="42"/>
      <c r="I116" s="3"/>
      <c r="J116" s="5"/>
    </row>
    <row r="117" spans="1:10" s="4" customFormat="1" ht="14.25" customHeight="1">
      <c r="A117" s="48"/>
      <c r="B117" s="39"/>
      <c r="C117" s="110" t="s">
        <v>52</v>
      </c>
      <c r="D117" s="109"/>
      <c r="E117" s="53"/>
      <c r="F117" s="85"/>
      <c r="G117" s="106"/>
      <c r="H117" s="42"/>
      <c r="I117" s="3"/>
      <c r="J117" s="5"/>
    </row>
    <row r="118" spans="1:10" s="4" customFormat="1">
      <c r="A118" s="39"/>
      <c r="B118" s="39"/>
      <c r="C118" s="107" t="s">
        <v>119</v>
      </c>
      <c r="D118" s="109"/>
      <c r="E118" s="53"/>
      <c r="F118" s="85"/>
      <c r="G118" s="106"/>
      <c r="H118" s="42"/>
      <c r="I118" s="3"/>
      <c r="J118" s="5"/>
    </row>
    <row r="119" spans="1:10" s="4" customFormat="1">
      <c r="A119" s="48"/>
      <c r="B119" s="108"/>
      <c r="C119" s="111"/>
      <c r="D119" s="109"/>
      <c r="E119" s="112"/>
      <c r="F119" s="113"/>
      <c r="G119" s="106"/>
      <c r="H119" s="42"/>
      <c r="I119" s="3"/>
      <c r="J119" s="5">
        <f t="shared" ref="J119" si="0">H119-I119</f>
        <v>0</v>
      </c>
    </row>
  </sheetData>
  <mergeCells count="12">
    <mergeCell ref="A112:G112"/>
    <mergeCell ref="A1:H1"/>
    <mergeCell ref="A3:H3"/>
    <mergeCell ref="A4:H4"/>
    <mergeCell ref="A6:H6"/>
    <mergeCell ref="A7:H7"/>
    <mergeCell ref="D8:E8"/>
    <mergeCell ref="D9:E9"/>
    <mergeCell ref="A57:G57"/>
    <mergeCell ref="A58:G58"/>
    <mergeCell ref="A59:G59"/>
    <mergeCell ref="A111:G111"/>
  </mergeCells>
  <printOptions horizontalCentered="1"/>
  <pageMargins left="0.75" right="0.5" top="0.75" bottom="0.75" header="0.3" footer="0.3"/>
  <pageSetup paperSize="9" scale="90" orientation="portrait" blackAndWhite="1" r:id="rId1"/>
  <headerFooter>
    <oddHeader>&amp;RPage &amp;P of &amp;N</oddHeader>
  </headerFooter>
  <rowBreaks count="1" manualBreakCount="1">
    <brk id="1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ESTIMATE</vt:lpstr>
      <vt:lpstr>ESTIMATE!Print_Area</vt:lpstr>
      <vt:lpstr>ESTIMATE!Print_Titles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majid khan</dc:creator>
  <cp:lastModifiedBy>Paul Kenyi</cp:lastModifiedBy>
  <cp:lastPrinted>2022-08-11T11:33:57Z</cp:lastPrinted>
  <dcterms:created xsi:type="dcterms:W3CDTF">2022-05-25T09:46:51Z</dcterms:created>
  <dcterms:modified xsi:type="dcterms:W3CDTF">2022-09-11T06:11:50Z</dcterms:modified>
</cp:coreProperties>
</file>