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C:\Users\KENYIP\OneDrive - UNHCR\Documents\Desktop\TELECOMMUTING in  August 2022\ITB Solarization Project\FINAL Tender Revised\"/>
    </mc:Choice>
  </mc:AlternateContent>
  <xr:revisionPtr revIDLastSave="0" documentId="8_{D4E003D5-9412-40A0-9A92-CF2DAE6C2736}" xr6:coauthVersionLast="47" xr6:coauthVersionMax="47" xr10:uidLastSave="{00000000-0000-0000-0000-000000000000}"/>
  <bookViews>
    <workbookView xWindow="-110" yWindow="-110" windowWidth="19420" windowHeight="10420" tabRatio="726" activeTab="1" xr2:uid="{00000000-000D-0000-FFFF-FFFF00000000}"/>
  </bookViews>
  <sheets>
    <sheet name="Summary" sheetId="30" r:id="rId1"/>
    <sheet name="THALL" sheetId="29" r:id="rId2"/>
    <sheet name="Sheet1" sheetId="27" r:id="rId3"/>
  </sheets>
  <externalReferences>
    <externalReference r:id="rId4"/>
    <externalReference r:id="rId5"/>
    <externalReference r:id="rId6"/>
    <externalReference r:id="rId7"/>
    <externalReference r:id="rId8"/>
    <externalReference r:id="rId9"/>
  </externalReferences>
  <definedNames>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MS50">'[1]P-NS'!$H$199</definedName>
    <definedName name="C.MSH">'[1]P-NS'!$H$631</definedName>
    <definedName name="C.PPR40">'[1]P-NS'!$H$110</definedName>
    <definedName name="C.PPR50">'[1]P-NS'!$H$132</definedName>
    <definedName name="C.PPR63">'[1]P-NS'!$H$154</definedName>
    <definedName name="C.PPR90">'[1]P-NS'!$H$176</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3F">'[1]5'!$H$578</definedName>
    <definedName name="C5.13G">'[1]5'!$H$606</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'[2]E-NS'!$H$1671</definedName>
    <definedName name="CE.CT3">'[2]E-NS'!$H$1692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OH">[1]LAB!$B$23:$H$23</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[3]MAT!$B$134:$H$134</definedName>
    <definedName name="CR.M">[1]MAT!$B$33:$H$33</definedName>
    <definedName name="CR.M37">[1]MAT!$B$34:$H$34</definedName>
    <definedName name="CRL1.5">[1]MAT!$B$36:$H$36</definedName>
    <definedName name="CRO">[1]LAB!$B$27:$H$27</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NS.PAJB">'[1]E-NS'!$H$1554</definedName>
    <definedName name="ENS.PVC100">'[1]E-NS'!$H$1429</definedName>
    <definedName name="ESC40TC">[1]MAT!$B$315:$H$315</definedName>
    <definedName name="FLG">[1]LAB!$B$40:$H$40</definedName>
    <definedName name="FLI">[1]MAT!$B$43:$H$43</definedName>
    <definedName name="GI.65">[1]MAT!$B$247:$H$247</definedName>
    <definedName name="GI.BN">[4]Material!$A$563:$I$563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[4]Material!$B$595:$I$595</definedName>
    <definedName name="GI.T2">[1]MAT!$B$53:$H$53</definedName>
    <definedName name="GL.P5">[1]MAT!$B$45:$H$45</definedName>
    <definedName name="GL.SH">[1]MAT!$B$246:$H$246</definedName>
    <definedName name="GL.T5">[1]MAT!$B$46:$H$46</definedName>
    <definedName name="GLA">[5]labour!$A$43:$I$43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L.10">[1]CIV!$I$247</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[5]Material!$B$813:$I$813</definedName>
    <definedName name="PLA">[1]LAB!$B$58:$H$58</definedName>
    <definedName name="PLT">[1]LAB!$B$59:$H$59</definedName>
    <definedName name="PLU">[1]LAB!$B$61:$H$61</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 localSheetId="0">Summary!$A$1:$D$12</definedName>
    <definedName name="_xlnm.Print_Area" localSheetId="1">THALL!$A$1:$H$209</definedName>
    <definedName name="_xlnm.Print_Area">#REF!</definedName>
    <definedName name="PRINT_AREA_MI">#N/A</definedName>
    <definedName name="_xlnm.Print_Titles" localSheetId="0">#REF!</definedName>
    <definedName name="_xlnm.Print_Titles" localSheetId="1">THALL!$6:$10</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[4]Material!$B$1051:$I$1051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[6]LAB!$B$77:$H$77</definedName>
    <definedName name="SWE">[1]MAT!$B$108:$H$108</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[5]Material!$B$1117:$I$1117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3" i="29" l="1"/>
  <c r="A125" i="29" s="1"/>
  <c r="A127" i="29" s="1"/>
  <c r="A129" i="29" s="1"/>
  <c r="A131" i="29" s="1"/>
  <c r="A133" i="29" s="1"/>
  <c r="A135" i="29" s="1"/>
  <c r="A137" i="29" s="1"/>
  <c r="A139" i="29" s="1"/>
  <c r="A141" i="29" s="1"/>
  <c r="A143" i="29" s="1"/>
  <c r="A151" i="29" s="1"/>
  <c r="A153" i="29" s="1"/>
  <c r="A155" i="29" s="1"/>
  <c r="A157" i="29" s="1"/>
  <c r="A166" i="29" s="1"/>
  <c r="A168" i="29" s="1"/>
  <c r="A170" i="29" s="1"/>
  <c r="A186" i="29" s="1"/>
  <c r="A188" i="29" s="1"/>
  <c r="A190" i="29" s="1"/>
  <c r="A192" i="29" s="1"/>
  <c r="A194" i="29" s="1"/>
  <c r="A196" i="29" s="1"/>
  <c r="A198" i="29" s="1"/>
  <c r="H159" i="29" l="1"/>
  <c r="H160" i="29" s="1"/>
  <c r="H161" i="29" s="1"/>
  <c r="A19" i="29"/>
  <c r="C10" i="30" l="1"/>
  <c r="H89" i="29" l="1"/>
  <c r="A21" i="29" l="1"/>
  <c r="A25" i="29" s="1"/>
  <c r="A27" i="29" s="1"/>
  <c r="A29" i="29" s="1"/>
  <c r="A31" i="29" s="1"/>
  <c r="A33" i="29" s="1"/>
  <c r="A35" i="29" s="1"/>
  <c r="A37" i="29" s="1"/>
  <c r="A39" i="29" s="1"/>
  <c r="A41" i="29" s="1"/>
  <c r="A43" i="29" s="1"/>
  <c r="A45" i="29" s="1"/>
  <c r="A47" i="29" s="1"/>
  <c r="A49" i="29" s="1"/>
  <c r="A51" i="29" s="1"/>
  <c r="A53" i="29" s="1"/>
  <c r="A55" i="29" s="1"/>
  <c r="A57" i="29" s="1"/>
  <c r="A59" i="29" s="1"/>
  <c r="A67" i="29" s="1"/>
  <c r="A69" i="29" s="1"/>
  <c r="A71" i="29" s="1"/>
  <c r="A87" i="29" s="1"/>
  <c r="J61" i="29" l="1"/>
  <c r="H90" i="29" l="1"/>
  <c r="C9" i="30" s="1"/>
  <c r="C11" i="30" s="1"/>
</calcChain>
</file>

<file path=xl/sharedStrings.xml><?xml version="1.0" encoding="utf-8"?>
<sst xmlns="http://schemas.openxmlformats.org/spreadsheetml/2006/main" count="261" uniqueCount="181">
  <si>
    <t>UNHCR PAKISTAN</t>
  </si>
  <si>
    <t>ENGINEER'S ESTIMATE</t>
  </si>
  <si>
    <t>DESCRIPTION</t>
  </si>
  <si>
    <t>UNIT</t>
  </si>
  <si>
    <t>QTY</t>
  </si>
  <si>
    <t>(a)</t>
  </si>
  <si>
    <t>(b)</t>
  </si>
  <si>
    <t>(c)</t>
  </si>
  <si>
    <t>(d)</t>
  </si>
  <si>
    <t>(e)</t>
  </si>
  <si>
    <t>(f)</t>
  </si>
  <si>
    <t>(g)</t>
  </si>
  <si>
    <t>No.</t>
  </si>
  <si>
    <t>26-01-d-01</t>
  </si>
  <si>
    <t>Watt</t>
  </si>
  <si>
    <t>26-01-f-06</t>
  </si>
  <si>
    <t>KWhr</t>
  </si>
  <si>
    <t>26-01-h-01</t>
  </si>
  <si>
    <t>Supply and Erection MC4 connector (TUV Approved)</t>
  </si>
  <si>
    <t>Pair</t>
  </si>
  <si>
    <t>26-01-h-02</t>
  </si>
  <si>
    <t>26-01-m-01</t>
  </si>
  <si>
    <t>Supply and Erection of hot dipped (80 microns Average) galvanized steel of minimum thickness of 12 SWG / 2.64 mm Channel / Pipe or 8 SWG / 4.06 mm Angle</t>
  </si>
  <si>
    <t>26-01-o</t>
  </si>
  <si>
    <t>Each</t>
  </si>
  <si>
    <t>15-02-a-02</t>
  </si>
  <si>
    <t>Supply and Erection PVC pipe for wiring purpose complete On surface including clamps etc: 3/4" i/d</t>
  </si>
  <si>
    <t>NS-03</t>
  </si>
  <si>
    <t>No</t>
  </si>
  <si>
    <t>Rft</t>
  </si>
  <si>
    <t>Rft.</t>
  </si>
  <si>
    <t>15-79-d</t>
  </si>
  <si>
    <t>PVC conduit for surface wiring (duraduct) 2" including all charges for nail screws etc</t>
  </si>
  <si>
    <t>SOLAR SYSTEM  (PHOTOVOLTAIC)</t>
  </si>
  <si>
    <t>Supply and Erection of 12 V Lithium LiFeP04 battery per KWhr</t>
  </si>
  <si>
    <t xml:space="preserve">Supply and Erection of BOX / STAND for Batteries SHS Inverter &amp; Charge Controller </t>
  </si>
  <si>
    <t>26-01-n-02</t>
  </si>
  <si>
    <t xml:space="preserve">Supply and Erection of 1x1 ft 4mm Copper Earthing Plate </t>
  </si>
  <si>
    <t>6-01-n-03</t>
  </si>
  <si>
    <t>Supply and Erection of Stainless Steel Nuts and Bolts</t>
  </si>
  <si>
    <t xml:space="preserve">Supply and Erection MC4 Branch connector </t>
  </si>
  <si>
    <t>NON-SCHEDULED ITEMS</t>
  </si>
  <si>
    <t xml:space="preserve">01 Nos. Earth Bus Bar </t>
  </si>
  <si>
    <t xml:space="preserve">01 Nos. Neutral Bus Bar </t>
  </si>
  <si>
    <t>NS-02</t>
  </si>
  <si>
    <t>Providing and fixing Earth Connecting Point 8"x1.5"x 6-8mm insulators with  complete Accessories.</t>
  </si>
  <si>
    <t>Providing and fixing Lightning Arrestor  1" Copper  rod  6ft long with 4'' Bowl  five spikes  complete in all respect (above top structure level)</t>
  </si>
  <si>
    <t>15-105-a</t>
  </si>
  <si>
    <t>Supply &amp; erection of Earth Rod</t>
  </si>
  <si>
    <t xml:space="preserve">3 No indication Light </t>
  </si>
  <si>
    <t>03 Nos. R- Indication lamps</t>
  </si>
  <si>
    <t xml:space="preserve">Control Panel  includes </t>
  </si>
  <si>
    <t>15-02-a-03</t>
  </si>
  <si>
    <t xml:space="preserve">Supply and Erection PVC pipe for wiring purpose complete On surface including clamps etc: 1" i/d      </t>
  </si>
  <si>
    <t>06-05-f</t>
  </si>
  <si>
    <t>Cft</t>
  </si>
  <si>
    <t>26-01-i-05</t>
  </si>
  <si>
    <t xml:space="preserve">SOLAR CONTROL PANEL </t>
  </si>
  <si>
    <t>1 no o/u  voltage and OL Protection</t>
  </si>
  <si>
    <t>Supply and Erection 1x6 sq.mm single core (XPLE/XPLO insulated/PCV sheathed) flexible copper cable</t>
  </si>
  <si>
    <t>26-01-g-03</t>
  </si>
  <si>
    <t>NS-01</t>
  </si>
  <si>
    <t xml:space="preserve">1 No  Change Over Switch </t>
  </si>
  <si>
    <t>RECOMMENDATION  EACH BUILDING</t>
  </si>
  <si>
    <t xml:space="preserve">BLOOD BANK DENTAL </t>
  </si>
  <si>
    <t xml:space="preserve">LAB VACCINE CENTRE AND  WARDS </t>
  </si>
  <si>
    <t xml:space="preserve">OT       </t>
  </si>
  <si>
    <t xml:space="preserve">OPD     </t>
  </si>
  <si>
    <t xml:space="preserve">ADMIN  </t>
  </si>
  <si>
    <t>KW</t>
  </si>
  <si>
    <t xml:space="preserve">EMERGENCY  </t>
  </si>
  <si>
    <t>26-01-g-04</t>
  </si>
  <si>
    <t>Supply and Erection 1x10sq.mm Copper cable (G/Y Flexible)</t>
  </si>
  <si>
    <t>01 No  Digital  Voltmeter</t>
  </si>
  <si>
    <t>1 No  DC MCCB  CHINTor ABB (for Battries)</t>
  </si>
  <si>
    <t>3 no 40A MCB TP for Load CHINTor ABB</t>
  </si>
  <si>
    <t xml:space="preserve">2 Nos. 60A Amps TP  MCCB For AC Supply CHINTor ABB </t>
  </si>
  <si>
    <t>2 No SPD (DC AND AC)</t>
  </si>
  <si>
    <t>14-160-b</t>
  </si>
  <si>
    <t>Electric water coolers of 40 gallons capacity,including inlet and outlet connections, gate valve on inlet, electric onnection upto power socket,and all other accessories for complete installation.</t>
  </si>
  <si>
    <t xml:space="preserve"> 14-161</t>
  </si>
  <si>
    <t>Triple water filter (10") including inlet and outlet connections, power supply, and all accessories for complete installation.</t>
  </si>
  <si>
    <t xml:space="preserve">Cost of Scheduled Items: PKR.  </t>
  </si>
  <si>
    <t>Total Cost of Scheduled Items (Rs.)</t>
  </si>
  <si>
    <t>SOLARIZATION OF THQ HOSPITAL THALL UNDER RAHA PROGRAMME - 2022</t>
  </si>
  <si>
    <t>3 no 63A MCB DC TP for PV STRINGS  CHINTor ABB</t>
  </si>
  <si>
    <t>Includes other Necessary Equioment as per Instruction as per Single Line Diagram</t>
  </si>
  <si>
    <t xml:space="preserve">Supply and Erection  off Grid Hybrid inverter with Dual MPPT charge Controler </t>
  </si>
  <si>
    <t>26-01-g-06</t>
  </si>
  <si>
    <t>Supply and Erection 1x25sq.mm Copper cable (Flexible)</t>
  </si>
  <si>
    <t>15-122-b</t>
  </si>
  <si>
    <t>RMtr</t>
  </si>
  <si>
    <t>10sq mm , 4 core PVC/PVC stranded copper conductor cable</t>
  </si>
  <si>
    <t>15-135-e</t>
  </si>
  <si>
    <t>Supply at site, fabrication and installation of GI perforated cable tray 14 SWG 8 ft. to 10 ft. long with sides 3" high to be installed on wall, or in vertical, or above false ceiling in horizontal position or floor mounted or as shown on drawing, including cost of hanging arrangement brackets made of angle iron 38mm x 38mm x 6mm installed at every 3 ft., cost of all necessary fixing accessories, complete in all respects.(100mm*75mm)</t>
  </si>
  <si>
    <t>NS-10</t>
  </si>
  <si>
    <t>Providing and Fixing of 1.5ton Split AC in Invertor room including Copper Piping controll Cables and Power Wiring complete in All Respect (invertor Room)</t>
  </si>
  <si>
    <t>Job</t>
  </si>
  <si>
    <t>LT CABLES CONDUITS &amp; PIPES</t>
  </si>
  <si>
    <t>Supply and Erection of Solar PV Module (Solar Panel) Mono-crystalline A-Grade (per Watt) (As per Approved Specifications)</t>
  </si>
  <si>
    <t>Plain Cement Concrete including placing, compacting, finishing &amp; curing (Ratio 1:2:4) (1'x1'x1') Foundation for  Solar Panels Structure)</t>
  </si>
  <si>
    <t>Add 5% above on Scheduled Item for District Hangu (Rs.)</t>
  </si>
  <si>
    <t>Per
Watt</t>
  </si>
  <si>
    <t>ITEM No.</t>
  </si>
  <si>
    <t>KP MRS
2022 REF. No./NS</t>
  </si>
  <si>
    <t>SCHEDULED ITEMS</t>
  </si>
  <si>
    <t>20 KW ON GRID SOLAR SYTEM FOR TUBE WELL</t>
  </si>
  <si>
    <t>Supply and Erection of Solar PV Module (Solar Panel) Mono-crystalline A-Grade (per Watt) (As per Approved Specifications) Mono Perk Half cut</t>
  </si>
  <si>
    <t>26-01-i-03-d</t>
  </si>
  <si>
    <t xml:space="preserve">Supply and Erection of GRID TIE INVERTER (ON-Grid Inverter) </t>
  </si>
  <si>
    <t>Per 
Watt</t>
  </si>
  <si>
    <t>Supply and Erection 1x25sq.mm Copper cable (G/Y Flexible)</t>
  </si>
  <si>
    <t>26-01-b-01</t>
  </si>
  <si>
    <t xml:space="preserve">Supply and Erection PVC flexible pipe : 1" i/d </t>
  </si>
  <si>
    <t xml:space="preserve">Supply and Erection PVC pipe for wiring purpose complete On surface including clamps etc: 1" i/d </t>
  </si>
  <si>
    <t>26-01-n-03</t>
  </si>
  <si>
    <t>LT CABLES/CABLE TRAY  CONDUITS &amp; PIPES</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</si>
  <si>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t>
  </si>
  <si>
    <t>15-122-D</t>
  </si>
  <si>
    <t>25sq mm , 4 core PVC/PVC stranded copper conductor cable</t>
  </si>
  <si>
    <t>03, 051</t>
  </si>
  <si>
    <t>Excavation of trench in all kinds of soils except cutting in rock for pilelines upto 1.5m depth</t>
  </si>
  <si>
    <t>(Ref. Spec. 8001 , 8133, 8212, 8240, 8290)</t>
  </si>
  <si>
    <t>Providing and fixing Earth Connecting Point 12"x1.5"x 6-8mm insulators with  complete Accessories.</t>
  </si>
  <si>
    <t xml:space="preserve">MAIN DISTRIBUTION BOX </t>
  </si>
  <si>
    <t>MDB   shall be made from 14 SWG sheet steel, while all other DBs must be of 14SWG. This shall be designed, fabricated and manufactured as a free standing floor type or Wall Mounted. The sheet metal work shall be cleaned down to bare shining metal degreased, derusted and painted with TWO base coats of antirust RED paint. The sheet  metal work shall  be  finished in TWO coats of   powder paint. The color and shade shall be as approved by the Engineer. The distribution Board shall be complete with all internal wirings, tags, identification labels, TPN and E copper busbars, accessories etc. The DB should be provided with the armored glands. The bus-bars shall be insulated in RED, YELLOW, BLUE and BLACK insulations. The insulation shall be heat shrinkable type or as directed by the Engineer.</t>
  </si>
  <si>
    <t xml:space="preserve">Includes </t>
  </si>
  <si>
    <t xml:space="preserve">1 No  MCCB 80A 4 POLE 50KA </t>
  </si>
  <si>
    <t>01 No Volt meter Digital</t>
  </si>
  <si>
    <t>01 No Amp meter Digital</t>
  </si>
  <si>
    <t>01 No Energy Analayser</t>
  </si>
  <si>
    <t>3 Nos. R-Y,B Indication lamps. control fuses</t>
  </si>
  <si>
    <t>Bus Bar RYB N E</t>
  </si>
  <si>
    <t>1 no o/u  voltage and OL Protection Phase failure</t>
  </si>
  <si>
    <t>1 No Interphase protection realy</t>
  </si>
  <si>
    <t>2 No SPD</t>
  </si>
  <si>
    <t xml:space="preserve">Includes other Necessary Equipment as per Instruction as per single Line diagram or as required to complete the necessary Requirement </t>
  </si>
  <si>
    <t>GREEN ENERGY METER &amp; CONTROL EQUIPMENT</t>
  </si>
  <si>
    <t>NS-04</t>
  </si>
  <si>
    <t xml:space="preserve">Supply and Erection of Green Meter including Certification Regulations or Related NEPRA and  PESCO Fee for  installation and Activation of Green Energy Meter </t>
  </si>
  <si>
    <t>NS-06</t>
  </si>
  <si>
    <t xml:space="preserve">Providing Fixing of water Proof Type DC Distribution Box MCB/FUSES for Each Strings (for each Inverter) including DC Breakers SPD with Terminals Complete in all respects </t>
  </si>
  <si>
    <t>NS-07</t>
  </si>
  <si>
    <t>Providing and Fixing of Weather station includes Wind Speed humidity,Ambbient temperature module Temperature control cable complete in all respect</t>
  </si>
  <si>
    <t>NS-08</t>
  </si>
  <si>
    <t>100A Change Over Switch (Solar Wapda and OFF) for Tube Well</t>
  </si>
  <si>
    <t>NS-09</t>
  </si>
  <si>
    <t xml:space="preserve">Providing and Fixing of Monitoring and Communication OEM Loger (4G Dongel) </t>
  </si>
  <si>
    <t xml:space="preserve">EARTHING </t>
  </si>
  <si>
    <t>Earth Electrode for earthing of DBs shall comprise of 75mm x 4877 mm x 6 mm thick copper plate With 4 Nos. 6 mm dia brass nuts ,bults and washers 70 sqmm HDHC copper wire as earthing leads.A 100 mm dia Medium Duty GI pipe shall be used with 10 mm dia holes @500 mm c-c. The total length of this GI pipe should be 45 ft.   A 150 mm dia 60 ft long hole should be drilled in ground by percussion method and above mentioned 100 mm dia medium duty GI pipe should be fixed in this hole simultaneously up to the depth of 45 ft from NSL.</t>
  </si>
  <si>
    <t xml:space="preserve">Cost of Non-Scheduled Items: PKR.  </t>
  </si>
  <si>
    <t xml:space="preserve">Total Cost of Scheduled &amp; Non-Scheduled Items: PKR.  </t>
  </si>
  <si>
    <r>
      <rPr>
        <b/>
        <sz val="10"/>
        <rFont val="Arial"/>
        <family val="2"/>
      </rPr>
      <t>Note</t>
    </r>
    <r>
      <rPr>
        <sz val="10"/>
        <rFont val="Arial"/>
        <family val="2"/>
      </rPr>
      <t xml:space="preserve">:Payment of All Items will be paid as per actual execuated at site </t>
    </r>
  </si>
  <si>
    <t>RECOMMENDATION</t>
  </si>
  <si>
    <t>1 No 20kw on Grid  Inverter</t>
  </si>
  <si>
    <t xml:space="preserve">545 W Each Solar  Panels  </t>
  </si>
  <si>
    <t xml:space="preserve">1 No MDB </t>
  </si>
  <si>
    <t>UNIT
RATE
(PKR.)</t>
  </si>
  <si>
    <t>TOTAL
AMOUNT
(PKR.)</t>
  </si>
  <si>
    <t>70 KW OFF GRID HYBRID SOLAR SYSTEM HOSPITAL BUILDINGS</t>
  </si>
  <si>
    <t>70 KW OFF GRID HYBRID &amp; 20 KW ON GRID SOLAR SYSTEM</t>
  </si>
  <si>
    <t>A.</t>
  </si>
  <si>
    <t>A1.</t>
  </si>
  <si>
    <t>A2.</t>
  </si>
  <si>
    <t>A3.</t>
  </si>
  <si>
    <t>B.</t>
  </si>
  <si>
    <t>B1.</t>
  </si>
  <si>
    <t>B2.</t>
  </si>
  <si>
    <t>B3.</t>
  </si>
  <si>
    <t>Summary of Engineers Estimates</t>
  </si>
  <si>
    <t>S.No</t>
  </si>
  <si>
    <t>Name</t>
  </si>
  <si>
    <t>Cost (PKR)</t>
  </si>
  <si>
    <t>Description of Works</t>
  </si>
  <si>
    <t>Total Cost (Rs.)</t>
  </si>
  <si>
    <t>SOLARIZATION OF THQ HOSPITAL THALL UNDER RAHA PROGRAMME-2022</t>
  </si>
  <si>
    <t>Hopital Buildings</t>
  </si>
  <si>
    <t>70 KW Off Grid Hybrid Solar System</t>
  </si>
  <si>
    <t>20 KW On Grid Solar System</t>
  </si>
  <si>
    <t>Tube Well</t>
  </si>
  <si>
    <t>NS-05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</si>
</sst>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General_)"/>
    <numFmt numFmtId="166" formatCode="#,##0."/>
    <numFmt numFmtId="167" formatCode="&quot;$&quot;#."/>
    <numFmt numFmtId="168" formatCode="#.00"/>
    <numFmt numFmtId="169" formatCode="00000"/>
    <numFmt numFmtId="170" formatCode="_(* #,##0.0_);_(* \(#,##0.0\);_(* &quot;-&quot;??_);_(@_)"/>
  </numFmts>
  <fonts count="26">
    <font>
      <sz val="11"/>
      <color theme="1"/>
      <name val="Calibri"/>
      <family val="2"/>
      <scheme val="minor"/>
    </font>
    <font>
      <sz val="11"/>
      <color theme="1"/>
      <name val="Calibri"/>
      <family val="2"/>
      <scheme val="minor"/>
    </font>
    <font>
      <b/>
      <sz val="10"/>
      <color theme="1"/>
      <name val="Arial"/>
      <family val="2"/>
    </font>
    <font>
      <b/>
      <u/>
      <sz val="10"/>
      <color theme="1"/>
      <name val="Arial"/>
      <family val="2"/>
    </font>
    <font>
      <sz val="10"/>
      <color theme="1"/>
      <name val="Arial"/>
      <family val="2"/>
    </font>
    <font>
      <sz val="10"/>
      <name val="Arial"/>
      <family val="2"/>
    </font>
    <font>
      <b/>
      <u/>
      <sz val="10"/>
      <color indexed="8"/>
      <name val="Arial"/>
      <family val="2"/>
    </font>
    <font>
      <sz val="10"/>
      <color indexed="8"/>
      <name val="Arial"/>
      <family val="2"/>
    </font>
    <font>
      <b/>
      <sz val="10"/>
      <name val="Arial"/>
      <family val="2"/>
    </font>
    <font>
      <b/>
      <u/>
      <sz val="10"/>
      <name val="Arial"/>
      <family val="2"/>
    </font>
    <font>
      <b/>
      <sz val="10"/>
      <color indexed="8"/>
      <name val="Arial"/>
      <family val="2"/>
    </font>
    <font>
      <sz val="10"/>
      <name val="Arial"/>
      <family val="2"/>
    </font>
    <font>
      <sz val="1"/>
      <color indexed="8"/>
      <name val="Courier"/>
      <family val="3"/>
    </font>
    <font>
      <sz val="12"/>
      <name val="Courier"/>
      <family val="3"/>
    </font>
    <font>
      <vertAlign val="superscript"/>
      <sz val="10"/>
      <name val="Arial"/>
      <family val="2"/>
    </font>
    <font>
      <sz val="11"/>
      <name val="Arial"/>
      <family val="2"/>
      <charset val="178"/>
    </font>
    <font>
      <sz val="12"/>
      <name val="宋体"/>
      <charset val="134"/>
    </font>
    <font>
      <sz val="10"/>
      <name val="Courier"/>
      <family val="3"/>
    </font>
    <font>
      <sz val="11"/>
      <color indexed="8"/>
      <name val="Calibri"/>
      <family val="2"/>
    </font>
    <font>
      <sz val="12"/>
      <color theme="1"/>
      <name val="Arial"/>
      <family val="2"/>
    </font>
    <font>
      <b/>
      <sz val="11"/>
      <color theme="1"/>
      <name val="Arial"/>
      <family val="2"/>
    </font>
    <font>
      <b/>
      <u/>
      <sz val="11"/>
      <color theme="1"/>
      <name val="Arial"/>
      <family val="2"/>
    </font>
    <font>
      <sz val="11"/>
      <color theme="1"/>
      <name val="Arial"/>
      <family val="2"/>
    </font>
    <font>
      <b/>
      <sz val="11"/>
      <color rgb="FF000000"/>
      <name val="Arial"/>
      <family val="2"/>
    </font>
    <font>
      <sz val="11"/>
      <color rgb="FF000000"/>
      <name val="Arial"/>
      <family val="2"/>
    </font>
    <font>
      <sz val="1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18">
    <xf numFmtId="0" fontId="0" fillId="0" borderId="0"/>
    <xf numFmtId="43"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0" borderId="0"/>
    <xf numFmtId="166" fontId="12" fillId="0" borderId="0">
      <protection locked="0"/>
    </xf>
    <xf numFmtId="167" fontId="12" fillId="0" borderId="0">
      <protection locked="0"/>
    </xf>
    <xf numFmtId="0" fontId="12" fillId="0" borderId="0">
      <protection locked="0"/>
    </xf>
    <xf numFmtId="168" fontId="12" fillId="0" borderId="0">
      <protection locked="0"/>
    </xf>
    <xf numFmtId="165" fontId="13" fillId="0" borderId="0"/>
    <xf numFmtId="0" fontId="5" fillId="0" borderId="0"/>
    <xf numFmtId="1" fontId="15" fillId="0" borderId="0">
      <protection locked="0"/>
    </xf>
    <xf numFmtId="0" fontId="5" fillId="0" borderId="0"/>
    <xf numFmtId="0" fontId="1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9" fontId="14" fillId="0" borderId="0"/>
    <xf numFmtId="0" fontId="5" fillId="0" borderId="0"/>
    <xf numFmtId="0" fontId="16"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5" fillId="0" borderId="0"/>
    <xf numFmtId="166" fontId="17" fillId="0" borderId="0"/>
    <xf numFmtId="0" fontId="18" fillId="0" borderId="0">
      <alignment vertical="center"/>
    </xf>
    <xf numFmtId="0" fontId="1" fillId="0" borderId="0"/>
    <xf numFmtId="0" fontId="5" fillId="0" borderId="0"/>
    <xf numFmtId="0" fontId="19" fillId="0" borderId="0"/>
    <xf numFmtId="0" fontId="5" fillId="0" borderId="0"/>
    <xf numFmtId="0" fontId="5" fillId="0" borderId="0"/>
    <xf numFmtId="0" fontId="5" fillId="0" borderId="0"/>
    <xf numFmtId="0" fontId="1"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cellStyleXfs>
  <cellXfs count="186">
    <xf numFmtId="0" fontId="0" fillId="0" borderId="0" xfId="0"/>
    <xf numFmtId="0" fontId="2" fillId="2" borderId="0" xfId="0" applyFont="1" applyFill="1" applyAlignment="1">
      <alignment horizontal="center" vertical="top"/>
    </xf>
    <xf numFmtId="0" fontId="2" fillId="2" borderId="0" xfId="0" applyFont="1" applyFill="1" applyAlignment="1">
      <alignment horizontal="justify" vertical="top"/>
    </xf>
    <xf numFmtId="0" fontId="2" fillId="2" borderId="0" xfId="0" applyFont="1" applyFill="1" applyBorder="1" applyAlignment="1">
      <alignment horizontal="center" vertical="top"/>
    </xf>
    <xf numFmtId="0" fontId="2" fillId="2" borderId="0" xfId="0" applyFont="1" applyFill="1" applyBorder="1" applyAlignment="1">
      <alignment horizontal="justify"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43" fontId="2" fillId="2" borderId="1" xfId="1"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3" fillId="2" borderId="0" xfId="0" applyFont="1" applyFill="1" applyBorder="1" applyAlignment="1">
      <alignment horizontal="justify" vertical="top"/>
    </xf>
    <xf numFmtId="164" fontId="2" fillId="2" borderId="0" xfId="1" applyNumberFormat="1" applyFont="1" applyFill="1" applyBorder="1" applyAlignment="1">
      <alignment horizontal="center"/>
    </xf>
    <xf numFmtId="43" fontId="2" fillId="2" borderId="0" xfId="1" applyNumberFormat="1" applyFont="1" applyFill="1" applyBorder="1" applyAlignment="1">
      <alignment horizontal="center"/>
    </xf>
    <xf numFmtId="0" fontId="4" fillId="2" borderId="0" xfId="0" applyFont="1" applyFill="1" applyBorder="1" applyAlignment="1">
      <alignment horizontal="center" vertical="top"/>
    </xf>
    <xf numFmtId="0" fontId="5" fillId="2" borderId="0" xfId="2" applyFont="1" applyFill="1" applyBorder="1" applyAlignment="1">
      <alignment horizontal="center"/>
    </xf>
    <xf numFmtId="164" fontId="4" fillId="2" borderId="0" xfId="1" applyNumberFormat="1" applyFont="1" applyFill="1" applyBorder="1" applyAlignment="1">
      <alignment horizontal="center"/>
    </xf>
    <xf numFmtId="43" fontId="4" fillId="2" borderId="0" xfId="1" applyNumberFormat="1"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Border="1"/>
    <xf numFmtId="43" fontId="2" fillId="2" borderId="0" xfId="1" applyFont="1" applyFill="1" applyAlignment="1">
      <alignment horizontal="center"/>
    </xf>
    <xf numFmtId="43" fontId="2" fillId="2" borderId="0" xfId="1" applyFont="1" applyFill="1" applyBorder="1" applyAlignment="1">
      <alignment horizontal="center"/>
    </xf>
    <xf numFmtId="43" fontId="2" fillId="2" borderId="1" xfId="1" applyFont="1" applyFill="1" applyBorder="1" applyAlignment="1">
      <alignment horizontal="center" vertical="center" wrapText="1"/>
    </xf>
    <xf numFmtId="43" fontId="2" fillId="2" borderId="1" xfId="1" applyFont="1" applyFill="1" applyBorder="1" applyAlignment="1">
      <alignment horizontal="center" vertical="center"/>
    </xf>
    <xf numFmtId="43" fontId="2" fillId="2" borderId="0" xfId="1" applyFont="1" applyFill="1" applyBorder="1" applyAlignment="1">
      <alignment horizontal="center" vertical="center"/>
    </xf>
    <xf numFmtId="43" fontId="4" fillId="2" borderId="0" xfId="1" applyFont="1" applyFill="1" applyBorder="1" applyAlignment="1">
      <alignment horizontal="center"/>
    </xf>
    <xf numFmtId="0" fontId="4" fillId="2" borderId="0" xfId="0" applyFont="1" applyFill="1"/>
    <xf numFmtId="0" fontId="4" fillId="2" borderId="0" xfId="0" applyFont="1" applyFill="1" applyBorder="1" applyAlignment="1">
      <alignment horizontal="left" vertical="top" wrapText="1"/>
    </xf>
    <xf numFmtId="43" fontId="5" fillId="2" borderId="0" xfId="1" applyFont="1" applyFill="1" applyBorder="1" applyAlignment="1">
      <alignment horizontal="center"/>
    </xf>
    <xf numFmtId="164" fontId="5" fillId="2" borderId="0" xfId="1" applyNumberFormat="1" applyFont="1" applyFill="1" applyBorder="1" applyAlignment="1">
      <alignment horizontal="center"/>
    </xf>
    <xf numFmtId="16" fontId="5" fillId="2" borderId="0" xfId="2" applyNumberFormat="1" applyFont="1" applyFill="1" applyBorder="1" applyAlignment="1">
      <alignment horizontal="center" vertical="top"/>
    </xf>
    <xf numFmtId="0" fontId="7" fillId="2" borderId="0" xfId="2" applyFont="1" applyFill="1" applyBorder="1" applyAlignment="1">
      <alignment horizontal="left" vertical="top" wrapText="1"/>
    </xf>
    <xf numFmtId="0" fontId="4" fillId="2" borderId="0" xfId="0" applyFont="1" applyFill="1" applyAlignment="1"/>
    <xf numFmtId="43" fontId="4" fillId="2" borderId="0" xfId="1" applyFont="1" applyFill="1"/>
    <xf numFmtId="0" fontId="3" fillId="2" borderId="0" xfId="0" applyFont="1" applyFill="1" applyAlignment="1">
      <alignment horizontal="right"/>
    </xf>
    <xf numFmtId="0" fontId="2" fillId="2" borderId="0" xfId="0" applyFont="1" applyFill="1" applyAlignment="1">
      <alignment horizontal="right"/>
    </xf>
    <xf numFmtId="0" fontId="4" fillId="2" borderId="0" xfId="0" applyFont="1" applyFill="1" applyAlignment="1">
      <alignment horizontal="right"/>
    </xf>
    <xf numFmtId="0" fontId="4" fillId="2" borderId="0" xfId="0" applyFont="1" applyFill="1" applyAlignment="1">
      <alignment horizontal="center" vertical="center"/>
    </xf>
    <xf numFmtId="0" fontId="5" fillId="2" borderId="0" xfId="2" applyFont="1" applyFill="1" applyBorder="1"/>
    <xf numFmtId="0" fontId="2" fillId="2" borderId="0" xfId="0" applyFont="1" applyFill="1" applyBorder="1" applyAlignment="1">
      <alignment horizontal="right" vertical="center"/>
    </xf>
    <xf numFmtId="4" fontId="5" fillId="2" borderId="0" xfId="5" applyNumberFormat="1" applyFont="1" applyFill="1" applyBorder="1" applyAlignment="1">
      <alignment horizontal="center"/>
    </xf>
    <xf numFmtId="0" fontId="5" fillId="2" borderId="0" xfId="2" applyFont="1" applyFill="1" applyBorder="1" applyAlignment="1">
      <alignment horizontal="left"/>
    </xf>
    <xf numFmtId="0" fontId="7" fillId="2" borderId="0" xfId="2" applyFont="1" applyFill="1" applyBorder="1" applyAlignment="1">
      <alignment horizontal="right" wrapText="1"/>
    </xf>
    <xf numFmtId="0" fontId="5" fillId="2" borderId="0" xfId="0" applyFont="1" applyFill="1" applyBorder="1" applyAlignment="1">
      <alignment horizontal="center" vertical="top"/>
    </xf>
    <xf numFmtId="0" fontId="5" fillId="2" borderId="0" xfId="0" applyFont="1" applyFill="1" applyBorder="1" applyAlignment="1">
      <alignment horizontal="justify" vertical="top"/>
    </xf>
    <xf numFmtId="0" fontId="5" fillId="2" borderId="0" xfId="0" applyFont="1" applyFill="1" applyBorder="1" applyAlignment="1">
      <alignment horizontal="center"/>
    </xf>
    <xf numFmtId="43" fontId="5" fillId="2" borderId="0" xfId="1" applyNumberFormat="1" applyFont="1" applyFill="1" applyBorder="1" applyAlignment="1">
      <alignment horizontal="center"/>
    </xf>
    <xf numFmtId="1" fontId="5" fillId="2" borderId="0" xfId="2" applyNumberFormat="1" applyFont="1" applyFill="1" applyBorder="1" applyAlignment="1">
      <alignment horizontal="center" vertical="top"/>
    </xf>
    <xf numFmtId="0" fontId="4" fillId="2" borderId="0" xfId="0" applyFont="1" applyFill="1" applyAlignment="1">
      <alignment horizontal="justify" vertical="top" wrapText="1"/>
    </xf>
    <xf numFmtId="0" fontId="4" fillId="2" borderId="0" xfId="0" applyFont="1" applyFill="1" applyAlignment="1">
      <alignment horizontal="right" wrapText="1"/>
    </xf>
    <xf numFmtId="0" fontId="5" fillId="2" borderId="0" xfId="3" applyFont="1" applyFill="1" applyBorder="1" applyAlignment="1">
      <alignment horizontal="left"/>
    </xf>
    <xf numFmtId="0" fontId="6" fillId="2" borderId="0" xfId="2" applyFont="1" applyFill="1" applyBorder="1" applyAlignment="1">
      <alignment horizontal="justify" vertical="top"/>
    </xf>
    <xf numFmtId="43" fontId="5" fillId="2" borderId="0" xfId="4" applyFont="1" applyFill="1" applyBorder="1" applyAlignment="1">
      <alignment horizontal="center"/>
    </xf>
    <xf numFmtId="0" fontId="5" fillId="2" borderId="0" xfId="0" applyFont="1" applyFill="1" applyBorder="1" applyAlignment="1">
      <alignment horizontal="center" vertical="top" wrapText="1"/>
    </xf>
    <xf numFmtId="0" fontId="5" fillId="2" borderId="0" xfId="2" applyNumberFormat="1" applyFont="1" applyFill="1" applyBorder="1" applyAlignment="1">
      <alignment horizontal="right" wrapText="1"/>
    </xf>
    <xf numFmtId="0" fontId="5" fillId="2" borderId="0" xfId="3" applyFont="1" applyFill="1" applyBorder="1" applyAlignment="1">
      <alignment horizontal="left" wrapText="1"/>
    </xf>
    <xf numFmtId="3" fontId="5" fillId="2" borderId="0" xfId="4" applyNumberFormat="1" applyFont="1" applyFill="1" applyBorder="1" applyAlignment="1">
      <alignment horizontal="center"/>
    </xf>
    <xf numFmtId="4" fontId="5" fillId="2" borderId="0" xfId="4" applyNumberFormat="1" applyFont="1" applyFill="1" applyBorder="1" applyAlignment="1">
      <alignment horizontal="center"/>
    </xf>
    <xf numFmtId="0" fontId="9" fillId="2" borderId="0" xfId="2" applyFont="1" applyFill="1" applyBorder="1" applyAlignment="1">
      <alignment horizontal="justify" vertical="top"/>
    </xf>
    <xf numFmtId="0" fontId="6" fillId="2" borderId="0" xfId="2" applyFont="1" applyFill="1" applyBorder="1" applyAlignment="1">
      <alignment horizontal="right"/>
    </xf>
    <xf numFmtId="0" fontId="4" fillId="2" borderId="0" xfId="2" applyNumberFormat="1" applyFont="1" applyFill="1" applyBorder="1" applyAlignment="1">
      <alignment horizontal="justify" vertical="top" wrapText="1"/>
    </xf>
    <xf numFmtId="0" fontId="4" fillId="2" borderId="0" xfId="2" applyNumberFormat="1" applyFont="1" applyFill="1" applyBorder="1" applyAlignment="1">
      <alignment horizontal="right" wrapText="1"/>
    </xf>
    <xf numFmtId="0" fontId="5" fillId="2" borderId="0" xfId="2" applyFont="1" applyFill="1" applyBorder="1" applyAlignment="1">
      <alignment horizontal="justify" vertical="top" wrapText="1"/>
    </xf>
    <xf numFmtId="0" fontId="5" fillId="2" borderId="0" xfId="2" applyFont="1" applyFill="1" applyBorder="1" applyAlignment="1">
      <alignment horizontal="right" wrapText="1"/>
    </xf>
    <xf numFmtId="0" fontId="0" fillId="2" borderId="0" xfId="0" applyFill="1" applyAlignment="1">
      <alignment horizontal="center"/>
    </xf>
    <xf numFmtId="4" fontId="8" fillId="2" borderId="0" xfId="4" applyNumberFormat="1" applyFont="1" applyFill="1" applyBorder="1" applyAlignment="1">
      <alignment horizontal="center" vertical="center"/>
    </xf>
    <xf numFmtId="0" fontId="8" fillId="2" borderId="0" xfId="0" quotePrefix="1" applyFont="1" applyFill="1" applyBorder="1" applyAlignment="1">
      <alignment horizontal="center"/>
    </xf>
    <xf numFmtId="0" fontId="5" fillId="2" borderId="0" xfId="0" quotePrefix="1" applyFont="1" applyFill="1" applyBorder="1" applyAlignment="1">
      <alignment horizontal="center" vertical="top"/>
    </xf>
    <xf numFmtId="0" fontId="9" fillId="2" borderId="0" xfId="0" applyFont="1" applyFill="1" applyBorder="1" applyAlignment="1">
      <alignment horizontal="left"/>
    </xf>
    <xf numFmtId="0" fontId="8" fillId="2" borderId="0" xfId="0" quotePrefix="1" applyFont="1" applyFill="1" applyBorder="1" applyAlignment="1">
      <alignment horizontal="center" vertical="top"/>
    </xf>
    <xf numFmtId="43" fontId="8" fillId="2" borderId="0" xfId="4" quotePrefix="1" applyFont="1" applyFill="1" applyBorder="1" applyAlignment="1">
      <alignment horizontal="center"/>
    </xf>
    <xf numFmtId="43" fontId="5" fillId="2" borderId="0" xfId="4" applyFont="1" applyFill="1" applyBorder="1" applyAlignment="1"/>
    <xf numFmtId="0" fontId="5" fillId="2" borderId="0" xfId="2" applyFont="1" applyFill="1" applyBorder="1" applyAlignment="1">
      <alignment horizontal="center" vertical="top"/>
    </xf>
    <xf numFmtId="43" fontId="5" fillId="2" borderId="0" xfId="6" applyFont="1" applyFill="1" applyBorder="1" applyAlignment="1">
      <alignment horizontal="right"/>
    </xf>
    <xf numFmtId="0" fontId="5" fillId="2" borderId="0" xfId="2" applyFont="1" applyFill="1" applyBorder="1" applyAlignment="1">
      <alignment vertical="top"/>
    </xf>
    <xf numFmtId="4" fontId="5" fillId="2" borderId="0" xfId="2" applyNumberFormat="1" applyFont="1" applyFill="1" applyBorder="1" applyAlignment="1">
      <alignment horizontal="center"/>
    </xf>
    <xf numFmtId="3" fontId="5" fillId="2" borderId="0" xfId="5" applyNumberFormat="1" applyFont="1" applyFill="1" applyBorder="1" applyAlignment="1">
      <alignment horizontal="center"/>
    </xf>
    <xf numFmtId="0" fontId="5" fillId="2" borderId="0" xfId="2" applyFont="1" applyFill="1" applyBorder="1" applyAlignment="1" applyProtection="1">
      <alignment horizontal="left" vertical="top"/>
    </xf>
    <xf numFmtId="4" fontId="10" fillId="2" borderId="0" xfId="2" applyNumberFormat="1" applyFont="1" applyFill="1" applyBorder="1" applyAlignment="1">
      <alignment horizontal="center"/>
    </xf>
    <xf numFmtId="3" fontId="8" fillId="2" borderId="0" xfId="5" applyNumberFormat="1" applyFont="1" applyFill="1" applyBorder="1" applyAlignment="1">
      <alignment horizontal="center"/>
    </xf>
    <xf numFmtId="4" fontId="5" fillId="2" borderId="0" xfId="4" applyNumberFormat="1" applyFont="1" applyFill="1" applyBorder="1" applyAlignment="1">
      <alignment horizontal="center" wrapText="1"/>
    </xf>
    <xf numFmtId="4" fontId="8" fillId="2" borderId="0" xfId="4" applyNumberFormat="1" applyFont="1" applyFill="1" applyBorder="1" applyAlignment="1">
      <alignment horizontal="center"/>
    </xf>
    <xf numFmtId="0" fontId="5" fillId="2" borderId="0" xfId="2" applyFont="1" applyFill="1" applyBorder="1" applyAlignment="1" applyProtection="1">
      <alignment horizontal="justify" vertical="top"/>
    </xf>
    <xf numFmtId="0" fontId="5" fillId="2" borderId="0" xfId="2" applyFont="1" applyFill="1" applyBorder="1" applyAlignment="1" applyProtection="1">
      <alignment horizontal="left" vertical="justify" wrapText="1"/>
    </xf>
    <xf numFmtId="0" fontId="6" fillId="2" borderId="0" xfId="2" applyFont="1" applyFill="1" applyBorder="1" applyAlignment="1">
      <alignment horizontal="left" vertical="top"/>
    </xf>
    <xf numFmtId="0" fontId="5" fillId="2" borderId="0" xfId="2" applyFont="1" applyFill="1" applyBorder="1" applyAlignment="1">
      <alignment horizontal="left" vertical="top" wrapText="1"/>
    </xf>
    <xf numFmtId="0" fontId="4" fillId="2" borderId="0" xfId="2" applyNumberFormat="1" applyFont="1" applyFill="1" applyBorder="1" applyAlignment="1">
      <alignment horizontal="center" wrapText="1"/>
    </xf>
    <xf numFmtId="0" fontId="7" fillId="2" borderId="0" xfId="2" applyFont="1" applyFill="1" applyBorder="1" applyAlignment="1">
      <alignment horizontal="center"/>
    </xf>
    <xf numFmtId="0" fontId="8" fillId="2" borderId="0" xfId="3" applyFont="1" applyFill="1" applyBorder="1" applyAlignment="1">
      <alignment horizontal="center" vertical="top" wrapText="1"/>
    </xf>
    <xf numFmtId="0" fontId="0" fillId="2" borderId="0" xfId="0" applyFill="1" applyBorder="1" applyAlignment="1">
      <alignment horizontal="center" vertical="top"/>
    </xf>
    <xf numFmtId="0" fontId="4" fillId="2" borderId="0" xfId="0" applyFont="1" applyFill="1" applyBorder="1" applyAlignment="1">
      <alignment horizontal="justify" vertical="top"/>
    </xf>
    <xf numFmtId="0" fontId="5" fillId="2" borderId="0" xfId="0" applyFont="1" applyFill="1" applyBorder="1" applyAlignment="1">
      <alignment horizontal="right" wrapText="1"/>
    </xf>
    <xf numFmtId="0" fontId="5" fillId="2" borderId="0" xfId="0" applyFont="1" applyFill="1" applyBorder="1" applyAlignment="1">
      <alignment horizontal="left"/>
    </xf>
    <xf numFmtId="43" fontId="5" fillId="2" borderId="0" xfId="1" applyFont="1" applyFill="1" applyBorder="1" applyAlignment="1" applyProtection="1">
      <alignment vertical="center"/>
    </xf>
    <xf numFmtId="0" fontId="4" fillId="0" borderId="0" xfId="0" applyFont="1" applyAlignment="1">
      <alignment horizontal="center" vertical="top"/>
    </xf>
    <xf numFmtId="0" fontId="2" fillId="2" borderId="0" xfId="0" applyFont="1" applyFill="1" applyAlignment="1">
      <alignment horizontal="center"/>
    </xf>
    <xf numFmtId="0" fontId="2" fillId="2" borderId="0" xfId="0" applyFont="1" applyFill="1" applyBorder="1" applyAlignment="1">
      <alignment horizontal="center"/>
    </xf>
    <xf numFmtId="0" fontId="7" fillId="2" borderId="0" xfId="2" applyFont="1" applyFill="1" applyBorder="1" applyAlignment="1">
      <alignment horizontal="justify" vertical="top"/>
    </xf>
    <xf numFmtId="0" fontId="5" fillId="2" borderId="0" xfId="2" applyFont="1" applyFill="1" applyBorder="1" applyAlignment="1">
      <alignment horizontal="center" vertical="top" wrapText="1"/>
    </xf>
    <xf numFmtId="0" fontId="5" fillId="2" borderId="0" xfId="2" applyNumberFormat="1" applyFont="1" applyFill="1" applyBorder="1" applyAlignment="1">
      <alignment horizontal="left" vertical="top" wrapText="1"/>
    </xf>
    <xf numFmtId="0" fontId="4" fillId="2" borderId="0" xfId="2" applyFont="1" applyFill="1" applyBorder="1" applyAlignment="1">
      <alignment horizontal="left"/>
    </xf>
    <xf numFmtId="0" fontId="7" fillId="2" borderId="0" xfId="2" applyFont="1" applyFill="1" applyBorder="1" applyAlignment="1">
      <alignment horizontal="right"/>
    </xf>
    <xf numFmtId="2" fontId="4" fillId="2" borderId="0" xfId="1" applyNumberFormat="1" applyFont="1" applyFill="1" applyBorder="1" applyAlignment="1">
      <alignment horizontal="center"/>
    </xf>
    <xf numFmtId="2" fontId="5" fillId="2" borderId="0" xfId="1" applyNumberFormat="1" applyFont="1" applyFill="1" applyBorder="1" applyAlignment="1">
      <alignment horizontal="center"/>
    </xf>
    <xf numFmtId="0" fontId="4" fillId="2" borderId="0" xfId="0" applyFont="1" applyFill="1" applyAlignment="1">
      <alignment horizontal="left"/>
    </xf>
    <xf numFmtId="164" fontId="4" fillId="2" borderId="0" xfId="0" applyNumberFormat="1" applyFont="1" applyFill="1" applyAlignment="1">
      <alignment horizontal="center" vertical="center"/>
    </xf>
    <xf numFmtId="170" fontId="4" fillId="2" borderId="0" xfId="1" applyNumberFormat="1" applyFont="1" applyFill="1" applyBorder="1" applyAlignment="1">
      <alignment horizontal="center" vertical="center"/>
    </xf>
    <xf numFmtId="170" fontId="4" fillId="2" borderId="0" xfId="1" applyNumberFormat="1" applyFont="1" applyFill="1" applyBorder="1" applyAlignment="1">
      <alignment vertical="center"/>
    </xf>
    <xf numFmtId="170" fontId="5" fillId="2" borderId="0" xfId="1" applyNumberFormat="1" applyFont="1" applyFill="1" applyBorder="1" applyAlignment="1" applyProtection="1">
      <alignment vertical="center"/>
    </xf>
    <xf numFmtId="170" fontId="4" fillId="2" borderId="0" xfId="0" applyNumberFormat="1" applyFont="1" applyFill="1" applyAlignment="1">
      <alignment vertical="center"/>
    </xf>
    <xf numFmtId="0" fontId="4" fillId="2" borderId="0" xfId="0" applyFont="1" applyFill="1" applyBorder="1" applyAlignment="1">
      <alignment vertical="top" wrapText="1"/>
    </xf>
    <xf numFmtId="0" fontId="5" fillId="2" borderId="0" xfId="2" applyFont="1" applyFill="1" applyBorder="1" applyAlignment="1" applyProtection="1">
      <alignment horizontal="justify" vertical="top" wrapText="1"/>
    </xf>
    <xf numFmtId="0" fontId="8" fillId="2" borderId="0" xfId="0" applyFont="1" applyFill="1" applyBorder="1" applyAlignment="1">
      <alignment horizontal="center" vertical="center"/>
    </xf>
    <xf numFmtId="0" fontId="5" fillId="2" borderId="0" xfId="3" applyFont="1" applyFill="1" applyBorder="1" applyAlignment="1">
      <alignment horizontal="center" vertical="top" wrapText="1"/>
    </xf>
    <xf numFmtId="0" fontId="5" fillId="2" borderId="0" xfId="0" applyFont="1" applyFill="1" applyBorder="1" applyAlignment="1">
      <alignment horizontal="justify" vertical="top" wrapText="1"/>
    </xf>
    <xf numFmtId="4" fontId="0" fillId="0" borderId="0" xfId="0" applyNumberFormat="1"/>
    <xf numFmtId="3" fontId="5" fillId="2" borderId="0" xfId="1" applyNumberFormat="1" applyFont="1" applyFill="1" applyBorder="1" applyAlignment="1">
      <alignment horizontal="center"/>
    </xf>
    <xf numFmtId="0" fontId="4" fillId="2" borderId="0" xfId="0" applyFont="1" applyFill="1" applyAlignment="1">
      <alignment horizontal="center" vertical="top"/>
    </xf>
    <xf numFmtId="4" fontId="5" fillId="2" borderId="0" xfId="1" applyNumberFormat="1" applyFont="1" applyFill="1" applyBorder="1" applyAlignment="1">
      <alignment horizontal="center"/>
    </xf>
    <xf numFmtId="1" fontId="5" fillId="2" borderId="0" xfId="0" quotePrefix="1" applyNumberFormat="1" applyFont="1" applyFill="1" applyBorder="1" applyAlignment="1">
      <alignment horizontal="center" vertical="top"/>
    </xf>
    <xf numFmtId="0" fontId="2" fillId="2" borderId="0" xfId="0" applyFont="1" applyFill="1" applyBorder="1" applyAlignment="1">
      <alignment horizontal="center"/>
    </xf>
    <xf numFmtId="1" fontId="8" fillId="2" borderId="0" xfId="2" applyNumberFormat="1" applyFont="1" applyFill="1" applyBorder="1" applyAlignment="1">
      <alignment horizontal="right"/>
    </xf>
    <xf numFmtId="4" fontId="8" fillId="2" borderId="1" xfId="4" applyNumberFormat="1" applyFont="1" applyFill="1" applyBorder="1" applyAlignment="1">
      <alignment horizontal="center"/>
    </xf>
    <xf numFmtId="4" fontId="8" fillId="2" borderId="1" xfId="4" applyNumberFormat="1" applyFont="1" applyFill="1" applyBorder="1" applyAlignment="1">
      <alignment horizontal="center" vertical="center"/>
    </xf>
    <xf numFmtId="43" fontId="2" fillId="2" borderId="1" xfId="1" applyFont="1" applyFill="1" applyBorder="1" applyAlignment="1">
      <alignment horizontal="center"/>
    </xf>
    <xf numFmtId="3" fontId="5" fillId="2" borderId="0" xfId="1" applyNumberFormat="1" applyFont="1" applyFill="1" applyBorder="1" applyAlignment="1" applyProtection="1">
      <alignment horizontal="center"/>
    </xf>
    <xf numFmtId="0" fontId="20" fillId="0" borderId="0" xfId="0" applyFont="1" applyAlignment="1">
      <alignment vertical="center"/>
    </xf>
    <xf numFmtId="0" fontId="3" fillId="2" borderId="0" xfId="0" applyFont="1" applyFill="1" applyBorder="1" applyAlignment="1">
      <alignment horizontal="left" vertical="center"/>
    </xf>
    <xf numFmtId="3" fontId="2" fillId="2" borderId="0" xfId="0" applyNumberFormat="1" applyFont="1" applyFill="1" applyBorder="1" applyAlignment="1">
      <alignment horizontal="center" vertical="center"/>
    </xf>
    <xf numFmtId="4" fontId="2" fillId="2" borderId="0" xfId="1" applyNumberFormat="1" applyFont="1" applyFill="1" applyBorder="1" applyAlignment="1">
      <alignment horizontal="center"/>
    </xf>
    <xf numFmtId="4" fontId="2" fillId="2" borderId="0" xfId="0" applyNumberFormat="1" applyFont="1" applyFill="1" applyBorder="1" applyAlignment="1">
      <alignment horizontal="center"/>
    </xf>
    <xf numFmtId="3" fontId="2" fillId="2" borderId="0" xfId="1" applyNumberFormat="1" applyFont="1" applyFill="1" applyBorder="1" applyAlignment="1">
      <alignment horizontal="center"/>
    </xf>
    <xf numFmtId="4" fontId="4" fillId="2" borderId="0" xfId="0" applyNumberFormat="1" applyFont="1" applyFill="1" applyAlignment="1">
      <alignment horizontal="center"/>
    </xf>
    <xf numFmtId="0" fontId="4" fillId="2" borderId="0" xfId="0" applyFont="1" applyFill="1" applyAlignment="1">
      <alignment horizontal="center"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horizontal="right" wrapText="1"/>
    </xf>
    <xf numFmtId="164" fontId="4" fillId="2" borderId="0" xfId="1" applyNumberFormat="1" applyFont="1" applyFill="1" applyBorder="1" applyAlignment="1"/>
    <xf numFmtId="164" fontId="5" fillId="2" borderId="0" xfId="1" applyNumberFormat="1" applyFont="1" applyFill="1" applyBorder="1" applyAlignment="1"/>
    <xf numFmtId="4" fontId="5" fillId="2" borderId="0" xfId="1" applyNumberFormat="1" applyFont="1" applyFill="1" applyBorder="1" applyAlignment="1" applyProtection="1">
      <alignment horizontal="center"/>
    </xf>
    <xf numFmtId="1" fontId="4" fillId="2" borderId="0" xfId="0" applyNumberFormat="1" applyFont="1" applyFill="1" applyBorder="1" applyAlignment="1">
      <alignment horizontal="center" vertical="top"/>
    </xf>
    <xf numFmtId="0" fontId="8" fillId="2" borderId="0" xfId="0" applyFont="1" applyFill="1" applyBorder="1" applyAlignment="1">
      <alignment horizontal="justify" vertical="top"/>
    </xf>
    <xf numFmtId="3" fontId="8" fillId="2" borderId="0" xfId="0" applyNumberFormat="1" applyFont="1" applyFill="1" applyBorder="1" applyAlignment="1">
      <alignment horizontal="center" vertical="center"/>
    </xf>
    <xf numFmtId="4" fontId="8" fillId="2" borderId="0" xfId="0" applyNumberFormat="1" applyFont="1" applyFill="1" applyBorder="1" applyAlignment="1">
      <alignment horizontal="center"/>
    </xf>
    <xf numFmtId="0" fontId="9" fillId="2" borderId="0" xfId="0" applyFont="1" applyFill="1" applyBorder="1" applyAlignment="1">
      <alignment horizontal="justify" vertical="top"/>
    </xf>
    <xf numFmtId="3" fontId="8" fillId="2" borderId="0" xfId="4" quotePrefix="1" applyNumberFormat="1" applyFont="1" applyFill="1" applyBorder="1" applyAlignment="1">
      <alignment horizontal="center"/>
    </xf>
    <xf numFmtId="0" fontId="8" fillId="0" borderId="0" xfId="13" applyFont="1" applyFill="1" applyBorder="1" applyAlignment="1">
      <alignment horizontal="left" vertical="top"/>
    </xf>
    <xf numFmtId="0" fontId="8" fillId="2" borderId="0" xfId="13" applyFont="1" applyFill="1" applyBorder="1" applyAlignment="1">
      <alignment horizontal="left" vertical="top"/>
    </xf>
    <xf numFmtId="0" fontId="4" fillId="2" borderId="0" xfId="0" applyFont="1" applyFill="1" applyBorder="1" applyAlignment="1">
      <alignment horizontal="justify" vertical="top" wrapText="1"/>
    </xf>
    <xf numFmtId="0" fontId="8" fillId="2" borderId="0" xfId="2" applyFont="1" applyFill="1" applyBorder="1" applyAlignment="1" applyProtection="1">
      <alignment horizontal="justify" vertical="top" wrapText="1"/>
    </xf>
    <xf numFmtId="0" fontId="10" fillId="2" borderId="0" xfId="2" applyFont="1" applyFill="1" applyBorder="1" applyAlignment="1">
      <alignment horizontal="center" vertical="top"/>
    </xf>
    <xf numFmtId="0" fontId="8" fillId="2" borderId="0" xfId="2" applyFont="1" applyFill="1" applyBorder="1" applyAlignment="1" applyProtection="1">
      <alignment horizontal="justify" vertical="top"/>
    </xf>
    <xf numFmtId="1" fontId="8" fillId="2" borderId="0" xfId="2" applyNumberFormat="1" applyFont="1" applyFill="1" applyBorder="1" applyAlignment="1">
      <alignment horizontal="justify" vertical="top"/>
    </xf>
    <xf numFmtId="3" fontId="2" fillId="2" borderId="0" xfId="0" applyNumberFormat="1" applyFont="1" applyFill="1" applyBorder="1" applyAlignment="1">
      <alignment horizontal="right" vertical="center"/>
    </xf>
    <xf numFmtId="3" fontId="4" fillId="2" borderId="0" xfId="1" applyNumberFormat="1" applyFont="1" applyFill="1" applyBorder="1" applyAlignment="1">
      <alignment horizontal="center"/>
    </xf>
    <xf numFmtId="4" fontId="4" fillId="2" borderId="0" xfId="1" applyNumberFormat="1" applyFont="1" applyFill="1" applyBorder="1" applyAlignment="1">
      <alignment horizontal="center"/>
    </xf>
    <xf numFmtId="0" fontId="3" fillId="0" borderId="0" xfId="0" applyFont="1" applyAlignment="1">
      <alignment vertical="center"/>
    </xf>
    <xf numFmtId="0" fontId="9" fillId="2" borderId="0" xfId="2" applyFont="1" applyFill="1" applyBorder="1" applyAlignment="1">
      <alignment horizontal="center" vertical="top"/>
    </xf>
    <xf numFmtId="0" fontId="7" fillId="2" borderId="0" xfId="2" applyFont="1" applyFill="1" applyBorder="1" applyAlignment="1">
      <alignment horizontal="justify" vertical="top" wrapText="1"/>
    </xf>
    <xf numFmtId="0" fontId="2" fillId="0" borderId="1" xfId="0" applyFont="1" applyFill="1" applyBorder="1" applyAlignment="1">
      <alignment horizontal="center" vertical="center" wrapText="1"/>
    </xf>
    <xf numFmtId="0" fontId="8" fillId="0" borderId="0" xfId="3" applyFont="1" applyAlignment="1">
      <alignment horizontal="center" vertical="center" wrapText="1"/>
    </xf>
    <xf numFmtId="0" fontId="22" fillId="0" borderId="0" xfId="117" applyFont="1"/>
    <xf numFmtId="0" fontId="23" fillId="0" borderId="1" xfId="117" applyFont="1" applyFill="1" applyBorder="1" applyAlignment="1">
      <alignment horizontal="center" vertical="center" wrapText="1"/>
    </xf>
    <xf numFmtId="0" fontId="23" fillId="0" borderId="1" xfId="117" applyFont="1" applyFill="1" applyBorder="1" applyAlignment="1">
      <alignment horizontal="center" vertical="center" wrapText="1" readingOrder="1"/>
    </xf>
    <xf numFmtId="0" fontId="0" fillId="0" borderId="0" xfId="0" applyFill="1"/>
    <xf numFmtId="0" fontId="24" fillId="0" borderId="5" xfId="117" applyFont="1" applyBorder="1" applyAlignment="1">
      <alignment horizontal="center" vertical="center"/>
    </xf>
    <xf numFmtId="0" fontId="24" fillId="0" borderId="5" xfId="117" applyFont="1" applyBorder="1" applyAlignment="1">
      <alignment horizontal="left" vertical="center" wrapText="1"/>
    </xf>
    <xf numFmtId="4" fontId="22" fillId="0" borderId="1" xfId="117" applyNumberFormat="1" applyFont="1" applyBorder="1" applyAlignment="1">
      <alignment horizontal="center" vertical="center"/>
    </xf>
    <xf numFmtId="0" fontId="25" fillId="0" borderId="1" xfId="117" applyFont="1" applyFill="1" applyBorder="1" applyAlignment="1">
      <alignment horizontal="justify" vertical="center" wrapText="1"/>
    </xf>
    <xf numFmtId="4" fontId="20" fillId="0" borderId="1" xfId="117" applyNumberFormat="1" applyFont="1" applyBorder="1" applyAlignment="1">
      <alignment horizontal="center" vertical="center"/>
    </xf>
    <xf numFmtId="0" fontId="2" fillId="2" borderId="0" xfId="3" applyFont="1" applyFill="1" applyAlignment="1">
      <alignment horizontal="center" vertical="center"/>
    </xf>
    <xf numFmtId="0" fontId="2" fillId="2" borderId="0" xfId="0" applyFont="1" applyFill="1" applyAlignment="1">
      <alignment horizontal="center" vertical="center"/>
    </xf>
    <xf numFmtId="0" fontId="21" fillId="0" borderId="0" xfId="117" applyFont="1" applyAlignment="1">
      <alignment horizontal="center"/>
    </xf>
    <xf numFmtId="0" fontId="22" fillId="0" borderId="4" xfId="117" applyFont="1" applyBorder="1" applyAlignment="1">
      <alignment horizontal="center"/>
    </xf>
    <xf numFmtId="0" fontId="20" fillId="0" borderId="2" xfId="117" applyFont="1" applyBorder="1" applyAlignment="1">
      <alignment horizontal="right" vertical="center"/>
    </xf>
    <xf numFmtId="0" fontId="20" fillId="0" borderId="6" xfId="117" applyFont="1" applyBorder="1" applyAlignment="1">
      <alignment horizontal="right" vertical="center"/>
    </xf>
    <xf numFmtId="1" fontId="8" fillId="2" borderId="1" xfId="2" applyNumberFormat="1" applyFont="1" applyFill="1" applyBorder="1" applyAlignment="1">
      <alignment horizontal="right"/>
    </xf>
    <xf numFmtId="0" fontId="8" fillId="2" borderId="1" xfId="0" applyFont="1" applyFill="1" applyBorder="1" applyAlignment="1">
      <alignment horizontal="right"/>
    </xf>
    <xf numFmtId="1" fontId="8" fillId="0" borderId="1" xfId="2" applyNumberFormat="1" applyFont="1" applyFill="1" applyBorder="1" applyAlignment="1">
      <alignment horizontal="right"/>
    </xf>
    <xf numFmtId="0" fontId="20" fillId="2" borderId="0" xfId="0" applyFont="1" applyFill="1" applyAlignment="1">
      <alignment horizontal="center"/>
    </xf>
    <xf numFmtId="0" fontId="20" fillId="2" borderId="0" xfId="0" applyFont="1" applyFill="1" applyBorder="1" applyAlignment="1">
      <alignment horizontal="center" vertical="center"/>
    </xf>
    <xf numFmtId="0" fontId="20" fillId="2" borderId="0" xfId="0" applyFont="1" applyFill="1" applyBorder="1" applyAlignment="1">
      <alignment horizontal="center"/>
    </xf>
    <xf numFmtId="0" fontId="2" fillId="2" borderId="0" xfId="0" applyFont="1" applyFill="1" applyBorder="1" applyAlignment="1">
      <alignment horizontal="left"/>
    </xf>
    <xf numFmtId="0" fontId="20"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118">
    <cellStyle name="Comma" xfId="1" builtinId="3"/>
    <cellStyle name="Comma 10" xfId="4" xr:uid="{00000000-0005-0000-0000-000001000000}"/>
    <cellStyle name="Comma 11" xfId="50" xr:uid="{00000000-0005-0000-0000-000002000000}"/>
    <cellStyle name="Comma 11 2" xfId="86" xr:uid="{00000000-0005-0000-0000-000003000000}"/>
    <cellStyle name="Comma 12" xfId="5" xr:uid="{00000000-0005-0000-0000-000004000000}"/>
    <cellStyle name="Comma 13" xfId="31" xr:uid="{00000000-0005-0000-0000-000005000000}"/>
    <cellStyle name="Comma 14" xfId="116" xr:uid="{00000000-0005-0000-0000-000006000000}"/>
    <cellStyle name="Comma 2" xfId="6" xr:uid="{00000000-0005-0000-0000-000007000000}"/>
    <cellStyle name="Comma 3" xfId="17" xr:uid="{00000000-0005-0000-0000-000008000000}"/>
    <cellStyle name="Comma 3 2" xfId="18" xr:uid="{00000000-0005-0000-0000-000009000000}"/>
    <cellStyle name="Comma 3 3" xfId="51" xr:uid="{00000000-0005-0000-0000-00000A000000}"/>
    <cellStyle name="Comma 4" xfId="19" xr:uid="{00000000-0005-0000-0000-00000B000000}"/>
    <cellStyle name="Comma 5" xfId="20" xr:uid="{00000000-0005-0000-0000-00000C000000}"/>
    <cellStyle name="Comma 6" xfId="30" xr:uid="{00000000-0005-0000-0000-00000D000000}"/>
    <cellStyle name="Comma 6 2" xfId="52" xr:uid="{00000000-0005-0000-0000-00000E000000}"/>
    <cellStyle name="Comma 7" xfId="33" xr:uid="{00000000-0005-0000-0000-00000F000000}"/>
    <cellStyle name="Comma 7 2" xfId="87" xr:uid="{00000000-0005-0000-0000-000010000000}"/>
    <cellStyle name="Comma 8" xfId="34" xr:uid="{00000000-0005-0000-0000-000011000000}"/>
    <cellStyle name="Comma 8 2" xfId="88" xr:uid="{00000000-0005-0000-0000-000012000000}"/>
    <cellStyle name="Comma 9" xfId="35" xr:uid="{00000000-0005-0000-0000-000013000000}"/>
    <cellStyle name="Comma 9 2" xfId="89" xr:uid="{00000000-0005-0000-0000-000014000000}"/>
    <cellStyle name="Comma0" xfId="8" xr:uid="{00000000-0005-0000-0000-000015000000}"/>
    <cellStyle name="Currency0" xfId="9" xr:uid="{00000000-0005-0000-0000-000016000000}"/>
    <cellStyle name="Date" xfId="10" xr:uid="{00000000-0005-0000-0000-000017000000}"/>
    <cellStyle name="Fixed" xfId="11" xr:uid="{00000000-0005-0000-0000-000018000000}"/>
    <cellStyle name="MC" xfId="14" xr:uid="{00000000-0005-0000-0000-000019000000}"/>
    <cellStyle name="Normal" xfId="0" builtinId="0"/>
    <cellStyle name="Normal 10" xfId="36" xr:uid="{00000000-0005-0000-0000-00001B000000}"/>
    <cellStyle name="Normal 10 2" xfId="53" xr:uid="{00000000-0005-0000-0000-00001C000000}"/>
    <cellStyle name="Normal 10 2 2" xfId="90" xr:uid="{00000000-0005-0000-0000-00001D000000}"/>
    <cellStyle name="Normal 10 3" xfId="91" xr:uid="{00000000-0005-0000-0000-00001E000000}"/>
    <cellStyle name="Normal 11" xfId="54" xr:uid="{00000000-0005-0000-0000-00001F000000}"/>
    <cellStyle name="Normal 11 2" xfId="92" xr:uid="{00000000-0005-0000-0000-000020000000}"/>
    <cellStyle name="Normal 12" xfId="55" xr:uid="{00000000-0005-0000-0000-000021000000}"/>
    <cellStyle name="Normal 12 2" xfId="93" xr:uid="{00000000-0005-0000-0000-000022000000}"/>
    <cellStyle name="Normal 13" xfId="3" xr:uid="{00000000-0005-0000-0000-000023000000}"/>
    <cellStyle name="Normal 14" xfId="56" xr:uid="{00000000-0005-0000-0000-000024000000}"/>
    <cellStyle name="Normal 14 2" xfId="94" xr:uid="{00000000-0005-0000-0000-000025000000}"/>
    <cellStyle name="Normal 15" xfId="37" xr:uid="{00000000-0005-0000-0000-000026000000}"/>
    <cellStyle name="Normal 16" xfId="57" xr:uid="{00000000-0005-0000-0000-000027000000}"/>
    <cellStyle name="Normal 16 2" xfId="95" xr:uid="{00000000-0005-0000-0000-000028000000}"/>
    <cellStyle name="Normal 17" xfId="58" xr:uid="{00000000-0005-0000-0000-000029000000}"/>
    <cellStyle name="Normal 17 2" xfId="96" xr:uid="{00000000-0005-0000-0000-00002A000000}"/>
    <cellStyle name="Normal 18" xfId="85" xr:uid="{00000000-0005-0000-0000-00002B000000}"/>
    <cellStyle name="Normal 18 2" xfId="102" xr:uid="{00000000-0005-0000-0000-00002C000000}"/>
    <cellStyle name="Normal 18 2 2" xfId="109" xr:uid="{00000000-0005-0000-0000-00002D000000}"/>
    <cellStyle name="Normal 19" xfId="7" xr:uid="{00000000-0005-0000-0000-00002E000000}"/>
    <cellStyle name="Normal 19 2" xfId="117" xr:uid="{00000000-0005-0000-0000-00002F000000}"/>
    <cellStyle name="Normal 2" xfId="12" xr:uid="{00000000-0005-0000-0000-000030000000}"/>
    <cellStyle name="Normal 2 2" xfId="27" xr:uid="{00000000-0005-0000-0000-000031000000}"/>
    <cellStyle name="Normal 2 2 2" xfId="38" xr:uid="{00000000-0005-0000-0000-000032000000}"/>
    <cellStyle name="Normal 2 3" xfId="13" xr:uid="{00000000-0005-0000-0000-000033000000}"/>
    <cellStyle name="Normal 2 4" xfId="15" xr:uid="{00000000-0005-0000-0000-000034000000}"/>
    <cellStyle name="Normal 2 5" xfId="79" xr:uid="{00000000-0005-0000-0000-000035000000}"/>
    <cellStyle name="Normal 3" xfId="2" xr:uid="{00000000-0005-0000-0000-000036000000}"/>
    <cellStyle name="Normal 3 2" xfId="26" xr:uid="{00000000-0005-0000-0000-000037000000}"/>
    <cellStyle name="Normal 3 3" xfId="39" xr:uid="{00000000-0005-0000-0000-000038000000}"/>
    <cellStyle name="Normal 3 4" xfId="40" xr:uid="{00000000-0005-0000-0000-000039000000}"/>
    <cellStyle name="Normal 3 4 2" xfId="97" xr:uid="{00000000-0005-0000-0000-00003A000000}"/>
    <cellStyle name="Normal 4" xfId="41" xr:uid="{00000000-0005-0000-0000-00003B000000}"/>
    <cellStyle name="Normal 4 2" xfId="16" xr:uid="{00000000-0005-0000-0000-00003C000000}"/>
    <cellStyle name="Normal 4 3" xfId="42" xr:uid="{00000000-0005-0000-0000-00003D000000}"/>
    <cellStyle name="Normal 5" xfId="43" xr:uid="{00000000-0005-0000-0000-00003E000000}"/>
    <cellStyle name="Normal 6" xfId="28" xr:uid="{00000000-0005-0000-0000-00003F000000}"/>
    <cellStyle name="Normal 6 2" xfId="59" xr:uid="{00000000-0005-0000-0000-000040000000}"/>
    <cellStyle name="Normal 6 2 10" xfId="103" xr:uid="{00000000-0005-0000-0000-000041000000}"/>
    <cellStyle name="Normal 6 2 10 2" xfId="110" xr:uid="{00000000-0005-0000-0000-000042000000}"/>
    <cellStyle name="Normal 6 2 2" xfId="60" xr:uid="{00000000-0005-0000-0000-000043000000}"/>
    <cellStyle name="Normal 6 2 2 2" xfId="66" xr:uid="{00000000-0005-0000-0000-000044000000}"/>
    <cellStyle name="Normal 6 2 2 2 2" xfId="81" xr:uid="{00000000-0005-0000-0000-000045000000}"/>
    <cellStyle name="Normal 6 2 2 2 2 2" xfId="105" xr:uid="{00000000-0005-0000-0000-000046000000}"/>
    <cellStyle name="Normal 6 2 2 2 2 2 2" xfId="112" xr:uid="{00000000-0005-0000-0000-000047000000}"/>
    <cellStyle name="Normal 6 2 3" xfId="61" xr:uid="{00000000-0005-0000-0000-000048000000}"/>
    <cellStyle name="Normal 6 2 3 2" xfId="62" xr:uid="{00000000-0005-0000-0000-000049000000}"/>
    <cellStyle name="Normal 6 2 3 2 2" xfId="98" xr:uid="{00000000-0005-0000-0000-00004A000000}"/>
    <cellStyle name="Normal 6 2 3 3" xfId="99" xr:uid="{00000000-0005-0000-0000-00004B000000}"/>
    <cellStyle name="Normal 6 2 4" xfId="63" xr:uid="{00000000-0005-0000-0000-00004C000000}"/>
    <cellStyle name="Normal 6 2 4 2" xfId="68" xr:uid="{00000000-0005-0000-0000-00004D000000}"/>
    <cellStyle name="Normal 6 2 4 2 2" xfId="83" xr:uid="{00000000-0005-0000-0000-00004E000000}"/>
    <cellStyle name="Normal 6 2 4 2 2 2" xfId="107" xr:uid="{00000000-0005-0000-0000-00004F000000}"/>
    <cellStyle name="Normal 6 2 4 2 2 2 2" xfId="114" xr:uid="{00000000-0005-0000-0000-000050000000}"/>
    <cellStyle name="Normal 6 2 4 3" xfId="70" xr:uid="{00000000-0005-0000-0000-000051000000}"/>
    <cellStyle name="Normal 6 2 4 4" xfId="69" xr:uid="{00000000-0005-0000-0000-000052000000}"/>
    <cellStyle name="Normal 6 2 4 4 2" xfId="84" xr:uid="{00000000-0005-0000-0000-000053000000}"/>
    <cellStyle name="Normal 6 2 4 4 2 2" xfId="108" xr:uid="{00000000-0005-0000-0000-000054000000}"/>
    <cellStyle name="Normal 6 2 4 4 2 2 2" xfId="115" xr:uid="{00000000-0005-0000-0000-000055000000}"/>
    <cellStyle name="Normal 6 2 4 5" xfId="71" xr:uid="{00000000-0005-0000-0000-000056000000}"/>
    <cellStyle name="Normal 6 2 4 6" xfId="72" xr:uid="{00000000-0005-0000-0000-000057000000}"/>
    <cellStyle name="Normal 6 2 4 7" xfId="73" xr:uid="{00000000-0005-0000-0000-000058000000}"/>
    <cellStyle name="Normal 6 2 4 8" xfId="74" xr:uid="{00000000-0005-0000-0000-000059000000}"/>
    <cellStyle name="Normal 6 2 5" xfId="64" xr:uid="{00000000-0005-0000-0000-00005A000000}"/>
    <cellStyle name="Normal 6 2 5 2" xfId="65" xr:uid="{00000000-0005-0000-0000-00005B000000}"/>
    <cellStyle name="Normal 6 2 5 2 2" xfId="80" xr:uid="{00000000-0005-0000-0000-00005C000000}"/>
    <cellStyle name="Normal 6 2 5 2 2 2" xfId="104" xr:uid="{00000000-0005-0000-0000-00005D000000}"/>
    <cellStyle name="Normal 6 2 5 2 2 2 2" xfId="111" xr:uid="{00000000-0005-0000-0000-00005E000000}"/>
    <cellStyle name="Normal 6 2 6" xfId="75" xr:uid="{00000000-0005-0000-0000-00005F000000}"/>
    <cellStyle name="Normal 6 2 7" xfId="76" xr:uid="{00000000-0005-0000-0000-000060000000}"/>
    <cellStyle name="Normal 6 2 8" xfId="77" xr:uid="{00000000-0005-0000-0000-000061000000}"/>
    <cellStyle name="Normal 6 2 9" xfId="78" xr:uid="{00000000-0005-0000-0000-000062000000}"/>
    <cellStyle name="Normal 7" xfId="44" xr:uid="{00000000-0005-0000-0000-000063000000}"/>
    <cellStyle name="Normal 7 2" xfId="45" xr:uid="{00000000-0005-0000-0000-000064000000}"/>
    <cellStyle name="Normal 8" xfId="46" xr:uid="{00000000-0005-0000-0000-000065000000}"/>
    <cellStyle name="Normal 8 2" xfId="100" xr:uid="{00000000-0005-0000-0000-000066000000}"/>
    <cellStyle name="Normal 9" xfId="47" xr:uid="{00000000-0005-0000-0000-000067000000}"/>
    <cellStyle name="Normal 9 2" xfId="67" xr:uid="{00000000-0005-0000-0000-000068000000}"/>
    <cellStyle name="Normal 9 2 2" xfId="82" xr:uid="{00000000-0005-0000-0000-000069000000}"/>
    <cellStyle name="Normal 9 2 2 2" xfId="106" xr:uid="{00000000-0005-0000-0000-00006A000000}"/>
    <cellStyle name="Normal 9 2 2 2 2" xfId="113" xr:uid="{00000000-0005-0000-0000-00006B000000}"/>
    <cellStyle name="Percent 12" xfId="32" xr:uid="{00000000-0005-0000-0000-00006C000000}"/>
    <cellStyle name="Percent 13" xfId="48" xr:uid="{00000000-0005-0000-0000-00006D000000}"/>
    <cellStyle name="Percent 2" xfId="21" xr:uid="{00000000-0005-0000-0000-00006E000000}"/>
    <cellStyle name="Percent 2 2" xfId="49" xr:uid="{00000000-0005-0000-0000-00006F000000}"/>
    <cellStyle name="Percent 2 2 2" xfId="101" xr:uid="{00000000-0005-0000-0000-000070000000}"/>
    <cellStyle name="Percent 3" xfId="22" xr:uid="{00000000-0005-0000-0000-000071000000}"/>
    <cellStyle name="Percent 3 2" xfId="23" xr:uid="{00000000-0005-0000-0000-000072000000}"/>
    <cellStyle name="Percent 4" xfId="24" xr:uid="{00000000-0005-0000-0000-000073000000}"/>
    <cellStyle name="Percent 5" xfId="25" xr:uid="{00000000-0005-0000-0000-000074000000}"/>
    <cellStyle name="常规_复件 爬山路 Microsoft Excel 工作表" xfId="29" xr:uid="{00000000-0005-0000-0000-00007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hmed\AHMED(work)\Work%20Done\CWE\President%20house\PH(21-03-13)\BOQ%20PRESIDENT%20HOUSE%20(NESPAK)%2021-03-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ow r="18">
          <cell r="C18">
            <v>519927031.82106012</v>
          </cell>
        </row>
        <row r="22">
          <cell r="C22">
            <v>20746600.328671779</v>
          </cell>
        </row>
        <row r="24">
          <cell r="C24">
            <v>9576290.3670000006</v>
          </cell>
        </row>
        <row r="28">
          <cell r="C28">
            <v>68052245.016420454</v>
          </cell>
        </row>
      </sheetData>
      <sheetData sheetId="1">
        <row r="23">
          <cell r="G23">
            <v>2026255.9499336726</v>
          </cell>
        </row>
        <row r="26">
          <cell r="G26">
            <v>512161.65907200001</v>
          </cell>
        </row>
        <row r="95">
          <cell r="G95">
            <v>348922843.46034163</v>
          </cell>
        </row>
        <row r="109">
          <cell r="G109">
            <v>10813913.270327445</v>
          </cell>
          <cell r="I109">
            <v>3980521.8926939811</v>
          </cell>
        </row>
        <row r="112">
          <cell r="G112">
            <v>6853060.8962398358</v>
          </cell>
          <cell r="I112">
            <v>2801219.1381359999</v>
          </cell>
        </row>
        <row r="139">
          <cell r="G139">
            <v>6993153.5602438161</v>
          </cell>
          <cell r="I139">
            <v>2482532.0057744994</v>
          </cell>
        </row>
        <row r="160">
          <cell r="G160">
            <v>22882933.864580095</v>
          </cell>
          <cell r="I160">
            <v>12413355.079349041</v>
          </cell>
        </row>
        <row r="187">
          <cell r="G187">
            <v>33796429.339226522</v>
          </cell>
          <cell r="I187">
            <v>4442260.9022249738</v>
          </cell>
        </row>
        <row r="227">
          <cell r="G227">
            <v>39407231.418790586</v>
          </cell>
          <cell r="I227">
            <v>6455619.1877343766</v>
          </cell>
        </row>
        <row r="247">
          <cell r="G247">
            <v>47719048.402304471</v>
          </cell>
          <cell r="I247" t="e">
            <v>#REF!</v>
          </cell>
        </row>
      </sheetData>
      <sheetData sheetId="2">
        <row r="78">
          <cell r="F78">
            <v>4386548.4497883534</v>
          </cell>
        </row>
        <row r="136">
          <cell r="F136">
            <v>16360051.878883425</v>
          </cell>
        </row>
        <row r="140">
          <cell r="G140">
            <v>9576290.3670000006</v>
          </cell>
        </row>
      </sheetData>
      <sheetData sheetId="3">
        <row r="38">
          <cell r="F38">
            <v>14533341.252813123</v>
          </cell>
        </row>
        <row r="44">
          <cell r="F44">
            <v>4338621.5516970381</v>
          </cell>
        </row>
        <row r="517">
          <cell r="F517">
            <v>17550164.439348754</v>
          </cell>
        </row>
        <row r="531">
          <cell r="F531">
            <v>854534.22840000014</v>
          </cell>
        </row>
        <row r="568">
          <cell r="F568">
            <v>15302118.193587</v>
          </cell>
        </row>
        <row r="581">
          <cell r="F581">
            <v>844151.89500000002</v>
          </cell>
        </row>
        <row r="605">
          <cell r="F605">
            <v>5056755.57</v>
          </cell>
        </row>
        <row r="628">
          <cell r="F628">
            <v>3513078.3763968754</v>
          </cell>
        </row>
        <row r="642">
          <cell r="F642">
            <v>837962</v>
          </cell>
        </row>
        <row r="683">
          <cell r="F683">
            <v>5221517.5091776596</v>
          </cell>
        </row>
        <row r="684">
          <cell r="F684">
            <v>53518903.763607331</v>
          </cell>
        </row>
      </sheetData>
      <sheetData sheetId="4"/>
      <sheetData sheetId="5"/>
      <sheetData sheetId="6"/>
      <sheetData sheetId="7">
        <row r="5">
          <cell r="B5" t="str">
            <v>AL.AT</v>
          </cell>
          <cell r="C5" t="str">
            <v>Aluminium Angle/ Tee</v>
          </cell>
          <cell r="D5">
            <v>0</v>
          </cell>
          <cell r="E5">
            <v>0</v>
          </cell>
          <cell r="F5" t="str">
            <v>Kg</v>
          </cell>
          <cell r="G5" t="str">
            <v>@</v>
          </cell>
          <cell r="H5">
            <v>360</v>
          </cell>
        </row>
        <row r="6">
          <cell r="B6" t="str">
            <v>Al.TB8</v>
          </cell>
          <cell r="C6" t="str">
            <v>Aluminium tower bolt  8"</v>
          </cell>
          <cell r="D6">
            <v>0</v>
          </cell>
          <cell r="E6">
            <v>0</v>
          </cell>
          <cell r="F6" t="str">
            <v>No.</v>
          </cell>
          <cell r="G6" t="str">
            <v>@</v>
          </cell>
          <cell r="H6">
            <v>160</v>
          </cell>
        </row>
        <row r="7">
          <cell r="B7" t="str">
            <v>ANI</v>
          </cell>
          <cell r="C7" t="str">
            <v>Angle Iron</v>
          </cell>
          <cell r="D7">
            <v>0</v>
          </cell>
          <cell r="E7">
            <v>0</v>
          </cell>
          <cell r="F7" t="str">
            <v>Kg</v>
          </cell>
          <cell r="G7" t="str">
            <v>@</v>
          </cell>
          <cell r="H7">
            <v>77</v>
          </cell>
        </row>
        <row r="8">
          <cell r="B8" t="str">
            <v>AR.C</v>
          </cell>
          <cell r="C8" t="str">
            <v>Architectural coating (Rockwall, Durock etc.)</v>
          </cell>
          <cell r="D8">
            <v>0</v>
          </cell>
          <cell r="E8">
            <v>0</v>
          </cell>
          <cell r="F8" t="str">
            <v>Sq.m.</v>
          </cell>
          <cell r="G8" t="str">
            <v>@</v>
          </cell>
          <cell r="H8">
            <v>80</v>
          </cell>
        </row>
        <row r="9">
          <cell r="B9" t="str">
            <v>B.WIRE</v>
          </cell>
          <cell r="C9" t="str">
            <v>Barbed Wire</v>
          </cell>
          <cell r="D9">
            <v>0</v>
          </cell>
          <cell r="E9">
            <v>0</v>
          </cell>
          <cell r="F9" t="str">
            <v>Kg</v>
          </cell>
          <cell r="G9" t="str">
            <v>@</v>
          </cell>
          <cell r="H9">
            <v>129</v>
          </cell>
        </row>
        <row r="10">
          <cell r="B10" t="str">
            <v>BHO</v>
          </cell>
          <cell r="C10" t="str">
            <v>Bhoosa</v>
          </cell>
          <cell r="D10">
            <v>0</v>
          </cell>
          <cell r="E10">
            <v>0</v>
          </cell>
          <cell r="F10" t="str">
            <v>Kg</v>
          </cell>
          <cell r="G10" t="str">
            <v>@</v>
          </cell>
          <cell r="H10">
            <v>7</v>
          </cell>
        </row>
        <row r="11">
          <cell r="B11" t="str">
            <v>BW</v>
          </cell>
          <cell r="C11" t="str">
            <v>Binding Wire.</v>
          </cell>
          <cell r="D11">
            <v>0</v>
          </cell>
          <cell r="E11">
            <v>0</v>
          </cell>
          <cell r="F11" t="str">
            <v>Kg</v>
          </cell>
          <cell r="G11" t="str">
            <v>@</v>
          </cell>
          <cell r="H11">
            <v>125</v>
          </cell>
        </row>
        <row r="12">
          <cell r="B12" t="str">
            <v>BIT.60</v>
          </cell>
          <cell r="C12" t="str">
            <v>Bitumen 60/70</v>
          </cell>
          <cell r="D12">
            <v>0</v>
          </cell>
          <cell r="E12">
            <v>0</v>
          </cell>
          <cell r="F12" t="str">
            <v>Kg</v>
          </cell>
          <cell r="G12" t="str">
            <v>@</v>
          </cell>
          <cell r="H12">
            <v>84.4</v>
          </cell>
        </row>
        <row r="13">
          <cell r="B13" t="str">
            <v>BIT.80</v>
          </cell>
          <cell r="C13" t="str">
            <v>Bitumen 80/100</v>
          </cell>
          <cell r="D13">
            <v>0</v>
          </cell>
          <cell r="E13">
            <v>0</v>
          </cell>
          <cell r="F13" t="str">
            <v>Kg</v>
          </cell>
          <cell r="G13" t="str">
            <v>@</v>
          </cell>
          <cell r="H13">
            <v>84.4</v>
          </cell>
        </row>
        <row r="14">
          <cell r="B14" t="str">
            <v>B.BH3</v>
          </cell>
          <cell r="C14" t="str">
            <v>Brass butt hinges 3"</v>
          </cell>
          <cell r="D14">
            <v>0</v>
          </cell>
          <cell r="E14">
            <v>0</v>
          </cell>
          <cell r="F14" t="str">
            <v>No.</v>
          </cell>
          <cell r="G14" t="str">
            <v>@</v>
          </cell>
          <cell r="H14">
            <v>164</v>
          </cell>
        </row>
        <row r="15">
          <cell r="B15" t="str">
            <v>B.BT6</v>
          </cell>
          <cell r="C15" t="str">
            <v>Brass tower bolt  6"</v>
          </cell>
          <cell r="D15">
            <v>0</v>
          </cell>
          <cell r="E15">
            <v>0</v>
          </cell>
          <cell r="F15" t="str">
            <v>No.</v>
          </cell>
          <cell r="G15" t="str">
            <v>@</v>
          </cell>
          <cell r="H15">
            <v>113</v>
          </cell>
        </row>
        <row r="16">
          <cell r="B16" t="str">
            <v>B.SC1.25</v>
          </cell>
          <cell r="C16" t="str">
            <v>Brass screw 1.25" size</v>
          </cell>
          <cell r="D16">
            <v>0</v>
          </cell>
          <cell r="E16">
            <v>0</v>
          </cell>
          <cell r="F16" t="str">
            <v>No.</v>
          </cell>
          <cell r="G16" t="str">
            <v>@</v>
          </cell>
          <cell r="H16">
            <v>10</v>
          </cell>
        </row>
        <row r="17">
          <cell r="B17" t="str">
            <v>B.SC1</v>
          </cell>
          <cell r="C17" t="str">
            <v>Brass screw 1" size</v>
          </cell>
          <cell r="D17">
            <v>0</v>
          </cell>
          <cell r="E17">
            <v>0</v>
          </cell>
          <cell r="F17" t="str">
            <v>No.</v>
          </cell>
          <cell r="G17" t="str">
            <v>@</v>
          </cell>
          <cell r="H17">
            <v>8</v>
          </cell>
        </row>
        <row r="18">
          <cell r="B18" t="str">
            <v>BR</v>
          </cell>
          <cell r="C18" t="str">
            <v>Brick</v>
          </cell>
          <cell r="D18">
            <v>0</v>
          </cell>
          <cell r="E18">
            <v>0</v>
          </cell>
          <cell r="F18" t="str">
            <v>No.</v>
          </cell>
          <cell r="G18" t="str">
            <v>@</v>
          </cell>
          <cell r="H18">
            <v>12</v>
          </cell>
        </row>
        <row r="19">
          <cell r="B19" t="str">
            <v>BR.T</v>
          </cell>
          <cell r="C19" t="str">
            <v>Brick Tiles</v>
          </cell>
          <cell r="D19">
            <v>0</v>
          </cell>
          <cell r="E19">
            <v>0</v>
          </cell>
          <cell r="F19" t="str">
            <v>No.</v>
          </cell>
          <cell r="G19" t="str">
            <v>@</v>
          </cell>
          <cell r="H19">
            <v>15</v>
          </cell>
        </row>
        <row r="20">
          <cell r="B20" t="str">
            <v>BR.BA</v>
          </cell>
          <cell r="C20" t="str">
            <v>Bricks/ Stone Ballast</v>
          </cell>
          <cell r="D20">
            <v>0</v>
          </cell>
          <cell r="E20">
            <v>0</v>
          </cell>
          <cell r="F20" t="str">
            <v>Cu.m.</v>
          </cell>
          <cell r="G20" t="str">
            <v>@</v>
          </cell>
          <cell r="H20">
            <v>680</v>
          </cell>
        </row>
        <row r="22">
          <cell r="B22" t="str">
            <v>BUSH</v>
          </cell>
          <cell r="C22" t="str">
            <v>Bushing (Gun metal)</v>
          </cell>
          <cell r="D22">
            <v>0</v>
          </cell>
          <cell r="E22">
            <v>0</v>
          </cell>
          <cell r="F22" t="str">
            <v>Kg.</v>
          </cell>
          <cell r="G22" t="str">
            <v>@</v>
          </cell>
          <cell r="H22">
            <v>28.5</v>
          </cell>
        </row>
        <row r="24">
          <cell r="B24" t="str">
            <v>CEM</v>
          </cell>
          <cell r="C24" t="str">
            <v>Cement</v>
          </cell>
          <cell r="D24">
            <v>0</v>
          </cell>
          <cell r="E24">
            <v>0</v>
          </cell>
          <cell r="F24" t="str">
            <v>M.Ton</v>
          </cell>
          <cell r="G24" t="str">
            <v>@</v>
          </cell>
          <cell r="H24">
            <v>8631</v>
          </cell>
        </row>
        <row r="25">
          <cell r="B25" t="str">
            <v>C.W</v>
          </cell>
          <cell r="C25" t="str">
            <v xml:space="preserve">Cement White </v>
          </cell>
          <cell r="D25">
            <v>0</v>
          </cell>
          <cell r="E25">
            <v>0</v>
          </cell>
          <cell r="F25" t="str">
            <v>Kg</v>
          </cell>
          <cell r="G25" t="str">
            <v>@</v>
          </cell>
          <cell r="H25">
            <v>20</v>
          </cell>
        </row>
        <row r="26">
          <cell r="B26" t="str">
            <v>CHK</v>
          </cell>
          <cell r="C26" t="str">
            <v>Chalk</v>
          </cell>
          <cell r="D26">
            <v>0</v>
          </cell>
          <cell r="E26">
            <v>0</v>
          </cell>
          <cell r="F26" t="str">
            <v>Kg</v>
          </cell>
          <cell r="G26" t="str">
            <v>@</v>
          </cell>
          <cell r="H26">
            <v>25</v>
          </cell>
        </row>
        <row r="27">
          <cell r="B27" t="str">
            <v>CHA</v>
          </cell>
          <cell r="C27" t="str">
            <v>Charcoal</v>
          </cell>
          <cell r="D27">
            <v>0</v>
          </cell>
          <cell r="E27">
            <v>0</v>
          </cell>
          <cell r="F27" t="str">
            <v>Kg</v>
          </cell>
          <cell r="G27" t="str">
            <v>@</v>
          </cell>
          <cell r="H27">
            <v>25</v>
          </cell>
        </row>
        <row r="28">
          <cell r="B28" t="str">
            <v>CI.CF</v>
          </cell>
          <cell r="C28" t="str">
            <v xml:space="preserve">C.I. cover &amp; frame </v>
          </cell>
          <cell r="D28">
            <v>0</v>
          </cell>
          <cell r="E28">
            <v>0</v>
          </cell>
          <cell r="F28" t="str">
            <v>Kg</v>
          </cell>
          <cell r="G28" t="str">
            <v>@</v>
          </cell>
          <cell r="H28">
            <v>180</v>
          </cell>
        </row>
        <row r="29">
          <cell r="B29" t="str">
            <v>CI.F</v>
          </cell>
          <cell r="C29" t="str">
            <v>C.I. frame of any size</v>
          </cell>
          <cell r="D29">
            <v>0</v>
          </cell>
          <cell r="E29">
            <v>0</v>
          </cell>
          <cell r="F29" t="str">
            <v>Kg</v>
          </cell>
          <cell r="G29" t="str">
            <v>@</v>
          </cell>
          <cell r="H29">
            <v>180</v>
          </cell>
        </row>
        <row r="30">
          <cell r="B30" t="str">
            <v>CI.FR</v>
          </cell>
          <cell r="C30" t="str">
            <v>C.I. foot rest</v>
          </cell>
          <cell r="D30">
            <v>0</v>
          </cell>
          <cell r="E30">
            <v>0</v>
          </cell>
          <cell r="F30" t="str">
            <v>No.</v>
          </cell>
          <cell r="G30">
            <v>0</v>
          </cell>
          <cell r="H30">
            <v>100</v>
          </cell>
        </row>
        <row r="31">
          <cell r="B31" t="str">
            <v>COWD</v>
          </cell>
          <cell r="C31" t="str">
            <v>Cowdung</v>
          </cell>
          <cell r="D31">
            <v>0</v>
          </cell>
          <cell r="E31">
            <v>0</v>
          </cell>
          <cell r="F31" t="str">
            <v>Cu.m.</v>
          </cell>
          <cell r="G31" t="str">
            <v>@</v>
          </cell>
          <cell r="H31">
            <v>225</v>
          </cell>
        </row>
        <row r="32">
          <cell r="B32" t="str">
            <v>CHAN</v>
          </cell>
          <cell r="C32" t="str">
            <v>Channel iron</v>
          </cell>
          <cell r="D32">
            <v>0</v>
          </cell>
          <cell r="E32">
            <v>0</v>
          </cell>
          <cell r="F32" t="str">
            <v>Kg.</v>
          </cell>
          <cell r="G32" t="str">
            <v>@</v>
          </cell>
          <cell r="H32">
            <v>99</v>
          </cell>
        </row>
        <row r="33">
          <cell r="B33" t="str">
            <v>CR.M</v>
          </cell>
          <cell r="C33" t="str">
            <v>Crush Margalla 3/4" &amp; down guage</v>
          </cell>
          <cell r="D33">
            <v>0</v>
          </cell>
          <cell r="E33">
            <v>0</v>
          </cell>
          <cell r="F33" t="str">
            <v>Cu.m.</v>
          </cell>
          <cell r="G33" t="str">
            <v>@</v>
          </cell>
          <cell r="H33">
            <v>2465.4</v>
          </cell>
        </row>
        <row r="34">
          <cell r="B34" t="str">
            <v>CR.M37</v>
          </cell>
          <cell r="C34" t="str">
            <v>Crush Margalla 1-1/2" &amp; down gauge</v>
          </cell>
          <cell r="D34">
            <v>0</v>
          </cell>
          <cell r="E34">
            <v>0</v>
          </cell>
          <cell r="F34" t="str">
            <v>Cu.m.</v>
          </cell>
          <cell r="G34" t="str">
            <v>@</v>
          </cell>
          <cell r="H34">
            <v>2465.4</v>
          </cell>
        </row>
        <row r="35">
          <cell r="B35" t="str">
            <v>CR.L</v>
          </cell>
          <cell r="C35" t="str">
            <v>Crush Local 3/4" &amp; down guage</v>
          </cell>
          <cell r="D35">
            <v>0</v>
          </cell>
          <cell r="E35">
            <v>0</v>
          </cell>
          <cell r="F35" t="str">
            <v>Cu.m.</v>
          </cell>
          <cell r="G35" t="str">
            <v>@</v>
          </cell>
          <cell r="H35">
            <v>1250</v>
          </cell>
        </row>
        <row r="36">
          <cell r="B36" t="str">
            <v>CR.L37</v>
          </cell>
          <cell r="C36" t="str">
            <v>Crush Local 1-1/2" &amp; down gauge</v>
          </cell>
          <cell r="D36">
            <v>0</v>
          </cell>
          <cell r="E36">
            <v>0</v>
          </cell>
          <cell r="F36" t="str">
            <v>Cu.m.</v>
          </cell>
          <cell r="G36" t="str">
            <v>@</v>
          </cell>
          <cell r="H36">
            <v>1250</v>
          </cell>
        </row>
        <row r="38">
          <cell r="B38" t="str">
            <v>DF.ST5</v>
          </cell>
          <cell r="C38" t="str">
            <v>Door frame, moulded steel 5" size</v>
          </cell>
          <cell r="D38">
            <v>0</v>
          </cell>
          <cell r="E38">
            <v>0</v>
          </cell>
          <cell r="F38" t="str">
            <v>R.ft.</v>
          </cell>
          <cell r="G38" t="str">
            <v>@</v>
          </cell>
          <cell r="H38">
            <v>155</v>
          </cell>
        </row>
        <row r="39">
          <cell r="B39" t="str">
            <v>DF.ST10</v>
          </cell>
          <cell r="C39" t="str">
            <v>Door frame, moulded steel 10" size</v>
          </cell>
          <cell r="D39">
            <v>0</v>
          </cell>
          <cell r="E39">
            <v>0</v>
          </cell>
          <cell r="F39" t="str">
            <v>R.ft.</v>
          </cell>
          <cell r="G39" t="str">
            <v>@</v>
          </cell>
          <cell r="H39">
            <v>210</v>
          </cell>
        </row>
        <row r="40">
          <cell r="B40" t="str">
            <v>DF.ASW</v>
          </cell>
          <cell r="C40" t="str">
            <v xml:space="preserve">Door with frame, Aluminium swing </v>
          </cell>
          <cell r="D40">
            <v>0</v>
          </cell>
          <cell r="E40">
            <v>0</v>
          </cell>
          <cell r="F40" t="str">
            <v>Sq.ft.</v>
          </cell>
          <cell r="G40" t="str">
            <v>@</v>
          </cell>
          <cell r="H40">
            <v>610</v>
          </cell>
        </row>
        <row r="41">
          <cell r="B41" t="str">
            <v>DF.SLD</v>
          </cell>
          <cell r="C41" t="str">
            <v>Steel louver door with frame</v>
          </cell>
          <cell r="D41">
            <v>0</v>
          </cell>
          <cell r="E41">
            <v>0</v>
          </cell>
          <cell r="F41" t="str">
            <v>Sq.ft.</v>
          </cell>
          <cell r="G41" t="str">
            <v>@</v>
          </cell>
          <cell r="H41">
            <v>680</v>
          </cell>
        </row>
        <row r="42">
          <cell r="B42" t="str">
            <v>EAR</v>
          </cell>
          <cell r="C42" t="str">
            <v>Earth</v>
          </cell>
          <cell r="D42">
            <v>0</v>
          </cell>
          <cell r="E42">
            <v>0</v>
          </cell>
          <cell r="F42" t="str">
            <v>Cu.m.</v>
          </cell>
          <cell r="G42" t="str">
            <v>@</v>
          </cell>
          <cell r="H42">
            <v>675</v>
          </cell>
        </row>
        <row r="43">
          <cell r="B43" t="str">
            <v>FLI</v>
          </cell>
          <cell r="C43" t="str">
            <v xml:space="preserve">Flat iron </v>
          </cell>
          <cell r="D43">
            <v>0</v>
          </cell>
          <cell r="E43">
            <v>0</v>
          </cell>
          <cell r="F43" t="str">
            <v>Kg</v>
          </cell>
          <cell r="G43" t="str">
            <v>@</v>
          </cell>
          <cell r="H43">
            <v>77</v>
          </cell>
        </row>
        <row r="45">
          <cell r="B45" t="str">
            <v>GL.P5</v>
          </cell>
          <cell r="C45" t="str">
            <v>Glass 5 mm thick plain (local)</v>
          </cell>
          <cell r="D45">
            <v>0</v>
          </cell>
          <cell r="E45">
            <v>0</v>
          </cell>
          <cell r="F45" t="str">
            <v>Sq.ft.</v>
          </cell>
          <cell r="G45" t="str">
            <v>@</v>
          </cell>
          <cell r="H45">
            <v>55</v>
          </cell>
        </row>
        <row r="46">
          <cell r="B46" t="str">
            <v>GL.T5</v>
          </cell>
          <cell r="C46" t="str">
            <v>Glass 5 mm thick tinted (local)</v>
          </cell>
          <cell r="D46">
            <v>0</v>
          </cell>
          <cell r="E46">
            <v>0</v>
          </cell>
          <cell r="F46" t="str">
            <v>Sq.ft.</v>
          </cell>
          <cell r="G46" t="str">
            <v>@</v>
          </cell>
          <cell r="H46">
            <v>70</v>
          </cell>
        </row>
        <row r="47">
          <cell r="B47" t="str">
            <v>GLU</v>
          </cell>
          <cell r="C47" t="str">
            <v>Glue</v>
          </cell>
          <cell r="D47">
            <v>0</v>
          </cell>
          <cell r="E47">
            <v>0</v>
          </cell>
          <cell r="F47" t="str">
            <v>Kg</v>
          </cell>
          <cell r="G47" t="str">
            <v>@</v>
          </cell>
          <cell r="H47">
            <v>160</v>
          </cell>
        </row>
        <row r="48">
          <cell r="B48" t="str">
            <v>GRAS</v>
          </cell>
          <cell r="C48" t="str">
            <v>Grass</v>
          </cell>
          <cell r="D48">
            <v>0</v>
          </cell>
          <cell r="E48">
            <v>0</v>
          </cell>
          <cell r="F48" t="str">
            <v>Sq.m.</v>
          </cell>
          <cell r="G48" t="str">
            <v>@</v>
          </cell>
          <cell r="H48">
            <v>215.27999999999997</v>
          </cell>
        </row>
        <row r="49">
          <cell r="B49" t="str">
            <v>GRA.20</v>
          </cell>
          <cell r="C49" t="str">
            <v>Granite Tiles 3/4" (20 mm) thick</v>
          </cell>
          <cell r="D49">
            <v>0</v>
          </cell>
          <cell r="E49">
            <v>0</v>
          </cell>
          <cell r="F49" t="str">
            <v>Sq.m.</v>
          </cell>
          <cell r="G49" t="str">
            <v>@</v>
          </cell>
          <cell r="H49">
            <v>3800</v>
          </cell>
        </row>
        <row r="50">
          <cell r="B50" t="str">
            <v>GRA.25</v>
          </cell>
          <cell r="C50" t="str">
            <v>Granite Tiles 1" (25 mm) thick</v>
          </cell>
          <cell r="D50">
            <v>0</v>
          </cell>
          <cell r="E50">
            <v>0</v>
          </cell>
          <cell r="F50" t="str">
            <v>Sq.m.</v>
          </cell>
          <cell r="G50" t="str">
            <v>@</v>
          </cell>
          <cell r="H50">
            <v>4500</v>
          </cell>
        </row>
        <row r="51">
          <cell r="B51" t="str">
            <v>GYP.B</v>
          </cell>
          <cell r="C51" t="str">
            <v>Gypsum Board 5/8" thick (600mm x 600mm)</v>
          </cell>
          <cell r="D51">
            <v>0</v>
          </cell>
          <cell r="E51">
            <v>0</v>
          </cell>
          <cell r="F51" t="str">
            <v>Sq.m.</v>
          </cell>
          <cell r="G51" t="str">
            <v>@</v>
          </cell>
          <cell r="H51">
            <v>430</v>
          </cell>
        </row>
        <row r="52">
          <cell r="B52" t="str">
            <v>GI.C2</v>
          </cell>
          <cell r="C52" t="str">
            <v xml:space="preserve">G.I. cross 2" x 2" </v>
          </cell>
          <cell r="D52">
            <v>0</v>
          </cell>
          <cell r="E52">
            <v>0</v>
          </cell>
          <cell r="F52" t="str">
            <v>No.</v>
          </cell>
          <cell r="G52" t="str">
            <v>@</v>
          </cell>
          <cell r="H52">
            <v>290</v>
          </cell>
        </row>
        <row r="53">
          <cell r="B53" t="str">
            <v>GI.T2</v>
          </cell>
          <cell r="C53" t="str">
            <v>G.I. tee  2" x 2"</v>
          </cell>
          <cell r="D53">
            <v>0</v>
          </cell>
          <cell r="E53">
            <v>0</v>
          </cell>
          <cell r="F53" t="str">
            <v>No.</v>
          </cell>
          <cell r="G53" t="str">
            <v>@</v>
          </cell>
          <cell r="H53">
            <v>120</v>
          </cell>
        </row>
        <row r="55">
          <cell r="B55" t="str">
            <v>GUM</v>
          </cell>
          <cell r="C55" t="str">
            <v>Gum</v>
          </cell>
          <cell r="D55">
            <v>0</v>
          </cell>
          <cell r="E55">
            <v>0</v>
          </cell>
          <cell r="F55" t="str">
            <v>Kg</v>
          </cell>
          <cell r="G55" t="str">
            <v>@</v>
          </cell>
          <cell r="H55">
            <v>65</v>
          </cell>
        </row>
        <row r="56">
          <cell r="B56" t="str">
            <v>HIN</v>
          </cell>
          <cell r="C56" t="str">
            <v>Hinges</v>
          </cell>
          <cell r="D56">
            <v>0</v>
          </cell>
          <cell r="E56">
            <v>0</v>
          </cell>
          <cell r="F56" t="str">
            <v>Kg</v>
          </cell>
          <cell r="G56" t="str">
            <v>@</v>
          </cell>
          <cell r="H56">
            <v>90</v>
          </cell>
        </row>
        <row r="57">
          <cell r="B57" t="str">
            <v>HOOK</v>
          </cell>
          <cell r="C57" t="str">
            <v>Hooks</v>
          </cell>
          <cell r="D57">
            <v>0</v>
          </cell>
          <cell r="E57">
            <v>0</v>
          </cell>
          <cell r="F57" t="str">
            <v>No.</v>
          </cell>
          <cell r="G57" t="str">
            <v>@</v>
          </cell>
          <cell r="H57">
            <v>10</v>
          </cell>
        </row>
        <row r="58">
          <cell r="B58" t="str">
            <v>BLO.4</v>
          </cell>
          <cell r="C58" t="str">
            <v xml:space="preserve">Hollow block 4" (100 mm) thick </v>
          </cell>
          <cell r="D58">
            <v>0</v>
          </cell>
          <cell r="E58">
            <v>0</v>
          </cell>
          <cell r="F58" t="str">
            <v>No.</v>
          </cell>
          <cell r="G58" t="str">
            <v>@</v>
          </cell>
          <cell r="H58">
            <v>39</v>
          </cell>
        </row>
        <row r="59">
          <cell r="B59" t="str">
            <v>BLO.8</v>
          </cell>
          <cell r="C59" t="str">
            <v xml:space="preserve">Hollow block 8" (200 mm) thick </v>
          </cell>
          <cell r="D59">
            <v>0</v>
          </cell>
          <cell r="E59">
            <v>0</v>
          </cell>
          <cell r="F59" t="str">
            <v>No.</v>
          </cell>
          <cell r="G59" t="str">
            <v>@</v>
          </cell>
          <cell r="H59">
            <v>55</v>
          </cell>
        </row>
        <row r="60">
          <cell r="B60" t="str">
            <v>I.S37</v>
          </cell>
          <cell r="C60" t="str">
            <v>Iron Screw 1.5"</v>
          </cell>
          <cell r="D60">
            <v>0</v>
          </cell>
          <cell r="E60">
            <v>0</v>
          </cell>
          <cell r="F60" t="str">
            <v>No.</v>
          </cell>
          <cell r="G60" t="str">
            <v>@</v>
          </cell>
          <cell r="H60">
            <v>10</v>
          </cell>
        </row>
        <row r="61">
          <cell r="B61" t="str">
            <v>I.S75</v>
          </cell>
          <cell r="C61" t="str">
            <v>Iron Screw 3"</v>
          </cell>
          <cell r="D61">
            <v>0</v>
          </cell>
          <cell r="E61">
            <v>0</v>
          </cell>
          <cell r="F61" t="str">
            <v>No.</v>
          </cell>
          <cell r="G61" t="str">
            <v>@</v>
          </cell>
          <cell r="H61">
            <v>10</v>
          </cell>
        </row>
        <row r="62">
          <cell r="B62" t="str">
            <v>LIM</v>
          </cell>
          <cell r="C62" t="str">
            <v>Lime</v>
          </cell>
          <cell r="D62">
            <v>0</v>
          </cell>
          <cell r="E62">
            <v>0</v>
          </cell>
          <cell r="F62" t="str">
            <v>Kg</v>
          </cell>
          <cell r="G62" t="str">
            <v>@</v>
          </cell>
          <cell r="H62">
            <v>16</v>
          </cell>
        </row>
        <row r="63">
          <cell r="B63" t="str">
            <v>MAP</v>
          </cell>
          <cell r="C63" t="str">
            <v>Mansion polish</v>
          </cell>
          <cell r="D63">
            <v>0</v>
          </cell>
          <cell r="E63">
            <v>0</v>
          </cell>
          <cell r="F63" t="str">
            <v>Kg</v>
          </cell>
          <cell r="G63" t="str">
            <v>@</v>
          </cell>
          <cell r="H63">
            <v>315</v>
          </cell>
        </row>
        <row r="65">
          <cell r="B65" t="str">
            <v>M.P</v>
          </cell>
          <cell r="C65" t="str">
            <v>Marble Powder</v>
          </cell>
          <cell r="D65">
            <v>0</v>
          </cell>
          <cell r="E65">
            <v>0</v>
          </cell>
          <cell r="F65" t="str">
            <v>Kg</v>
          </cell>
          <cell r="G65" t="str">
            <v>@</v>
          </cell>
          <cell r="H65">
            <v>3</v>
          </cell>
        </row>
        <row r="66">
          <cell r="B66" t="str">
            <v>MS.SW25</v>
          </cell>
          <cell r="C66" t="str">
            <v>Marble slab - super white 1" thick</v>
          </cell>
          <cell r="D66">
            <v>0</v>
          </cell>
          <cell r="E66">
            <v>0</v>
          </cell>
          <cell r="F66" t="str">
            <v>Sq.m.</v>
          </cell>
          <cell r="G66" t="str">
            <v>@</v>
          </cell>
          <cell r="H66">
            <v>3200</v>
          </cell>
        </row>
        <row r="67">
          <cell r="B67" t="str">
            <v>MSB</v>
          </cell>
          <cell r="C67" t="str">
            <v>Mild steel bars</v>
          </cell>
          <cell r="D67">
            <v>0</v>
          </cell>
          <cell r="E67">
            <v>0</v>
          </cell>
          <cell r="F67" t="str">
            <v>Kg</v>
          </cell>
          <cell r="G67" t="str">
            <v>@</v>
          </cell>
          <cell r="H67">
            <v>77</v>
          </cell>
        </row>
        <row r="69">
          <cell r="B69" t="str">
            <v>M.MO</v>
          </cell>
          <cell r="C69" t="str">
            <v>Mud mortar</v>
          </cell>
          <cell r="D69">
            <v>0</v>
          </cell>
          <cell r="E69">
            <v>0</v>
          </cell>
          <cell r="F69" t="str">
            <v>Cu.m.</v>
          </cell>
          <cell r="G69" t="str">
            <v>@</v>
          </cell>
          <cell r="H69">
            <v>240</v>
          </cell>
        </row>
        <row r="70">
          <cell r="B70" t="str">
            <v>MS.SQRB</v>
          </cell>
          <cell r="C70" t="str">
            <v>M.S. square/ round bars</v>
          </cell>
          <cell r="D70">
            <v>0</v>
          </cell>
          <cell r="E70">
            <v>0</v>
          </cell>
          <cell r="F70" t="str">
            <v>Kg</v>
          </cell>
          <cell r="G70" t="str">
            <v>@</v>
          </cell>
          <cell r="H70">
            <v>77</v>
          </cell>
        </row>
        <row r="71">
          <cell r="B71" t="str">
            <v>MS.T50</v>
          </cell>
          <cell r="C71" t="str">
            <v>M.S Tube 50 x 50 mm</v>
          </cell>
          <cell r="D71">
            <v>0</v>
          </cell>
          <cell r="E71">
            <v>0</v>
          </cell>
          <cell r="F71" t="str">
            <v>R.M.</v>
          </cell>
          <cell r="G71" t="str">
            <v>@</v>
          </cell>
          <cell r="H71">
            <v>270</v>
          </cell>
        </row>
        <row r="72">
          <cell r="B72" t="str">
            <v>MS.T30</v>
          </cell>
          <cell r="C72" t="str">
            <v>M.S Tube 30 x 30 mm</v>
          </cell>
          <cell r="D72">
            <v>0</v>
          </cell>
          <cell r="E72">
            <v>0</v>
          </cell>
          <cell r="F72" t="str">
            <v>R.M.</v>
          </cell>
          <cell r="G72" t="str">
            <v>@</v>
          </cell>
          <cell r="H72">
            <v>160</v>
          </cell>
        </row>
        <row r="73">
          <cell r="B73" t="str">
            <v>MS.F75</v>
          </cell>
          <cell r="C73" t="str">
            <v>M.S Flat 75 x 10 mm</v>
          </cell>
          <cell r="D73">
            <v>0</v>
          </cell>
          <cell r="E73">
            <v>0</v>
          </cell>
          <cell r="F73" t="str">
            <v>R.M.</v>
          </cell>
          <cell r="G73" t="str">
            <v>@</v>
          </cell>
          <cell r="H73">
            <v>380</v>
          </cell>
        </row>
        <row r="74">
          <cell r="B74" t="str">
            <v>MS.PLA</v>
          </cell>
          <cell r="C74" t="str">
            <v xml:space="preserve">M.S. plate </v>
          </cell>
          <cell r="D74">
            <v>0</v>
          </cell>
          <cell r="E74">
            <v>0</v>
          </cell>
          <cell r="F74" t="str">
            <v>Kg</v>
          </cell>
          <cell r="G74" t="str">
            <v>@</v>
          </cell>
          <cell r="H74">
            <v>100</v>
          </cell>
        </row>
        <row r="75">
          <cell r="B75" t="str">
            <v>MS.R</v>
          </cell>
          <cell r="C75" t="str">
            <v xml:space="preserve">M.S. rod </v>
          </cell>
          <cell r="D75">
            <v>0</v>
          </cell>
          <cell r="E75">
            <v>0</v>
          </cell>
          <cell r="F75" t="str">
            <v>Kg</v>
          </cell>
          <cell r="G75" t="str">
            <v>@</v>
          </cell>
          <cell r="H75">
            <v>77</v>
          </cell>
        </row>
        <row r="76">
          <cell r="B76" t="str">
            <v>NAIL</v>
          </cell>
          <cell r="C76" t="str">
            <v>Nail of all sizes</v>
          </cell>
          <cell r="D76">
            <v>0</v>
          </cell>
          <cell r="E76">
            <v>0</v>
          </cell>
          <cell r="F76" t="str">
            <v>Cu.m.</v>
          </cell>
          <cell r="G76" t="str">
            <v>@</v>
          </cell>
          <cell r="H76">
            <v>121</v>
          </cell>
        </row>
        <row r="77">
          <cell r="B77" t="str">
            <v>OIL.K</v>
          </cell>
          <cell r="C77" t="str">
            <v>Oil Kerosine</v>
          </cell>
          <cell r="D77">
            <v>0</v>
          </cell>
          <cell r="E77">
            <v>0</v>
          </cell>
          <cell r="F77" t="str">
            <v>Litre</v>
          </cell>
          <cell r="G77" t="str">
            <v>@</v>
          </cell>
          <cell r="H77">
            <v>62</v>
          </cell>
        </row>
        <row r="78">
          <cell r="B78" t="str">
            <v>OIL.LB</v>
          </cell>
          <cell r="C78" t="str">
            <v>Oil linseed boiled</v>
          </cell>
          <cell r="D78">
            <v>0</v>
          </cell>
          <cell r="E78">
            <v>0</v>
          </cell>
          <cell r="F78" t="str">
            <v>Litre</v>
          </cell>
          <cell r="G78" t="str">
            <v>@</v>
          </cell>
          <cell r="H78">
            <v>175</v>
          </cell>
        </row>
        <row r="79">
          <cell r="B79" t="str">
            <v>OIL.T</v>
          </cell>
          <cell r="C79" t="str">
            <v xml:space="preserve">Oil turpentine </v>
          </cell>
          <cell r="D79">
            <v>0</v>
          </cell>
          <cell r="E79">
            <v>0</v>
          </cell>
          <cell r="F79" t="str">
            <v>Kg</v>
          </cell>
          <cell r="G79" t="str">
            <v>@</v>
          </cell>
          <cell r="H79">
            <v>60</v>
          </cell>
        </row>
        <row r="80">
          <cell r="B80" t="str">
            <v>OIL.P</v>
          </cell>
          <cell r="C80" t="str">
            <v>Oil Petrol</v>
          </cell>
          <cell r="D80">
            <v>0</v>
          </cell>
          <cell r="E80">
            <v>0</v>
          </cell>
          <cell r="F80" t="str">
            <v>Litre</v>
          </cell>
          <cell r="G80" t="str">
            <v>@</v>
          </cell>
          <cell r="H80">
            <v>84</v>
          </cell>
        </row>
        <row r="81">
          <cell r="B81" t="str">
            <v>OIL.PUT</v>
          </cell>
          <cell r="C81" t="str">
            <v>Oil putty</v>
          </cell>
          <cell r="D81">
            <v>0</v>
          </cell>
          <cell r="E81">
            <v>0</v>
          </cell>
          <cell r="F81" t="str">
            <v>Kg</v>
          </cell>
          <cell r="G81" t="str">
            <v>@</v>
          </cell>
          <cell r="H81">
            <v>70</v>
          </cell>
        </row>
        <row r="82">
          <cell r="B82" t="str">
            <v>PAD</v>
          </cell>
          <cell r="C82" t="str">
            <v>Patent drier</v>
          </cell>
          <cell r="D82">
            <v>0</v>
          </cell>
          <cell r="E82">
            <v>0</v>
          </cell>
          <cell r="F82" t="str">
            <v>Gram</v>
          </cell>
          <cell r="G82" t="str">
            <v>@</v>
          </cell>
          <cell r="H82">
            <v>32</v>
          </cell>
        </row>
        <row r="83">
          <cell r="B83" t="str">
            <v>P.SE</v>
          </cell>
          <cell r="C83" t="str">
            <v>Paint synthetic enamel</v>
          </cell>
          <cell r="D83">
            <v>0</v>
          </cell>
          <cell r="E83">
            <v>0</v>
          </cell>
          <cell r="F83" t="str">
            <v>Litre</v>
          </cell>
          <cell r="G83" t="str">
            <v>@</v>
          </cell>
          <cell r="H83">
            <v>325</v>
          </cell>
        </row>
        <row r="84">
          <cell r="B84" t="str">
            <v>P.VE</v>
          </cell>
          <cell r="C84" t="str">
            <v>Paint - vinyl emulsion</v>
          </cell>
          <cell r="D84">
            <v>0</v>
          </cell>
          <cell r="E84">
            <v>0</v>
          </cell>
          <cell r="F84" t="str">
            <v>Litre</v>
          </cell>
          <cell r="G84" t="str">
            <v>@</v>
          </cell>
          <cell r="H84">
            <v>250</v>
          </cell>
        </row>
        <row r="85">
          <cell r="B85" t="str">
            <v>P.ROP</v>
          </cell>
          <cell r="C85" t="str">
            <v xml:space="preserve">Paint red oxide primer </v>
          </cell>
          <cell r="D85">
            <v>0</v>
          </cell>
          <cell r="E85">
            <v>0</v>
          </cell>
          <cell r="F85" t="str">
            <v>Litre</v>
          </cell>
          <cell r="G85" t="str">
            <v>@</v>
          </cell>
          <cell r="H85">
            <v>160</v>
          </cell>
        </row>
        <row r="86">
          <cell r="B86" t="str">
            <v>P.BR</v>
          </cell>
          <cell r="C86" t="str">
            <v>Painting brush 4"</v>
          </cell>
          <cell r="D86">
            <v>0</v>
          </cell>
          <cell r="E86">
            <v>0</v>
          </cell>
          <cell r="F86" t="str">
            <v>No.</v>
          </cell>
          <cell r="G86" t="str">
            <v>@</v>
          </cell>
          <cell r="H86">
            <v>310</v>
          </cell>
        </row>
        <row r="87">
          <cell r="B87" t="str">
            <v>P.IB</v>
          </cell>
          <cell r="C87" t="str">
            <v>Painting iron bars</v>
          </cell>
          <cell r="D87">
            <v>0</v>
          </cell>
          <cell r="E87">
            <v>0</v>
          </cell>
          <cell r="F87" t="str">
            <v>Sq.m.</v>
          </cell>
          <cell r="G87" t="str">
            <v>@</v>
          </cell>
          <cell r="H87">
            <v>160</v>
          </cell>
        </row>
        <row r="88">
          <cell r="B88" t="str">
            <v>P.PI</v>
          </cell>
          <cell r="C88" t="str">
            <v>Painting pipes</v>
          </cell>
          <cell r="D88">
            <v>0</v>
          </cell>
          <cell r="E88">
            <v>0</v>
          </cell>
          <cell r="F88" t="str">
            <v>Sq.m.</v>
          </cell>
          <cell r="G88" t="str">
            <v>@</v>
          </cell>
          <cell r="H88">
            <v>130</v>
          </cell>
        </row>
        <row r="89">
          <cell r="B89" t="str">
            <v>PO.WO</v>
          </cell>
          <cell r="C89" t="str">
            <v>Polishing wood</v>
          </cell>
          <cell r="D89">
            <v>0</v>
          </cell>
          <cell r="E89">
            <v>0</v>
          </cell>
          <cell r="F89" t="str">
            <v>Sq.m.</v>
          </cell>
          <cell r="G89" t="str">
            <v>@</v>
          </cell>
          <cell r="H89">
            <v>300</v>
          </cell>
        </row>
        <row r="90">
          <cell r="B90" t="str">
            <v>PBL</v>
          </cell>
          <cell r="C90" t="str">
            <v>Pebbles stones</v>
          </cell>
          <cell r="D90">
            <v>0</v>
          </cell>
          <cell r="E90">
            <v>0</v>
          </cell>
          <cell r="F90" t="str">
            <v>Cu.m.</v>
          </cell>
          <cell r="G90" t="str">
            <v>@</v>
          </cell>
          <cell r="H90">
            <v>1702</v>
          </cell>
        </row>
        <row r="93">
          <cell r="B93" t="str">
            <v>PUL</v>
          </cell>
          <cell r="C93" t="str">
            <v xml:space="preserve">Pully </v>
          </cell>
          <cell r="D93">
            <v>0</v>
          </cell>
          <cell r="E93">
            <v>0</v>
          </cell>
          <cell r="F93" t="str">
            <v>Kg.</v>
          </cell>
          <cell r="G93" t="str">
            <v>@</v>
          </cell>
          <cell r="H93">
            <v>36</v>
          </cell>
        </row>
        <row r="94">
          <cell r="B94" t="str">
            <v>PO.T</v>
          </cell>
          <cell r="C94" t="str">
            <v>Porcelain Tile</v>
          </cell>
          <cell r="D94">
            <v>0</v>
          </cell>
          <cell r="E94">
            <v>0</v>
          </cell>
          <cell r="F94" t="str">
            <v>Sq.m.</v>
          </cell>
          <cell r="G94" t="str">
            <v>@</v>
          </cell>
          <cell r="H94">
            <v>1380</v>
          </cell>
        </row>
        <row r="95">
          <cell r="B95" t="str">
            <v>PVC.WS8</v>
          </cell>
          <cell r="C95" t="str">
            <v>PVC Water Stop 8" wide</v>
          </cell>
          <cell r="D95">
            <v>0</v>
          </cell>
          <cell r="E95">
            <v>0</v>
          </cell>
          <cell r="F95" t="str">
            <v>R.M</v>
          </cell>
          <cell r="G95" t="str">
            <v>@</v>
          </cell>
          <cell r="H95">
            <v>1150</v>
          </cell>
        </row>
        <row r="96">
          <cell r="B96" t="str">
            <v>PVC.P100</v>
          </cell>
          <cell r="C96" t="str">
            <v>P.V.C. pipe 100 mm dia for weep holes</v>
          </cell>
          <cell r="D96">
            <v>0</v>
          </cell>
          <cell r="E96">
            <v>0</v>
          </cell>
          <cell r="F96" t="str">
            <v>R.M.</v>
          </cell>
          <cell r="G96" t="str">
            <v>@</v>
          </cell>
          <cell r="H96">
            <v>531</v>
          </cell>
        </row>
        <row r="97">
          <cell r="B97" t="str">
            <v>R.BAR</v>
          </cell>
          <cell r="C97" t="str">
            <v>Round bars</v>
          </cell>
          <cell r="D97">
            <v>0</v>
          </cell>
          <cell r="E97">
            <v>0</v>
          </cell>
          <cell r="F97" t="str">
            <v>Kg</v>
          </cell>
          <cell r="G97" t="str">
            <v>@</v>
          </cell>
          <cell r="H97">
            <v>77</v>
          </cell>
        </row>
        <row r="99">
          <cell r="B99" t="str">
            <v>SAN.L</v>
          </cell>
          <cell r="C99" t="str">
            <v>Sand (Lawrencepur)</v>
          </cell>
          <cell r="D99">
            <v>0</v>
          </cell>
          <cell r="E99">
            <v>0</v>
          </cell>
          <cell r="F99" t="str">
            <v>Cu.m.</v>
          </cell>
          <cell r="G99" t="str">
            <v>@</v>
          </cell>
          <cell r="H99">
            <v>2428</v>
          </cell>
        </row>
        <row r="100">
          <cell r="B100" t="str">
            <v>SAN</v>
          </cell>
          <cell r="C100" t="str">
            <v>Sand (Local)</v>
          </cell>
          <cell r="D100">
            <v>0</v>
          </cell>
          <cell r="E100">
            <v>0</v>
          </cell>
          <cell r="F100" t="str">
            <v>Cu.m.</v>
          </cell>
          <cell r="G100" t="str">
            <v>@</v>
          </cell>
          <cell r="H100">
            <v>900</v>
          </cell>
        </row>
        <row r="102">
          <cell r="B102" t="str">
            <v>ST.60</v>
          </cell>
          <cell r="C102" t="str">
            <v>Steel - deformed  bars Grade 60</v>
          </cell>
          <cell r="D102">
            <v>0</v>
          </cell>
          <cell r="E102">
            <v>0</v>
          </cell>
          <cell r="F102" t="str">
            <v>Tonne</v>
          </cell>
          <cell r="G102" t="str">
            <v>@</v>
          </cell>
          <cell r="H102">
            <v>82000</v>
          </cell>
        </row>
        <row r="103">
          <cell r="B103" t="str">
            <v>ST.40</v>
          </cell>
          <cell r="C103" t="str">
            <v>Steel - deformed  bars Grade 40</v>
          </cell>
          <cell r="D103">
            <v>0</v>
          </cell>
          <cell r="E103">
            <v>0</v>
          </cell>
          <cell r="F103" t="str">
            <v>Tonne</v>
          </cell>
          <cell r="G103" t="str">
            <v>@</v>
          </cell>
          <cell r="H103">
            <v>77000</v>
          </cell>
        </row>
        <row r="104">
          <cell r="B104" t="str">
            <v>STR.ST</v>
          </cell>
          <cell r="C104" t="str">
            <v xml:space="preserve">Structure Steel.  </v>
          </cell>
          <cell r="D104">
            <v>0</v>
          </cell>
          <cell r="E104">
            <v>0</v>
          </cell>
          <cell r="F104" t="str">
            <v>Kg</v>
          </cell>
          <cell r="G104" t="str">
            <v>@</v>
          </cell>
          <cell r="H104">
            <v>77</v>
          </cell>
        </row>
        <row r="105">
          <cell r="B105" t="str">
            <v>ST.P50</v>
          </cell>
          <cell r="C105" t="str">
            <v xml:space="preserve">Steel pipe 50 mm. dia. </v>
          </cell>
          <cell r="D105">
            <v>0</v>
          </cell>
          <cell r="E105">
            <v>0</v>
          </cell>
          <cell r="F105" t="str">
            <v>R.M</v>
          </cell>
          <cell r="G105" t="str">
            <v>@</v>
          </cell>
          <cell r="H105">
            <v>1125</v>
          </cell>
        </row>
        <row r="106">
          <cell r="B106" t="str">
            <v>ST.P</v>
          </cell>
          <cell r="C106" t="str">
            <v>Stone for pitching</v>
          </cell>
          <cell r="D106">
            <v>0</v>
          </cell>
          <cell r="E106">
            <v>0</v>
          </cell>
          <cell r="F106" t="str">
            <v>Cu.m.</v>
          </cell>
          <cell r="G106" t="str">
            <v>@</v>
          </cell>
          <cell r="H106">
            <v>970</v>
          </cell>
        </row>
        <row r="107">
          <cell r="B107" t="str">
            <v>SU.S</v>
          </cell>
          <cell r="C107" t="str">
            <v>Sunlight soap</v>
          </cell>
          <cell r="D107">
            <v>0</v>
          </cell>
          <cell r="E107">
            <v>0</v>
          </cell>
          <cell r="F107" t="str">
            <v>No.</v>
          </cell>
          <cell r="G107" t="str">
            <v>@</v>
          </cell>
          <cell r="H107">
            <v>20</v>
          </cell>
        </row>
        <row r="108">
          <cell r="B108" t="str">
            <v>SWE</v>
          </cell>
          <cell r="C108" t="str">
            <v>Sweet Earth</v>
          </cell>
          <cell r="D108">
            <v>0</v>
          </cell>
          <cell r="E108">
            <v>0</v>
          </cell>
          <cell r="F108" t="str">
            <v>Cu.m.</v>
          </cell>
          <cell r="G108">
            <v>0</v>
          </cell>
          <cell r="H108">
            <v>310</v>
          </cell>
        </row>
        <row r="109">
          <cell r="B109" t="str">
            <v>TS.B</v>
          </cell>
          <cell r="C109" t="str">
            <v>Termite spray biflex</v>
          </cell>
          <cell r="D109">
            <v>0</v>
          </cell>
          <cell r="E109">
            <v>0</v>
          </cell>
          <cell r="F109" t="str">
            <v>Litre</v>
          </cell>
          <cell r="G109" t="str">
            <v>@</v>
          </cell>
          <cell r="H109">
            <v>1400</v>
          </cell>
        </row>
        <row r="111">
          <cell r="B111" t="str">
            <v>W.BR</v>
          </cell>
          <cell r="C111" t="str">
            <v>Wire brush</v>
          </cell>
          <cell r="D111">
            <v>0</v>
          </cell>
          <cell r="E111">
            <v>0</v>
          </cell>
          <cell r="F111" t="str">
            <v>No.</v>
          </cell>
          <cell r="G111" t="str">
            <v>@</v>
          </cell>
          <cell r="H111">
            <v>35</v>
          </cell>
        </row>
        <row r="112">
          <cell r="B112" t="str">
            <v>WHL</v>
          </cell>
          <cell r="C112" t="str">
            <v>White Lead</v>
          </cell>
          <cell r="D112">
            <v>0</v>
          </cell>
          <cell r="E112">
            <v>0</v>
          </cell>
          <cell r="F112" t="str">
            <v>Kg</v>
          </cell>
          <cell r="G112" t="str">
            <v>@</v>
          </cell>
          <cell r="H112">
            <v>75</v>
          </cell>
        </row>
        <row r="113">
          <cell r="B113" t="str">
            <v>W.AH</v>
          </cell>
          <cell r="C113" t="str">
            <v>Window, aluminium - hung or sliding</v>
          </cell>
          <cell r="D113">
            <v>0</v>
          </cell>
          <cell r="E113">
            <v>0</v>
          </cell>
          <cell r="F113" t="str">
            <v>Sq.ft.</v>
          </cell>
          <cell r="G113" t="str">
            <v>@</v>
          </cell>
          <cell r="H113">
            <v>470</v>
          </cell>
        </row>
        <row r="114">
          <cell r="B114" t="str">
            <v>W.ALF</v>
          </cell>
          <cell r="C114" t="str">
            <v>Window, aluminium - fixed</v>
          </cell>
          <cell r="D114">
            <v>0</v>
          </cell>
          <cell r="E114">
            <v>0</v>
          </cell>
          <cell r="F114" t="str">
            <v>Sq.ft.</v>
          </cell>
          <cell r="G114" t="str">
            <v>@</v>
          </cell>
          <cell r="H114">
            <v>360</v>
          </cell>
        </row>
        <row r="115">
          <cell r="B115" t="str">
            <v>W.ALFH</v>
          </cell>
          <cell r="C115" t="str">
            <v>Window, aluminium - partly fixed/hung or sliding</v>
          </cell>
          <cell r="D115">
            <v>0</v>
          </cell>
          <cell r="E115">
            <v>0</v>
          </cell>
          <cell r="F115" t="str">
            <v>Sq.ft.</v>
          </cell>
          <cell r="G115" t="str">
            <v>@</v>
          </cell>
          <cell r="H115">
            <v>480</v>
          </cell>
        </row>
        <row r="116">
          <cell r="B116" t="str">
            <v>WO.DE</v>
          </cell>
          <cell r="C116" t="str">
            <v>Wood - Deodar</v>
          </cell>
          <cell r="D116">
            <v>0</v>
          </cell>
          <cell r="E116">
            <v>0</v>
          </cell>
          <cell r="F116" t="str">
            <v>Cu.ft</v>
          </cell>
          <cell r="G116" t="str">
            <v>@</v>
          </cell>
          <cell r="H116">
            <v>2200</v>
          </cell>
        </row>
        <row r="117">
          <cell r="B117" t="str">
            <v>WO.PA</v>
          </cell>
          <cell r="C117" t="str">
            <v>Wood - Partal</v>
          </cell>
          <cell r="D117">
            <v>0</v>
          </cell>
          <cell r="E117">
            <v>0</v>
          </cell>
          <cell r="F117" t="str">
            <v>Cu.ft</v>
          </cell>
          <cell r="G117" t="str">
            <v>@</v>
          </cell>
          <cell r="H117">
            <v>800</v>
          </cell>
        </row>
        <row r="118">
          <cell r="B118" t="str">
            <v>WO.SH</v>
          </cell>
          <cell r="C118" t="str">
            <v xml:space="preserve">Wood - Shisham </v>
          </cell>
          <cell r="D118">
            <v>0</v>
          </cell>
          <cell r="E118">
            <v>0</v>
          </cell>
          <cell r="F118" t="str">
            <v>Cu.ft</v>
          </cell>
          <cell r="G118" t="str">
            <v>@</v>
          </cell>
          <cell r="H118">
            <v>2500</v>
          </cell>
        </row>
        <row r="119">
          <cell r="B119" t="str">
            <v>ADH</v>
          </cell>
          <cell r="C119" t="str">
            <v>Adhesive No.70 at 0.48 Kg/Sq.m.</v>
          </cell>
          <cell r="D119">
            <v>0</v>
          </cell>
          <cell r="E119">
            <v>0</v>
          </cell>
          <cell r="F119" t="str">
            <v>Kg</v>
          </cell>
          <cell r="G119" t="str">
            <v>@</v>
          </cell>
          <cell r="H119">
            <v>130</v>
          </cell>
        </row>
        <row r="120">
          <cell r="B120" t="str">
            <v>B.BH4</v>
          </cell>
          <cell r="C120" t="str">
            <v>Brass butt hinges 4"</v>
          </cell>
          <cell r="D120">
            <v>0</v>
          </cell>
          <cell r="E120">
            <v>0</v>
          </cell>
          <cell r="F120" t="str">
            <v>No.</v>
          </cell>
          <cell r="G120" t="str">
            <v>@</v>
          </cell>
          <cell r="H120">
            <v>115</v>
          </cell>
        </row>
        <row r="121">
          <cell r="B121" t="str">
            <v>B.BH5</v>
          </cell>
          <cell r="C121" t="str">
            <v>Brass butt hinges 5"</v>
          </cell>
          <cell r="D121">
            <v>0</v>
          </cell>
          <cell r="E121">
            <v>0</v>
          </cell>
          <cell r="F121" t="str">
            <v>No.</v>
          </cell>
          <cell r="G121" t="str">
            <v>@</v>
          </cell>
          <cell r="H121">
            <v>120</v>
          </cell>
        </row>
        <row r="122">
          <cell r="B122" t="str">
            <v>B.BT12</v>
          </cell>
          <cell r="C122" t="str">
            <v>Brass tower bolt 12"</v>
          </cell>
          <cell r="D122">
            <v>0</v>
          </cell>
          <cell r="E122">
            <v>0</v>
          </cell>
          <cell r="F122" t="str">
            <v>No.</v>
          </cell>
          <cell r="G122" t="str">
            <v>@</v>
          </cell>
          <cell r="H122">
            <v>100</v>
          </cell>
        </row>
        <row r="123">
          <cell r="B123" t="str">
            <v>B.BT9</v>
          </cell>
          <cell r="C123" t="str">
            <v>Brass tower bolt  9"</v>
          </cell>
          <cell r="D123">
            <v>0</v>
          </cell>
          <cell r="E123">
            <v>0</v>
          </cell>
          <cell r="F123" t="str">
            <v>No.</v>
          </cell>
          <cell r="G123" t="str">
            <v>@</v>
          </cell>
          <cell r="H123">
            <v>70</v>
          </cell>
        </row>
        <row r="124">
          <cell r="B124" t="str">
            <v>B.SC1.5</v>
          </cell>
          <cell r="C124" t="str">
            <v>Brass screw 1.5" size</v>
          </cell>
          <cell r="D124">
            <v>0</v>
          </cell>
          <cell r="E124">
            <v>0</v>
          </cell>
          <cell r="F124" t="str">
            <v>No.</v>
          </cell>
          <cell r="G124" t="str">
            <v>@</v>
          </cell>
          <cell r="H124">
            <v>8</v>
          </cell>
        </row>
        <row r="125">
          <cell r="B125" t="str">
            <v>B.SC19</v>
          </cell>
          <cell r="C125" t="str">
            <v>Brass screw 3/4" size</v>
          </cell>
          <cell r="D125">
            <v>0</v>
          </cell>
          <cell r="E125">
            <v>0</v>
          </cell>
          <cell r="F125" t="str">
            <v>No.</v>
          </cell>
          <cell r="G125" t="str">
            <v>@</v>
          </cell>
          <cell r="H125">
            <v>3</v>
          </cell>
        </row>
        <row r="126">
          <cell r="B126" t="str">
            <v>B.PH5</v>
          </cell>
          <cell r="C126" t="str">
            <v>Brass parliament hinges 5" x 5"</v>
          </cell>
          <cell r="D126">
            <v>0</v>
          </cell>
          <cell r="E126">
            <v>0</v>
          </cell>
          <cell r="F126" t="str">
            <v>No.</v>
          </cell>
          <cell r="G126" t="str">
            <v>@</v>
          </cell>
          <cell r="H126">
            <v>400</v>
          </cell>
        </row>
        <row r="127">
          <cell r="B127" t="str">
            <v>CIG</v>
          </cell>
          <cell r="C127" t="str">
            <v>Cast iron grating</v>
          </cell>
          <cell r="D127">
            <v>0</v>
          </cell>
          <cell r="E127">
            <v>0</v>
          </cell>
          <cell r="F127" t="str">
            <v>Kg</v>
          </cell>
          <cell r="G127" t="str">
            <v>@</v>
          </cell>
          <cell r="H127">
            <v>75</v>
          </cell>
        </row>
        <row r="129">
          <cell r="B129" t="str">
            <v>DF.SL30</v>
          </cell>
          <cell r="C129" t="str">
            <v>Door with frame, single leaf, 2.5' x 7'</v>
          </cell>
          <cell r="D129">
            <v>0</v>
          </cell>
          <cell r="E129">
            <v>0</v>
          </cell>
          <cell r="F129" t="str">
            <v>Sq.ft.</v>
          </cell>
          <cell r="G129" t="str">
            <v>@</v>
          </cell>
          <cell r="H129">
            <v>400</v>
          </cell>
        </row>
        <row r="130">
          <cell r="B130" t="str">
            <v>DF.DL48</v>
          </cell>
          <cell r="C130" t="str">
            <v>Door with frame, double leaf, 4' x 7'</v>
          </cell>
          <cell r="D130">
            <v>0</v>
          </cell>
          <cell r="E130">
            <v>0</v>
          </cell>
          <cell r="F130" t="str">
            <v>Sq.ft.</v>
          </cell>
          <cell r="G130" t="str">
            <v>@</v>
          </cell>
          <cell r="H130">
            <v>425</v>
          </cell>
        </row>
        <row r="131">
          <cell r="B131" t="str">
            <v>GR.SB</v>
          </cell>
          <cell r="C131" t="str">
            <v>Grills, Square bar</v>
          </cell>
          <cell r="D131">
            <v>0</v>
          </cell>
          <cell r="E131">
            <v>0</v>
          </cell>
          <cell r="F131" t="str">
            <v>Sq.ft.</v>
          </cell>
          <cell r="G131" t="str">
            <v>@</v>
          </cell>
          <cell r="H131">
            <v>290</v>
          </cell>
        </row>
        <row r="132">
          <cell r="B132" t="str">
            <v>GI.P50LD</v>
          </cell>
          <cell r="C132" t="str">
            <v>G.I Pipe 2" (50mm) dia (Light duty)</v>
          </cell>
          <cell r="D132">
            <v>0</v>
          </cell>
          <cell r="E132">
            <v>0</v>
          </cell>
          <cell r="F132" t="str">
            <v>R.M.</v>
          </cell>
          <cell r="G132" t="str">
            <v>@</v>
          </cell>
          <cell r="H132">
            <v>350</v>
          </cell>
        </row>
        <row r="134">
          <cell r="B134" t="str">
            <v>L.GRA</v>
          </cell>
          <cell r="C134" t="str">
            <v>Lock Grains</v>
          </cell>
          <cell r="D134">
            <v>0</v>
          </cell>
          <cell r="E134">
            <v>0</v>
          </cell>
          <cell r="F134" t="str">
            <v>Kg</v>
          </cell>
          <cell r="G134" t="str">
            <v>@</v>
          </cell>
          <cell r="H134">
            <v>90</v>
          </cell>
        </row>
        <row r="135">
          <cell r="B135" t="str">
            <v>L.Y</v>
          </cell>
          <cell r="C135" t="str">
            <v xml:space="preserve">Lock yale </v>
          </cell>
          <cell r="D135">
            <v>0</v>
          </cell>
          <cell r="E135">
            <v>0</v>
          </cell>
          <cell r="F135" t="str">
            <v>No.</v>
          </cell>
          <cell r="G135" t="str">
            <v>@</v>
          </cell>
          <cell r="H135">
            <v>2000</v>
          </cell>
        </row>
        <row r="136">
          <cell r="B136" t="str">
            <v>MT.SW10</v>
          </cell>
          <cell r="C136" t="str">
            <v>Marble tiles - super white 3/8" thick</v>
          </cell>
          <cell r="D136">
            <v>0</v>
          </cell>
          <cell r="E136">
            <v>0</v>
          </cell>
          <cell r="F136" t="str">
            <v>Sq.m.</v>
          </cell>
          <cell r="G136" t="str">
            <v>@</v>
          </cell>
          <cell r="H136">
            <v>560</v>
          </cell>
        </row>
        <row r="137">
          <cell r="B137" t="str">
            <v>MT.L10</v>
          </cell>
          <cell r="C137" t="str">
            <v>Marble tiles - Lasbella 3/8" thick</v>
          </cell>
          <cell r="D137">
            <v>0</v>
          </cell>
          <cell r="E137">
            <v>0</v>
          </cell>
          <cell r="F137" t="str">
            <v>Sq.m.</v>
          </cell>
          <cell r="G137" t="str">
            <v>@</v>
          </cell>
          <cell r="H137">
            <v>510</v>
          </cell>
        </row>
        <row r="138">
          <cell r="B138" t="str">
            <v>MT.B10</v>
          </cell>
          <cell r="C138" t="str">
            <v>Marble tiles - Badal 3/8" thick</v>
          </cell>
          <cell r="D138">
            <v>0</v>
          </cell>
          <cell r="E138">
            <v>0</v>
          </cell>
          <cell r="F138" t="str">
            <v>Sq.m.</v>
          </cell>
          <cell r="G138" t="str">
            <v>@</v>
          </cell>
          <cell r="H138">
            <v>240</v>
          </cell>
        </row>
        <row r="139">
          <cell r="B139" t="str">
            <v>MES</v>
          </cell>
          <cell r="C139" t="str">
            <v>Methylated Spirit</v>
          </cell>
          <cell r="D139">
            <v>0</v>
          </cell>
          <cell r="E139">
            <v>0</v>
          </cell>
          <cell r="F139" t="str">
            <v>Litre</v>
          </cell>
          <cell r="G139" t="str">
            <v>@</v>
          </cell>
          <cell r="H139">
            <v>90</v>
          </cell>
        </row>
        <row r="140">
          <cell r="B140" t="str">
            <v>OIL.LR</v>
          </cell>
          <cell r="C140" t="str">
            <v>Oil linseed raw</v>
          </cell>
          <cell r="D140">
            <v>0</v>
          </cell>
          <cell r="E140">
            <v>0</v>
          </cell>
          <cell r="F140" t="str">
            <v>Litre</v>
          </cell>
          <cell r="G140" t="str">
            <v>@</v>
          </cell>
          <cell r="H140">
            <v>130</v>
          </cell>
        </row>
        <row r="142">
          <cell r="B142" t="str">
            <v>P.RO2</v>
          </cell>
          <cell r="C142" t="str">
            <v>Paint red oxide (2 coats)</v>
          </cell>
          <cell r="D142">
            <v>0</v>
          </cell>
          <cell r="E142">
            <v>0</v>
          </cell>
          <cell r="F142" t="str">
            <v>Sq.ft.</v>
          </cell>
          <cell r="G142" t="str">
            <v>@</v>
          </cell>
          <cell r="H142">
            <v>6</v>
          </cell>
        </row>
        <row r="143">
          <cell r="B143" t="str">
            <v>P.ME</v>
          </cell>
          <cell r="C143" t="str">
            <v>Paint - Mat Enamel</v>
          </cell>
          <cell r="D143">
            <v>0</v>
          </cell>
          <cell r="E143">
            <v>0</v>
          </cell>
          <cell r="F143" t="str">
            <v>Litre</v>
          </cell>
          <cell r="G143" t="str">
            <v>@</v>
          </cell>
          <cell r="H143">
            <v>325</v>
          </cell>
        </row>
        <row r="144">
          <cell r="B144" t="str">
            <v>P.WC</v>
          </cell>
          <cell r="C144" t="str">
            <v>Paint - weather coat</v>
          </cell>
          <cell r="D144">
            <v>0</v>
          </cell>
          <cell r="E144">
            <v>0</v>
          </cell>
          <cell r="F144" t="str">
            <v>Litre</v>
          </cell>
          <cell r="G144" t="str">
            <v>@</v>
          </cell>
          <cell r="H144">
            <v>412.5</v>
          </cell>
        </row>
        <row r="146">
          <cell r="B146" t="str">
            <v>PVC.WS9</v>
          </cell>
          <cell r="C146" t="str">
            <v>PVC Water Stop 9" wide</v>
          </cell>
          <cell r="D146">
            <v>0</v>
          </cell>
          <cell r="E146">
            <v>0</v>
          </cell>
          <cell r="F146" t="str">
            <v>R.M</v>
          </cell>
          <cell r="G146" t="str">
            <v>@</v>
          </cell>
          <cell r="H146">
            <v>1050</v>
          </cell>
        </row>
        <row r="148">
          <cell r="B148" t="str">
            <v>RE.L</v>
          </cell>
          <cell r="C148" t="str">
            <v>Red lead</v>
          </cell>
          <cell r="D148">
            <v>0</v>
          </cell>
          <cell r="E148">
            <v>0</v>
          </cell>
          <cell r="F148" t="str">
            <v>Kg.</v>
          </cell>
          <cell r="G148" t="str">
            <v>@</v>
          </cell>
          <cell r="H148">
            <v>220</v>
          </cell>
        </row>
        <row r="150">
          <cell r="B150" t="str">
            <v>SAW</v>
          </cell>
          <cell r="C150" t="str">
            <v>Sawing Charges</v>
          </cell>
          <cell r="D150">
            <v>0</v>
          </cell>
          <cell r="E150">
            <v>0</v>
          </cell>
          <cell r="F150" t="str">
            <v>Cu.ft</v>
          </cell>
          <cell r="G150" t="str">
            <v>@</v>
          </cell>
          <cell r="H150">
            <v>40</v>
          </cell>
        </row>
        <row r="152">
          <cell r="B152" t="str">
            <v>SEAL</v>
          </cell>
          <cell r="C152" t="str">
            <v>Sealant</v>
          </cell>
          <cell r="D152">
            <v>0</v>
          </cell>
          <cell r="E152">
            <v>0</v>
          </cell>
          <cell r="F152" t="str">
            <v>Sq. m.</v>
          </cell>
          <cell r="G152" t="str">
            <v>@</v>
          </cell>
          <cell r="H152">
            <v>20</v>
          </cell>
        </row>
        <row r="153">
          <cell r="B153" t="str">
            <v>ST.BO</v>
          </cell>
          <cell r="C153" t="str">
            <v>Stone</v>
          </cell>
          <cell r="D153">
            <v>0</v>
          </cell>
          <cell r="E153">
            <v>0</v>
          </cell>
          <cell r="F153" t="str">
            <v>Cu.m.</v>
          </cell>
          <cell r="G153" t="str">
            <v>@</v>
          </cell>
          <cell r="H153">
            <v>1150</v>
          </cell>
        </row>
        <row r="154">
          <cell r="B154" t="str">
            <v>BUS</v>
          </cell>
          <cell r="C154" t="str">
            <v>Building Stone</v>
          </cell>
          <cell r="D154">
            <v>0</v>
          </cell>
          <cell r="E154">
            <v>0</v>
          </cell>
          <cell r="F154" t="str">
            <v>Cu.m.</v>
          </cell>
          <cell r="G154" t="str">
            <v>@</v>
          </cell>
          <cell r="H154">
            <v>1150</v>
          </cell>
        </row>
        <row r="155">
          <cell r="B155" t="str">
            <v>TI.M1</v>
          </cell>
          <cell r="C155" t="str">
            <v>Tiles Mosaic 1" thick</v>
          </cell>
          <cell r="D155">
            <v>0</v>
          </cell>
          <cell r="E155">
            <v>0</v>
          </cell>
          <cell r="F155" t="str">
            <v>Sq.m.</v>
          </cell>
          <cell r="G155" t="str">
            <v>@</v>
          </cell>
          <cell r="H155">
            <v>375</v>
          </cell>
        </row>
        <row r="156">
          <cell r="B156" t="str">
            <v>TU.T</v>
          </cell>
          <cell r="C156" t="str">
            <v>Tuff tiles (7000 psi)</v>
          </cell>
          <cell r="D156">
            <v>0</v>
          </cell>
          <cell r="E156">
            <v>0</v>
          </cell>
          <cell r="F156" t="str">
            <v>Sq.m.</v>
          </cell>
          <cell r="G156" t="str">
            <v>@</v>
          </cell>
          <cell r="H156">
            <v>500</v>
          </cell>
        </row>
        <row r="157">
          <cell r="B157" t="str">
            <v>WPR</v>
          </cell>
          <cell r="C157" t="str">
            <v>Water Proofing material</v>
          </cell>
          <cell r="D157">
            <v>0</v>
          </cell>
          <cell r="E157">
            <v>0</v>
          </cell>
          <cell r="F157" t="str">
            <v>Kg</v>
          </cell>
          <cell r="G157" t="str">
            <v>@</v>
          </cell>
          <cell r="H157">
            <v>150</v>
          </cell>
        </row>
        <row r="159">
          <cell r="B159" t="str">
            <v>AI.BR</v>
          </cell>
          <cell r="C159" t="str">
            <v>Angle iron bracket</v>
          </cell>
          <cell r="D159">
            <v>0</v>
          </cell>
          <cell r="E159">
            <v>0</v>
          </cell>
          <cell r="F159" t="str">
            <v>Pair</v>
          </cell>
          <cell r="G159" t="str">
            <v>@</v>
          </cell>
          <cell r="H159">
            <v>150</v>
          </cell>
        </row>
        <row r="160">
          <cell r="B160" t="str">
            <v>BT</v>
          </cell>
          <cell r="C160" t="str">
            <v>Bottle trap</v>
          </cell>
          <cell r="D160">
            <v>0</v>
          </cell>
          <cell r="E160">
            <v>0</v>
          </cell>
          <cell r="F160" t="str">
            <v>No.</v>
          </cell>
          <cell r="G160" t="str">
            <v>@</v>
          </cell>
          <cell r="H160">
            <v>1500</v>
          </cell>
        </row>
        <row r="161">
          <cell r="B161" t="str">
            <v>C4006.W</v>
          </cell>
          <cell r="C161" t="str">
            <v>Cistern 4006 white colour</v>
          </cell>
          <cell r="D161">
            <v>0</v>
          </cell>
          <cell r="E161">
            <v>0</v>
          </cell>
          <cell r="F161" t="str">
            <v>No.</v>
          </cell>
          <cell r="G161" t="str">
            <v>@</v>
          </cell>
          <cell r="H161">
            <v>2639</v>
          </cell>
        </row>
        <row r="162">
          <cell r="B162" t="str">
            <v>WC.CBK</v>
          </cell>
          <cell r="C162" t="str">
            <v>Cistern bolt kit</v>
          </cell>
          <cell r="D162">
            <v>0</v>
          </cell>
          <cell r="E162">
            <v>0</v>
          </cell>
          <cell r="F162" t="str">
            <v>No.</v>
          </cell>
          <cell r="G162" t="str">
            <v>@</v>
          </cell>
          <cell r="H162">
            <v>150</v>
          </cell>
        </row>
        <row r="164">
          <cell r="B164" t="str">
            <v>CI.MC</v>
          </cell>
          <cell r="C164" t="str">
            <v>C.I. Manhole cover</v>
          </cell>
          <cell r="D164">
            <v>0</v>
          </cell>
          <cell r="E164">
            <v>0</v>
          </cell>
          <cell r="F164" t="str">
            <v>Kg.</v>
          </cell>
          <cell r="G164" t="str">
            <v>@</v>
          </cell>
          <cell r="H164">
            <v>110</v>
          </cell>
        </row>
        <row r="165">
          <cell r="B165" t="str">
            <v>CP.BC1</v>
          </cell>
          <cell r="C165" t="str">
            <v xml:space="preserve">C.P. bib cock 1/2" </v>
          </cell>
          <cell r="D165">
            <v>0</v>
          </cell>
          <cell r="E165">
            <v>0</v>
          </cell>
          <cell r="F165" t="str">
            <v>No.</v>
          </cell>
          <cell r="G165" t="str">
            <v>@</v>
          </cell>
          <cell r="H165">
            <v>950</v>
          </cell>
        </row>
        <row r="166">
          <cell r="B166" t="str">
            <v>CP.BTPH</v>
          </cell>
          <cell r="C166" t="str">
            <v>C.P. brass toilet paper holder</v>
          </cell>
          <cell r="D166">
            <v>0</v>
          </cell>
          <cell r="E166">
            <v>0</v>
          </cell>
          <cell r="F166" t="str">
            <v>No.</v>
          </cell>
          <cell r="G166" t="str">
            <v>@</v>
          </cell>
          <cell r="H166">
            <v>850</v>
          </cell>
        </row>
        <row r="167">
          <cell r="B167" t="str">
            <v>CP.BW</v>
          </cell>
          <cell r="C167" t="str">
            <v>C.P. brass waste</v>
          </cell>
          <cell r="D167">
            <v>0</v>
          </cell>
          <cell r="E167">
            <v>0</v>
          </cell>
          <cell r="F167" t="str">
            <v>No.</v>
          </cell>
          <cell r="G167" t="str">
            <v>@</v>
          </cell>
          <cell r="H167">
            <v>750</v>
          </cell>
        </row>
        <row r="168">
          <cell r="B168" t="str">
            <v>CP.CP30</v>
          </cell>
          <cell r="C168" t="str">
            <v>C.P. chain with rubber plug</v>
          </cell>
          <cell r="D168">
            <v>0</v>
          </cell>
          <cell r="E168">
            <v>0</v>
          </cell>
          <cell r="F168" t="str">
            <v>No.</v>
          </cell>
          <cell r="G168" t="str">
            <v>@</v>
          </cell>
          <cell r="H168">
            <v>100</v>
          </cell>
        </row>
        <row r="169">
          <cell r="B169" t="str">
            <v>CP.CV20</v>
          </cell>
          <cell r="C169" t="str">
            <v>C.P. check valve 20 mm dia</v>
          </cell>
          <cell r="D169">
            <v>0</v>
          </cell>
          <cell r="E169">
            <v>0</v>
          </cell>
          <cell r="F169" t="str">
            <v>No.</v>
          </cell>
          <cell r="G169" t="str">
            <v>@</v>
          </cell>
          <cell r="H169">
            <v>620</v>
          </cell>
        </row>
        <row r="170">
          <cell r="B170" t="str">
            <v>CP.M</v>
          </cell>
          <cell r="C170" t="str">
            <v xml:space="preserve">C.P. mixer single hole deluxe </v>
          </cell>
          <cell r="D170">
            <v>0</v>
          </cell>
          <cell r="E170">
            <v>0</v>
          </cell>
          <cell r="F170" t="str">
            <v>No.</v>
          </cell>
          <cell r="G170" t="str">
            <v>@</v>
          </cell>
          <cell r="H170">
            <v>3600</v>
          </cell>
        </row>
        <row r="171">
          <cell r="B171" t="str">
            <v>CP.TSC</v>
          </cell>
          <cell r="C171" t="str">
            <v xml:space="preserve">C.P. tee stop cock 1/2" </v>
          </cell>
          <cell r="D171">
            <v>0</v>
          </cell>
          <cell r="E171">
            <v>0</v>
          </cell>
          <cell r="F171" t="str">
            <v>No.</v>
          </cell>
          <cell r="G171" t="str">
            <v>@</v>
          </cell>
          <cell r="H171">
            <v>950</v>
          </cell>
        </row>
        <row r="172">
          <cell r="B172" t="str">
            <v>CP.TR24</v>
          </cell>
          <cell r="C172" t="str">
            <v>C.P. Towel rail with brackets and screws</v>
          </cell>
          <cell r="D172">
            <v>0</v>
          </cell>
          <cell r="E172">
            <v>0</v>
          </cell>
          <cell r="F172" t="str">
            <v>No.</v>
          </cell>
          <cell r="G172" t="str">
            <v>@</v>
          </cell>
          <cell r="H172">
            <v>1350</v>
          </cell>
        </row>
        <row r="173">
          <cell r="B173" t="str">
            <v>CP.WC30</v>
          </cell>
          <cell r="C173" t="str">
            <v>C.P. waste coupling 30 mm</v>
          </cell>
          <cell r="D173">
            <v>0</v>
          </cell>
          <cell r="E173">
            <v>0</v>
          </cell>
          <cell r="F173" t="str">
            <v>No.</v>
          </cell>
          <cell r="G173" t="str">
            <v>@</v>
          </cell>
          <cell r="H173">
            <v>300</v>
          </cell>
        </row>
        <row r="174">
          <cell r="B174" t="str">
            <v>D.BC</v>
          </cell>
          <cell r="C174" t="str">
            <v>Double Bib cock</v>
          </cell>
          <cell r="D174">
            <v>0</v>
          </cell>
          <cell r="E174">
            <v>0</v>
          </cell>
          <cell r="F174" t="str">
            <v>No.</v>
          </cell>
          <cell r="G174" t="str">
            <v>@</v>
          </cell>
          <cell r="H174">
            <v>1300</v>
          </cell>
        </row>
        <row r="176">
          <cell r="B176" t="str">
            <v>GV.30</v>
          </cell>
          <cell r="C176" t="str">
            <v>Gate valve gun metal 1.25" dia.</v>
          </cell>
          <cell r="D176">
            <v>0</v>
          </cell>
          <cell r="E176">
            <v>0</v>
          </cell>
          <cell r="F176" t="str">
            <v>No.</v>
          </cell>
          <cell r="G176" t="str">
            <v>@</v>
          </cell>
          <cell r="H176">
            <v>1200</v>
          </cell>
        </row>
        <row r="177">
          <cell r="B177" t="str">
            <v>GV.40</v>
          </cell>
          <cell r="C177" t="str">
            <v>Gate valve gun metal 1.50" dia.</v>
          </cell>
          <cell r="D177">
            <v>0</v>
          </cell>
          <cell r="E177">
            <v>0</v>
          </cell>
          <cell r="F177" t="str">
            <v>No.</v>
          </cell>
          <cell r="G177" t="str">
            <v>@</v>
          </cell>
          <cell r="H177">
            <v>1625</v>
          </cell>
        </row>
        <row r="178">
          <cell r="B178" t="str">
            <v>GV.65</v>
          </cell>
          <cell r="C178" t="str">
            <v>Gate valve gun metal 2-1/2" dia.</v>
          </cell>
          <cell r="D178">
            <v>0</v>
          </cell>
          <cell r="E178">
            <v>0</v>
          </cell>
          <cell r="F178" t="str">
            <v>No.</v>
          </cell>
          <cell r="G178" t="str">
            <v>@</v>
          </cell>
          <cell r="H178">
            <v>3525</v>
          </cell>
        </row>
        <row r="179">
          <cell r="B179" t="str">
            <v>GV.75</v>
          </cell>
          <cell r="C179" t="str">
            <v>Gate valve gun metal 3" dia.</v>
          </cell>
          <cell r="D179">
            <v>0</v>
          </cell>
          <cell r="E179">
            <v>0</v>
          </cell>
          <cell r="F179" t="str">
            <v>No.</v>
          </cell>
          <cell r="G179" t="str">
            <v>@</v>
          </cell>
          <cell r="H179">
            <v>5640</v>
          </cell>
        </row>
        <row r="180">
          <cell r="B180" t="str">
            <v>GV.100</v>
          </cell>
          <cell r="C180" t="str">
            <v>Gate valve gun metal 4" dia.</v>
          </cell>
          <cell r="D180">
            <v>0</v>
          </cell>
          <cell r="E180">
            <v>0</v>
          </cell>
          <cell r="F180" t="str">
            <v>No.</v>
          </cell>
          <cell r="G180" t="str">
            <v>@</v>
          </cell>
          <cell r="H180">
            <v>10470</v>
          </cell>
        </row>
        <row r="181">
          <cell r="B181" t="str">
            <v>GI.P30MD</v>
          </cell>
          <cell r="C181" t="str">
            <v>G.I Pipe 1.25" dia (Medium duty)</v>
          </cell>
          <cell r="D181">
            <v>0</v>
          </cell>
          <cell r="E181">
            <v>0</v>
          </cell>
          <cell r="F181" t="str">
            <v>R.M</v>
          </cell>
          <cell r="G181" t="str">
            <v>@</v>
          </cell>
          <cell r="H181">
            <v>540</v>
          </cell>
        </row>
        <row r="182">
          <cell r="B182" t="str">
            <v>GI.P40MD</v>
          </cell>
          <cell r="C182" t="str">
            <v>G.I Pipe 1.50" dia (Medium duty)</v>
          </cell>
          <cell r="D182">
            <v>0</v>
          </cell>
          <cell r="E182">
            <v>0</v>
          </cell>
          <cell r="F182" t="str">
            <v>R.M</v>
          </cell>
          <cell r="G182" t="str">
            <v>@</v>
          </cell>
          <cell r="H182">
            <v>629</v>
          </cell>
        </row>
        <row r="183">
          <cell r="B183" t="str">
            <v>GI.P75MD</v>
          </cell>
          <cell r="C183" t="str">
            <v>G.I Pipe 3" dia (Medium duty)</v>
          </cell>
          <cell r="D183">
            <v>0</v>
          </cell>
          <cell r="E183">
            <v>0</v>
          </cell>
          <cell r="F183" t="str">
            <v>R.M</v>
          </cell>
          <cell r="G183" t="str">
            <v>@</v>
          </cell>
          <cell r="H183">
            <v>1794</v>
          </cell>
        </row>
        <row r="184">
          <cell r="B184" t="str">
            <v>GI.P100MD</v>
          </cell>
          <cell r="C184" t="str">
            <v>G.I Pipe 4" dia (Medium duty)</v>
          </cell>
          <cell r="D184">
            <v>0</v>
          </cell>
          <cell r="E184">
            <v>0</v>
          </cell>
          <cell r="F184" t="str">
            <v>R.M</v>
          </cell>
          <cell r="G184" t="str">
            <v>@</v>
          </cell>
          <cell r="H184">
            <v>2650</v>
          </cell>
        </row>
        <row r="185">
          <cell r="B185" t="str">
            <v>LB.18</v>
          </cell>
          <cell r="C185" t="str">
            <v>Lavatory basin 25" x 18"</v>
          </cell>
          <cell r="D185">
            <v>0</v>
          </cell>
          <cell r="E185">
            <v>0</v>
          </cell>
          <cell r="F185" t="str">
            <v>No.</v>
          </cell>
          <cell r="G185" t="str">
            <v>@</v>
          </cell>
          <cell r="H185">
            <v>6000</v>
          </cell>
        </row>
        <row r="186">
          <cell r="B186" t="str">
            <v>LM</v>
          </cell>
          <cell r="C186" t="str">
            <v xml:space="preserve">Looking mirror </v>
          </cell>
          <cell r="D186">
            <v>0</v>
          </cell>
          <cell r="E186">
            <v>0</v>
          </cell>
          <cell r="F186" t="str">
            <v>Sq.m.</v>
          </cell>
          <cell r="G186" t="str">
            <v>@</v>
          </cell>
          <cell r="H186">
            <v>1400</v>
          </cell>
        </row>
        <row r="187">
          <cell r="B187" t="str">
            <v>MS.P50</v>
          </cell>
          <cell r="C187" t="str">
            <v>M.S Pipe 2" (50mm) dia</v>
          </cell>
          <cell r="D187">
            <v>0</v>
          </cell>
          <cell r="E187">
            <v>0</v>
          </cell>
          <cell r="F187" t="str">
            <v>R.M</v>
          </cell>
          <cell r="G187" t="str">
            <v>@</v>
          </cell>
          <cell r="H187">
            <v>1500</v>
          </cell>
        </row>
        <row r="188">
          <cell r="B188" t="str">
            <v>MS.P100</v>
          </cell>
          <cell r="C188" t="str">
            <v>M.S Pipe 4" (100mm) dia</v>
          </cell>
          <cell r="D188">
            <v>0</v>
          </cell>
          <cell r="E188">
            <v>0</v>
          </cell>
          <cell r="F188" t="str">
            <v>R.M</v>
          </cell>
          <cell r="G188" t="str">
            <v>@</v>
          </cell>
          <cell r="H188">
            <v>4320</v>
          </cell>
        </row>
        <row r="189">
          <cell r="B189" t="str">
            <v>MS.P150</v>
          </cell>
          <cell r="C189" t="str">
            <v>M.S Pipe 6" (150mm) dia</v>
          </cell>
          <cell r="D189">
            <v>0</v>
          </cell>
          <cell r="E189">
            <v>0</v>
          </cell>
          <cell r="F189" t="str">
            <v>R.M</v>
          </cell>
          <cell r="G189" t="str">
            <v>@</v>
          </cell>
          <cell r="H189">
            <v>5250</v>
          </cell>
        </row>
        <row r="190">
          <cell r="B190" t="str">
            <v>PD.W</v>
          </cell>
          <cell r="C190" t="str">
            <v>Pedestal white colour</v>
          </cell>
          <cell r="D190">
            <v>0</v>
          </cell>
          <cell r="E190">
            <v>0</v>
          </cell>
          <cell r="F190" t="str">
            <v>No.</v>
          </cell>
          <cell r="G190" t="str">
            <v>@</v>
          </cell>
          <cell r="H190">
            <v>1500</v>
          </cell>
        </row>
        <row r="191">
          <cell r="B191" t="str">
            <v>PPR.13</v>
          </cell>
          <cell r="C191" t="str">
            <v>PPR Pipe 1/2" (13 mm) outer dia</v>
          </cell>
          <cell r="D191">
            <v>0</v>
          </cell>
          <cell r="E191">
            <v>0</v>
          </cell>
          <cell r="F191" t="str">
            <v>R.M</v>
          </cell>
          <cell r="G191" t="str">
            <v>@</v>
          </cell>
          <cell r="H191">
            <v>125</v>
          </cell>
        </row>
        <row r="192">
          <cell r="B192" t="str">
            <v>PPR.20</v>
          </cell>
          <cell r="C192" t="str">
            <v>PPR Pipe 3/4" (20 mm) outer dia</v>
          </cell>
          <cell r="D192">
            <v>0</v>
          </cell>
          <cell r="E192">
            <v>0</v>
          </cell>
          <cell r="F192" t="str">
            <v>R.M</v>
          </cell>
          <cell r="G192" t="str">
            <v>@</v>
          </cell>
          <cell r="H192">
            <v>185</v>
          </cell>
        </row>
        <row r="193">
          <cell r="B193" t="str">
            <v>PPR.25</v>
          </cell>
          <cell r="C193" t="str">
            <v>PPR Pipe 1" (25 mm) outer dia</v>
          </cell>
          <cell r="D193">
            <v>0</v>
          </cell>
          <cell r="E193">
            <v>0</v>
          </cell>
          <cell r="F193" t="str">
            <v>R.M</v>
          </cell>
          <cell r="G193" t="str">
            <v>@</v>
          </cell>
          <cell r="H193">
            <v>324</v>
          </cell>
        </row>
        <row r="194">
          <cell r="B194" t="str">
            <v>PPR.30</v>
          </cell>
          <cell r="C194" t="str">
            <v>PPR Pipe 1.25" (30 mm) outer dia</v>
          </cell>
          <cell r="D194">
            <v>0</v>
          </cell>
          <cell r="E194">
            <v>0</v>
          </cell>
          <cell r="F194" t="str">
            <v>R.M</v>
          </cell>
          <cell r="G194" t="str">
            <v>@</v>
          </cell>
          <cell r="H194">
            <v>500</v>
          </cell>
        </row>
        <row r="195">
          <cell r="B195" t="str">
            <v>PPR.40</v>
          </cell>
          <cell r="C195" t="str">
            <v>PPR Pipe 1.50" (40 mm) outer dia</v>
          </cell>
          <cell r="D195">
            <v>0</v>
          </cell>
          <cell r="E195">
            <v>0</v>
          </cell>
          <cell r="F195" t="str">
            <v>R.M</v>
          </cell>
          <cell r="G195" t="str">
            <v>@</v>
          </cell>
          <cell r="H195">
            <v>768</v>
          </cell>
        </row>
        <row r="196">
          <cell r="B196" t="str">
            <v>PPR.50</v>
          </cell>
          <cell r="C196" t="str">
            <v>PPR Pipe 2" (50 mm) outer dia</v>
          </cell>
          <cell r="D196">
            <v>0</v>
          </cell>
          <cell r="E196">
            <v>0</v>
          </cell>
          <cell r="F196" t="str">
            <v>R.M</v>
          </cell>
          <cell r="G196" t="str">
            <v>@</v>
          </cell>
          <cell r="H196">
            <v>1179</v>
          </cell>
        </row>
        <row r="197">
          <cell r="B197" t="str">
            <v>PPR.63</v>
          </cell>
          <cell r="C197" t="str">
            <v>PPR Pipe 2.5" (63 mm) outer dia</v>
          </cell>
          <cell r="D197">
            <v>0</v>
          </cell>
          <cell r="E197">
            <v>0</v>
          </cell>
          <cell r="F197" t="str">
            <v>R.M</v>
          </cell>
          <cell r="G197" t="str">
            <v>@</v>
          </cell>
          <cell r="H197">
            <v>1800</v>
          </cell>
        </row>
        <row r="198">
          <cell r="B198" t="str">
            <v>PPR.90</v>
          </cell>
          <cell r="C198" t="str">
            <v>PPR Pipe 3.5" (90 mm) outer dia</v>
          </cell>
          <cell r="D198">
            <v>0</v>
          </cell>
          <cell r="E198">
            <v>0</v>
          </cell>
          <cell r="F198" t="str">
            <v>R.M</v>
          </cell>
          <cell r="G198" t="str">
            <v>@</v>
          </cell>
          <cell r="H198">
            <v>3956</v>
          </cell>
        </row>
        <row r="199">
          <cell r="B199" t="str">
            <v>WC.SC</v>
          </cell>
          <cell r="C199" t="str">
            <v>Seat cover</v>
          </cell>
          <cell r="D199">
            <v>0</v>
          </cell>
          <cell r="E199">
            <v>0</v>
          </cell>
          <cell r="F199" t="str">
            <v>No.</v>
          </cell>
          <cell r="G199" t="str">
            <v>@</v>
          </cell>
          <cell r="H199">
            <v>725</v>
          </cell>
        </row>
        <row r="200">
          <cell r="B200" t="str">
            <v>SI.ST1000</v>
          </cell>
          <cell r="C200" t="str">
            <v xml:space="preserve">Sink stainless steel 42" x 24" </v>
          </cell>
          <cell r="D200">
            <v>0</v>
          </cell>
          <cell r="E200">
            <v>0</v>
          </cell>
          <cell r="F200" t="str">
            <v>No.</v>
          </cell>
          <cell r="G200" t="str">
            <v>@</v>
          </cell>
          <cell r="H200">
            <v>3600</v>
          </cell>
        </row>
        <row r="201">
          <cell r="B201" t="str">
            <v>SI.BCI</v>
          </cell>
          <cell r="C201" t="str">
            <v>Sink bracket C.I.</v>
          </cell>
          <cell r="D201">
            <v>0</v>
          </cell>
          <cell r="E201">
            <v>0</v>
          </cell>
          <cell r="F201" t="str">
            <v>Pair</v>
          </cell>
          <cell r="G201" t="str">
            <v>@</v>
          </cell>
          <cell r="H201">
            <v>400</v>
          </cell>
        </row>
        <row r="202">
          <cell r="B202" t="str">
            <v>SI.PWC</v>
          </cell>
          <cell r="C202" t="str">
            <v>Sink plug with chain</v>
          </cell>
          <cell r="D202">
            <v>0</v>
          </cell>
          <cell r="E202">
            <v>0</v>
          </cell>
          <cell r="F202" t="str">
            <v>No.</v>
          </cell>
          <cell r="G202" t="str">
            <v>@</v>
          </cell>
          <cell r="H202">
            <v>150</v>
          </cell>
        </row>
        <row r="203">
          <cell r="B203" t="str">
            <v>SI.CPBW</v>
          </cell>
          <cell r="C203" t="str">
            <v xml:space="preserve">Sink C.P. brass waste </v>
          </cell>
          <cell r="D203">
            <v>0</v>
          </cell>
          <cell r="E203">
            <v>0</v>
          </cell>
          <cell r="F203" t="str">
            <v>No.</v>
          </cell>
          <cell r="G203" t="str">
            <v>@</v>
          </cell>
          <cell r="H203">
            <v>375</v>
          </cell>
        </row>
        <row r="204">
          <cell r="B204" t="str">
            <v>SI.PT2</v>
          </cell>
          <cell r="C204" t="str">
            <v>Sink pillar tap 2 way</v>
          </cell>
          <cell r="D204">
            <v>0</v>
          </cell>
          <cell r="E204">
            <v>0</v>
          </cell>
          <cell r="F204" t="str">
            <v>No.</v>
          </cell>
          <cell r="G204" t="str">
            <v>@</v>
          </cell>
          <cell r="H204">
            <v>1200</v>
          </cell>
        </row>
        <row r="205">
          <cell r="B205" t="str">
            <v>SH.P</v>
          </cell>
          <cell r="C205" t="str">
            <v>Shelf, plastic with bracket</v>
          </cell>
          <cell r="D205">
            <v>0</v>
          </cell>
          <cell r="E205">
            <v>0</v>
          </cell>
          <cell r="F205" t="str">
            <v>No.</v>
          </cell>
          <cell r="G205">
            <v>0</v>
          </cell>
          <cell r="H205">
            <v>350</v>
          </cell>
        </row>
        <row r="206">
          <cell r="B206" t="str">
            <v>WC.SC13</v>
          </cell>
          <cell r="C206" t="str">
            <v>Stop cock 1/2"</v>
          </cell>
          <cell r="D206">
            <v>0</v>
          </cell>
          <cell r="E206">
            <v>0</v>
          </cell>
          <cell r="F206" t="str">
            <v>No.</v>
          </cell>
          <cell r="G206" t="str">
            <v>@</v>
          </cell>
          <cell r="H206">
            <v>495</v>
          </cell>
        </row>
        <row r="207">
          <cell r="B207" t="str">
            <v>SS.GR</v>
          </cell>
          <cell r="C207" t="str">
            <v>SS grating</v>
          </cell>
          <cell r="D207">
            <v>0</v>
          </cell>
          <cell r="E207">
            <v>0</v>
          </cell>
          <cell r="F207" t="str">
            <v>No.</v>
          </cell>
          <cell r="G207" t="str">
            <v>@</v>
          </cell>
          <cell r="H207">
            <v>500</v>
          </cell>
        </row>
        <row r="208">
          <cell r="B208" t="str">
            <v>UPVC.56</v>
          </cell>
          <cell r="C208" t="str">
            <v>uPVC Pipe 2" (56mm) dia</v>
          </cell>
          <cell r="D208">
            <v>0</v>
          </cell>
          <cell r="E208">
            <v>0</v>
          </cell>
          <cell r="F208" t="str">
            <v>R.M</v>
          </cell>
          <cell r="G208" t="str">
            <v>@</v>
          </cell>
          <cell r="H208">
            <v>268</v>
          </cell>
        </row>
        <row r="209">
          <cell r="B209" t="str">
            <v>UPVC.82</v>
          </cell>
          <cell r="C209" t="str">
            <v>uPVC Pipe 3" (82mm) dia</v>
          </cell>
          <cell r="D209">
            <v>0</v>
          </cell>
          <cell r="E209">
            <v>0</v>
          </cell>
          <cell r="F209" t="str">
            <v>R.M</v>
          </cell>
          <cell r="G209" t="str">
            <v>@</v>
          </cell>
          <cell r="H209">
            <v>458</v>
          </cell>
        </row>
        <row r="210">
          <cell r="B210" t="str">
            <v>UPVC.110</v>
          </cell>
          <cell r="C210" t="str">
            <v>uPVC Pipe 4" (110mm) dia</v>
          </cell>
          <cell r="D210">
            <v>0</v>
          </cell>
          <cell r="E210">
            <v>0</v>
          </cell>
          <cell r="F210" t="str">
            <v>R.M</v>
          </cell>
          <cell r="G210" t="str">
            <v>@</v>
          </cell>
          <cell r="H210">
            <v>747.5</v>
          </cell>
        </row>
        <row r="211">
          <cell r="B211" t="str">
            <v>UPVC.160</v>
          </cell>
          <cell r="C211" t="str">
            <v>uPVC Pipe 6" (160mm) dia</v>
          </cell>
          <cell r="D211">
            <v>0</v>
          </cell>
          <cell r="E211">
            <v>0</v>
          </cell>
          <cell r="F211" t="str">
            <v>R.M</v>
          </cell>
          <cell r="G211" t="str">
            <v>@</v>
          </cell>
          <cell r="H211">
            <v>1590</v>
          </cell>
        </row>
        <row r="212">
          <cell r="B212" t="str">
            <v>UPVC.250</v>
          </cell>
          <cell r="C212" t="str">
            <v>uPVC Pipe 10" dia</v>
          </cell>
          <cell r="D212">
            <v>0</v>
          </cell>
          <cell r="E212">
            <v>0</v>
          </cell>
          <cell r="F212" t="str">
            <v>R.M</v>
          </cell>
          <cell r="G212" t="str">
            <v>@</v>
          </cell>
          <cell r="H212">
            <v>3000</v>
          </cell>
        </row>
        <row r="213">
          <cell r="B213" t="str">
            <v>UPVC.300</v>
          </cell>
          <cell r="C213" t="str">
            <v>uPVC Pipe 12" dia</v>
          </cell>
          <cell r="D213">
            <v>0</v>
          </cell>
          <cell r="E213">
            <v>0</v>
          </cell>
          <cell r="F213" t="str">
            <v>R.M</v>
          </cell>
          <cell r="G213" t="str">
            <v>@</v>
          </cell>
          <cell r="H213">
            <v>4300</v>
          </cell>
        </row>
        <row r="214">
          <cell r="B214" t="str">
            <v>UPVC.PT</v>
          </cell>
          <cell r="C214" t="str">
            <v>uPVC P-Trap</v>
          </cell>
          <cell r="D214">
            <v>0</v>
          </cell>
          <cell r="E214">
            <v>0</v>
          </cell>
          <cell r="F214" t="str">
            <v>No.</v>
          </cell>
          <cell r="G214" t="str">
            <v>@</v>
          </cell>
          <cell r="H214">
            <v>1350</v>
          </cell>
        </row>
        <row r="215">
          <cell r="B215" t="str">
            <v>WB.18W</v>
          </cell>
          <cell r="C215" t="str">
            <v>W.B. 18" (450 mm) white colour</v>
          </cell>
          <cell r="D215">
            <v>0</v>
          </cell>
          <cell r="E215">
            <v>0</v>
          </cell>
          <cell r="F215" t="str">
            <v>No.</v>
          </cell>
          <cell r="G215" t="str">
            <v>@</v>
          </cell>
          <cell r="H215">
            <v>4000</v>
          </cell>
        </row>
        <row r="216">
          <cell r="B216" t="str">
            <v>WB.BK</v>
          </cell>
          <cell r="C216" t="str">
            <v>W.B. bolt kit</v>
          </cell>
          <cell r="D216">
            <v>0</v>
          </cell>
          <cell r="E216">
            <v>0</v>
          </cell>
          <cell r="F216" t="str">
            <v>No.</v>
          </cell>
          <cell r="G216" t="str">
            <v>@</v>
          </cell>
          <cell r="H216">
            <v>375</v>
          </cell>
        </row>
        <row r="217">
          <cell r="B217" t="str">
            <v>WB.SC</v>
          </cell>
          <cell r="C217" t="str">
            <v>W.B. stop cock</v>
          </cell>
          <cell r="D217">
            <v>0</v>
          </cell>
          <cell r="E217">
            <v>0</v>
          </cell>
          <cell r="F217" t="str">
            <v>No.</v>
          </cell>
          <cell r="G217" t="str">
            <v>@</v>
          </cell>
          <cell r="H217">
            <v>1200</v>
          </cell>
        </row>
        <row r="218">
          <cell r="B218" t="str">
            <v>WB.BC</v>
          </cell>
          <cell r="C218" t="str">
            <v>W.B. C.P. brass chain</v>
          </cell>
          <cell r="D218">
            <v>0</v>
          </cell>
          <cell r="E218">
            <v>0</v>
          </cell>
          <cell r="F218" t="str">
            <v>No.</v>
          </cell>
          <cell r="G218" t="str">
            <v>@</v>
          </cell>
          <cell r="H218">
            <v>200</v>
          </cell>
        </row>
        <row r="219">
          <cell r="B219" t="str">
            <v>WC.INW</v>
          </cell>
          <cell r="C219" t="str">
            <v>W.C. Indian 902 white colour</v>
          </cell>
          <cell r="D219">
            <v>0</v>
          </cell>
          <cell r="E219">
            <v>0</v>
          </cell>
          <cell r="F219" t="str">
            <v>No.</v>
          </cell>
          <cell r="G219" t="str">
            <v>@</v>
          </cell>
          <cell r="H219">
            <v>2050</v>
          </cell>
        </row>
        <row r="220">
          <cell r="B220" t="str">
            <v>WC.FCW</v>
          </cell>
          <cell r="C220" t="str">
            <v>W.C. Floride coupled 4030 white colour</v>
          </cell>
          <cell r="D220">
            <v>0</v>
          </cell>
          <cell r="E220">
            <v>0</v>
          </cell>
          <cell r="F220" t="str">
            <v>No.</v>
          </cell>
          <cell r="G220" t="str">
            <v>@</v>
          </cell>
          <cell r="H220">
            <v>6450</v>
          </cell>
        </row>
        <row r="221">
          <cell r="B221" t="str">
            <v>WC.PVCDP</v>
          </cell>
          <cell r="C221" t="str">
            <v>W.C. PVC down pipe</v>
          </cell>
          <cell r="D221">
            <v>0</v>
          </cell>
          <cell r="E221">
            <v>0</v>
          </cell>
          <cell r="F221" t="str">
            <v>No.</v>
          </cell>
          <cell r="G221" t="str">
            <v>@</v>
          </cell>
          <cell r="H221">
            <v>130</v>
          </cell>
        </row>
        <row r="222">
          <cell r="B222" t="str">
            <v>WC.T4</v>
          </cell>
          <cell r="C222" t="str">
            <v>W.C. trap 4"</v>
          </cell>
          <cell r="D222">
            <v>0</v>
          </cell>
          <cell r="E222">
            <v>0</v>
          </cell>
          <cell r="F222" t="str">
            <v>No.</v>
          </cell>
          <cell r="G222" t="str">
            <v>@</v>
          </cell>
          <cell r="H222">
            <v>125</v>
          </cell>
        </row>
        <row r="223">
          <cell r="B223" t="str">
            <v>BGV.20</v>
          </cell>
          <cell r="C223" t="str">
            <v>Ball/ Gate Valve 3/4" (20 mm) dia</v>
          </cell>
          <cell r="D223">
            <v>0</v>
          </cell>
          <cell r="E223">
            <v>0</v>
          </cell>
          <cell r="F223" t="str">
            <v>No.</v>
          </cell>
          <cell r="G223" t="str">
            <v>@</v>
          </cell>
          <cell r="H223">
            <v>750</v>
          </cell>
        </row>
        <row r="224">
          <cell r="B224" t="str">
            <v>BGV.25</v>
          </cell>
          <cell r="C224" t="str">
            <v>Ball/ Gate Valve 1" (25 mm) dia</v>
          </cell>
          <cell r="D224">
            <v>0</v>
          </cell>
          <cell r="E224">
            <v>0</v>
          </cell>
          <cell r="F224" t="str">
            <v>No.</v>
          </cell>
          <cell r="G224" t="str">
            <v>@</v>
          </cell>
          <cell r="H224">
            <v>1100</v>
          </cell>
        </row>
        <row r="225">
          <cell r="B225" t="str">
            <v>B.BC12</v>
          </cell>
          <cell r="C225" t="str">
            <v>Brass bib/stop cock 1/2" dia.</v>
          </cell>
          <cell r="D225">
            <v>0</v>
          </cell>
          <cell r="E225">
            <v>0</v>
          </cell>
          <cell r="F225" t="str">
            <v>No.</v>
          </cell>
          <cell r="G225" t="str">
            <v>@</v>
          </cell>
          <cell r="H225">
            <v>200</v>
          </cell>
        </row>
        <row r="228">
          <cell r="B228" t="str">
            <v>CI.P150</v>
          </cell>
          <cell r="C228" t="str">
            <v>C.I Pipe 6" (150 mm) dia</v>
          </cell>
          <cell r="D228">
            <v>0</v>
          </cell>
          <cell r="E228">
            <v>0</v>
          </cell>
          <cell r="F228" t="str">
            <v>R.M.</v>
          </cell>
          <cell r="G228" t="str">
            <v>@</v>
          </cell>
          <cell r="H228">
            <v>6923.5</v>
          </cell>
        </row>
        <row r="229">
          <cell r="B229" t="str">
            <v>CI.P200</v>
          </cell>
          <cell r="C229" t="str">
            <v>C.I Pipe 8" (200 mm) dia</v>
          </cell>
          <cell r="D229">
            <v>0</v>
          </cell>
          <cell r="E229">
            <v>0</v>
          </cell>
          <cell r="F229" t="str">
            <v>R.M.</v>
          </cell>
          <cell r="G229" t="str">
            <v>@</v>
          </cell>
          <cell r="H229">
            <v>9453</v>
          </cell>
        </row>
        <row r="230">
          <cell r="B230" t="str">
            <v>CI.P250</v>
          </cell>
          <cell r="C230" t="str">
            <v>C.I Pipe 10" (250 mm) dia</v>
          </cell>
          <cell r="D230">
            <v>0</v>
          </cell>
          <cell r="E230">
            <v>0</v>
          </cell>
          <cell r="F230" t="str">
            <v>R.M.</v>
          </cell>
          <cell r="G230" t="str">
            <v>@</v>
          </cell>
          <cell r="H230">
            <v>11344</v>
          </cell>
        </row>
        <row r="231">
          <cell r="B231" t="str">
            <v>CI.SV150</v>
          </cell>
          <cell r="C231" t="str">
            <v xml:space="preserve">C.I. sluice valve 150 mm dia </v>
          </cell>
          <cell r="D231">
            <v>0</v>
          </cell>
          <cell r="E231">
            <v>0</v>
          </cell>
          <cell r="F231" t="str">
            <v>No.</v>
          </cell>
          <cell r="G231" t="str">
            <v>@</v>
          </cell>
          <cell r="H231">
            <v>5094</v>
          </cell>
        </row>
        <row r="232">
          <cell r="B232" t="str">
            <v>CI.SV225</v>
          </cell>
          <cell r="C232" t="str">
            <v xml:space="preserve">C.I. sluice valve 225 mm dia </v>
          </cell>
          <cell r="D232">
            <v>0</v>
          </cell>
          <cell r="E232">
            <v>0</v>
          </cell>
          <cell r="F232" t="str">
            <v>No.</v>
          </cell>
          <cell r="G232" t="str">
            <v>@</v>
          </cell>
          <cell r="H232">
            <v>9700</v>
          </cell>
        </row>
        <row r="233">
          <cell r="B233" t="str">
            <v>CI.GT4</v>
          </cell>
          <cell r="C233" t="str">
            <v>C.I. gully trap 6" x 6" x 4"</v>
          </cell>
          <cell r="D233">
            <v>0</v>
          </cell>
          <cell r="E233">
            <v>0</v>
          </cell>
          <cell r="F233" t="str">
            <v>No.</v>
          </cell>
          <cell r="G233" t="str">
            <v>@</v>
          </cell>
          <cell r="H233">
            <v>454</v>
          </cell>
        </row>
        <row r="238">
          <cell r="B238" t="str">
            <v>CP.SNCS</v>
          </cell>
          <cell r="C238" t="str">
            <v>C.P. swan neck cock single way</v>
          </cell>
          <cell r="D238">
            <v>0</v>
          </cell>
          <cell r="E238">
            <v>0</v>
          </cell>
          <cell r="F238" t="str">
            <v>No.</v>
          </cell>
          <cell r="G238" t="str">
            <v>@</v>
          </cell>
          <cell r="H238">
            <v>1300</v>
          </cell>
        </row>
        <row r="239">
          <cell r="B239" t="str">
            <v>DI.P150</v>
          </cell>
          <cell r="C239" t="str">
            <v>D.I Pipe 150 mm dia</v>
          </cell>
          <cell r="D239">
            <v>0</v>
          </cell>
          <cell r="E239">
            <v>0</v>
          </cell>
          <cell r="F239" t="str">
            <v>R.M.</v>
          </cell>
          <cell r="G239" t="str">
            <v>@</v>
          </cell>
          <cell r="H239">
            <v>9078.7999999999993</v>
          </cell>
        </row>
        <row r="240">
          <cell r="B240" t="str">
            <v>DI.P250</v>
          </cell>
          <cell r="C240" t="str">
            <v>D.I Pipe 250 mm dia</v>
          </cell>
          <cell r="D240">
            <v>0</v>
          </cell>
          <cell r="E240">
            <v>0</v>
          </cell>
          <cell r="F240" t="str">
            <v>R.M.</v>
          </cell>
          <cell r="G240" t="str">
            <v>@</v>
          </cell>
          <cell r="H240">
            <v>13087.2</v>
          </cell>
        </row>
        <row r="242">
          <cell r="B242" t="str">
            <v>GV.13</v>
          </cell>
          <cell r="C242" t="str">
            <v>Gate valve gun metal 1/2" dia.</v>
          </cell>
          <cell r="D242">
            <v>0</v>
          </cell>
          <cell r="E242">
            <v>0</v>
          </cell>
          <cell r="F242" t="str">
            <v>No.</v>
          </cell>
          <cell r="G242" t="str">
            <v>@</v>
          </cell>
          <cell r="H242">
            <v>225</v>
          </cell>
        </row>
        <row r="243">
          <cell r="B243" t="str">
            <v>GV.20</v>
          </cell>
          <cell r="C243" t="str">
            <v>Gate valve gun metal 3/4" dia.</v>
          </cell>
          <cell r="D243">
            <v>0</v>
          </cell>
          <cell r="E243">
            <v>0</v>
          </cell>
          <cell r="F243" t="str">
            <v>No.</v>
          </cell>
          <cell r="G243" t="str">
            <v>@</v>
          </cell>
          <cell r="H243">
            <v>300</v>
          </cell>
        </row>
        <row r="244">
          <cell r="B244" t="str">
            <v>GV.50</v>
          </cell>
          <cell r="C244" t="str">
            <v>Gate valve gun metal 2" dia.</v>
          </cell>
          <cell r="D244">
            <v>0</v>
          </cell>
          <cell r="E244">
            <v>0</v>
          </cell>
          <cell r="F244" t="str">
            <v>No.</v>
          </cell>
          <cell r="G244" t="str">
            <v>@</v>
          </cell>
          <cell r="H244">
            <v>1440</v>
          </cell>
        </row>
        <row r="245">
          <cell r="B245" t="str">
            <v>GV.150</v>
          </cell>
          <cell r="C245" t="str">
            <v>Gate valve gun metal 6" dia.</v>
          </cell>
          <cell r="D245">
            <v>0</v>
          </cell>
          <cell r="E245">
            <v>0</v>
          </cell>
          <cell r="F245" t="str">
            <v>No.</v>
          </cell>
          <cell r="G245" t="str">
            <v>@</v>
          </cell>
          <cell r="H245">
            <v>5500</v>
          </cell>
        </row>
        <row r="246">
          <cell r="B246" t="str">
            <v>GL.SH</v>
          </cell>
          <cell r="C246" t="str">
            <v>Glass shelf with brackets</v>
          </cell>
          <cell r="D246">
            <v>0</v>
          </cell>
          <cell r="E246">
            <v>0</v>
          </cell>
          <cell r="F246" t="str">
            <v>No.</v>
          </cell>
          <cell r="G246" t="str">
            <v>@</v>
          </cell>
          <cell r="H246">
            <v>2350</v>
          </cell>
        </row>
        <row r="247">
          <cell r="B247" t="str">
            <v>GI.65</v>
          </cell>
          <cell r="C247" t="str">
            <v>G.I Pipe 2.5" dia</v>
          </cell>
          <cell r="D247">
            <v>0</v>
          </cell>
          <cell r="E247">
            <v>0</v>
          </cell>
          <cell r="F247" t="str">
            <v>R.M</v>
          </cell>
          <cell r="G247" t="str">
            <v>@</v>
          </cell>
          <cell r="H247">
            <v>1100</v>
          </cell>
        </row>
        <row r="248">
          <cell r="B248" t="str">
            <v>GI.P50MD</v>
          </cell>
          <cell r="C248" t="str">
            <v>G.I Pipe 2" dia (Medium duty)</v>
          </cell>
          <cell r="D248">
            <v>0</v>
          </cell>
          <cell r="E248">
            <v>0</v>
          </cell>
          <cell r="F248" t="str">
            <v>R.M</v>
          </cell>
          <cell r="G248" t="str">
            <v>@</v>
          </cell>
          <cell r="H248">
            <v>515</v>
          </cell>
        </row>
        <row r="249">
          <cell r="B249" t="str">
            <v>GI.G</v>
          </cell>
          <cell r="C249" t="str">
            <v>Grating G.I.</v>
          </cell>
          <cell r="D249">
            <v>0</v>
          </cell>
          <cell r="E249">
            <v>0</v>
          </cell>
          <cell r="F249" t="str">
            <v>No.</v>
          </cell>
          <cell r="G249" t="str">
            <v>@</v>
          </cell>
          <cell r="H249">
            <v>350</v>
          </cell>
        </row>
        <row r="256">
          <cell r="B256" t="str">
            <v>PT4G</v>
          </cell>
          <cell r="C256" t="str">
            <v>P. trap  4", glazed</v>
          </cell>
          <cell r="D256">
            <v>0</v>
          </cell>
          <cell r="E256">
            <v>0</v>
          </cell>
          <cell r="F256" t="str">
            <v>No.</v>
          </cell>
          <cell r="G256" t="str">
            <v>@</v>
          </cell>
          <cell r="H256">
            <v>600</v>
          </cell>
        </row>
        <row r="257">
          <cell r="B257" t="str">
            <v>RCC.P225B</v>
          </cell>
          <cell r="C257" t="str">
            <v>Pipe RCC 225 mm dia</v>
          </cell>
          <cell r="D257">
            <v>0</v>
          </cell>
          <cell r="E257">
            <v>0</v>
          </cell>
          <cell r="F257" t="str">
            <v>R.M</v>
          </cell>
          <cell r="G257" t="str">
            <v>@</v>
          </cell>
          <cell r="H257">
            <v>500</v>
          </cell>
        </row>
        <row r="260">
          <cell r="B260" t="str">
            <v>SO.DCP</v>
          </cell>
          <cell r="C260" t="str">
            <v xml:space="preserve">Soap dish C.P. </v>
          </cell>
          <cell r="D260">
            <v>0</v>
          </cell>
          <cell r="E260">
            <v>0</v>
          </cell>
          <cell r="F260" t="str">
            <v>No.</v>
          </cell>
          <cell r="G260" t="str">
            <v>@</v>
          </cell>
          <cell r="H260">
            <v>600</v>
          </cell>
        </row>
        <row r="266">
          <cell r="B266" t="str">
            <v>UPVC.200</v>
          </cell>
          <cell r="C266" t="str">
            <v>uPVC Pipe 8" dia</v>
          </cell>
          <cell r="D266">
            <v>0</v>
          </cell>
          <cell r="E266">
            <v>0</v>
          </cell>
          <cell r="F266" t="str">
            <v>R.M</v>
          </cell>
          <cell r="G266" t="str">
            <v>@</v>
          </cell>
          <cell r="H266">
            <v>2460</v>
          </cell>
        </row>
        <row r="267">
          <cell r="B267" t="str">
            <v>WB.24W</v>
          </cell>
          <cell r="C267" t="str">
            <v>W.B. 24" white colour ICL  Futura 2041/60</v>
          </cell>
          <cell r="D267">
            <v>0</v>
          </cell>
          <cell r="E267">
            <v>0</v>
          </cell>
          <cell r="F267" t="str">
            <v>No.</v>
          </cell>
          <cell r="G267" t="str">
            <v>@</v>
          </cell>
          <cell r="H267">
            <v>2400</v>
          </cell>
        </row>
        <row r="268">
          <cell r="B268" t="str">
            <v>WB.26W</v>
          </cell>
          <cell r="C268" t="str">
            <v>W.B. 26" white colour ICL 2032/66</v>
          </cell>
          <cell r="D268">
            <v>0</v>
          </cell>
          <cell r="E268">
            <v>0</v>
          </cell>
          <cell r="F268" t="str">
            <v>No.</v>
          </cell>
          <cell r="G268" t="str">
            <v>@</v>
          </cell>
          <cell r="H268">
            <v>2600</v>
          </cell>
        </row>
        <row r="271">
          <cell r="B271" t="str">
            <v>EC1.5SC</v>
          </cell>
          <cell r="C271" t="str">
            <v xml:space="preserve">1.5 sq.mm single core </v>
          </cell>
          <cell r="D271">
            <v>0</v>
          </cell>
          <cell r="E271">
            <v>0</v>
          </cell>
          <cell r="F271" t="str">
            <v>R.M.</v>
          </cell>
          <cell r="G271" t="str">
            <v>@</v>
          </cell>
          <cell r="H271">
            <v>28.166666666666668</v>
          </cell>
        </row>
        <row r="272">
          <cell r="B272" t="str">
            <v>EC2.5SC</v>
          </cell>
          <cell r="C272" t="str">
            <v xml:space="preserve">2.5 sq.mm single core </v>
          </cell>
          <cell r="D272">
            <v>0</v>
          </cell>
          <cell r="E272">
            <v>0</v>
          </cell>
          <cell r="F272" t="str">
            <v>R.M.</v>
          </cell>
          <cell r="G272" t="str">
            <v>@</v>
          </cell>
          <cell r="H272">
            <v>45.5</v>
          </cell>
        </row>
        <row r="273">
          <cell r="B273" t="str">
            <v>EC4SC</v>
          </cell>
          <cell r="C273" t="str">
            <v>4 Sq.mm single core</v>
          </cell>
          <cell r="D273">
            <v>0</v>
          </cell>
          <cell r="E273">
            <v>0</v>
          </cell>
          <cell r="F273" t="str">
            <v>R.M.</v>
          </cell>
          <cell r="G273" t="str">
            <v>@</v>
          </cell>
          <cell r="H273">
            <v>62.333333333333336</v>
          </cell>
        </row>
        <row r="274">
          <cell r="B274" t="str">
            <v>EC25FC</v>
          </cell>
          <cell r="C274" t="str">
            <v>25 Sq.mm 4 core cables</v>
          </cell>
          <cell r="D274">
            <v>0</v>
          </cell>
          <cell r="E274">
            <v>0</v>
          </cell>
          <cell r="F274" t="str">
            <v>R.M.</v>
          </cell>
          <cell r="G274" t="str">
            <v>@</v>
          </cell>
          <cell r="H274">
            <v>1302</v>
          </cell>
        </row>
        <row r="275">
          <cell r="B275" t="str">
            <v>EC70FC</v>
          </cell>
          <cell r="C275" t="str">
            <v>70 Sq.mm 4 core cables</v>
          </cell>
          <cell r="D275">
            <v>0</v>
          </cell>
          <cell r="E275">
            <v>0</v>
          </cell>
          <cell r="F275" t="str">
            <v>R.M.</v>
          </cell>
          <cell r="G275" t="str">
            <v>@</v>
          </cell>
          <cell r="H275">
            <v>3452</v>
          </cell>
        </row>
        <row r="276">
          <cell r="B276" t="str">
            <v>EC95FC</v>
          </cell>
          <cell r="C276" t="str">
            <v>95 Sq.mm 4 core cables</v>
          </cell>
          <cell r="D276">
            <v>0</v>
          </cell>
          <cell r="E276">
            <v>0</v>
          </cell>
          <cell r="F276" t="str">
            <v>R.M.</v>
          </cell>
          <cell r="G276" t="str">
            <v>@</v>
          </cell>
          <cell r="H276">
            <v>4779</v>
          </cell>
        </row>
        <row r="277">
          <cell r="B277" t="str">
            <v>B.BOLT</v>
          </cell>
          <cell r="C277" t="str">
            <v xml:space="preserve">Brass bolts </v>
          </cell>
          <cell r="D277">
            <v>0</v>
          </cell>
          <cell r="E277">
            <v>0</v>
          </cell>
          <cell r="F277" t="str">
            <v>No.</v>
          </cell>
          <cell r="G277" t="str">
            <v>@</v>
          </cell>
          <cell r="H277">
            <v>135</v>
          </cell>
        </row>
        <row r="279">
          <cell r="B279" t="str">
            <v>CI.C24</v>
          </cell>
          <cell r="C279" t="str">
            <v xml:space="preserve">C.I. cover and frame 24" size medium duty </v>
          </cell>
          <cell r="D279">
            <v>0</v>
          </cell>
          <cell r="E279">
            <v>0</v>
          </cell>
          <cell r="F279" t="str">
            <v>No.</v>
          </cell>
          <cell r="G279" t="str">
            <v>@</v>
          </cell>
          <cell r="H279">
            <v>1800</v>
          </cell>
        </row>
        <row r="280">
          <cell r="B280" t="str">
            <v>E.B1</v>
          </cell>
          <cell r="C280" t="str">
            <v>Electric plastic box with plate single hole</v>
          </cell>
          <cell r="D280">
            <v>0</v>
          </cell>
          <cell r="E280">
            <v>0</v>
          </cell>
          <cell r="F280" t="str">
            <v>No.</v>
          </cell>
          <cell r="G280" t="str">
            <v>@</v>
          </cell>
          <cell r="H280">
            <v>37.5</v>
          </cell>
        </row>
        <row r="281">
          <cell r="B281" t="str">
            <v>E.B2</v>
          </cell>
          <cell r="C281" t="str">
            <v>Electric plastic box with plate two to three holes</v>
          </cell>
          <cell r="D281">
            <v>0</v>
          </cell>
          <cell r="E281">
            <v>0</v>
          </cell>
          <cell r="F281" t="str">
            <v>No.</v>
          </cell>
          <cell r="G281" t="str">
            <v>@</v>
          </cell>
          <cell r="H281">
            <v>45</v>
          </cell>
        </row>
        <row r="282">
          <cell r="B282" t="str">
            <v>E.FB</v>
          </cell>
          <cell r="C282" t="str">
            <v>Electric fan bracket</v>
          </cell>
          <cell r="D282">
            <v>0</v>
          </cell>
          <cell r="E282">
            <v>0</v>
          </cell>
          <cell r="F282" t="str">
            <v>No.</v>
          </cell>
          <cell r="G282" t="str">
            <v>@</v>
          </cell>
          <cell r="H282">
            <v>2100</v>
          </cell>
        </row>
        <row r="283">
          <cell r="B283" t="str">
            <v>ECW</v>
          </cell>
          <cell r="C283" t="str">
            <v>Electrolytic copper wire</v>
          </cell>
          <cell r="D283">
            <v>0</v>
          </cell>
          <cell r="E283">
            <v>0</v>
          </cell>
          <cell r="F283" t="str">
            <v>Kg.</v>
          </cell>
          <cell r="G283" t="str">
            <v>@</v>
          </cell>
          <cell r="H283">
            <v>907.5</v>
          </cell>
        </row>
        <row r="284">
          <cell r="B284" t="str">
            <v>E.TLS</v>
          </cell>
          <cell r="C284" t="str">
            <v>Flourescent tube light 40W, Single</v>
          </cell>
          <cell r="D284">
            <v>0</v>
          </cell>
          <cell r="E284">
            <v>0</v>
          </cell>
          <cell r="F284" t="str">
            <v>No.</v>
          </cell>
          <cell r="G284" t="str">
            <v>@</v>
          </cell>
          <cell r="H284">
            <v>900</v>
          </cell>
        </row>
        <row r="285">
          <cell r="B285" t="str">
            <v>E.PBOX</v>
          </cell>
          <cell r="C285" t="str">
            <v>Plastic box</v>
          </cell>
          <cell r="D285">
            <v>0</v>
          </cell>
          <cell r="E285">
            <v>0</v>
          </cell>
          <cell r="F285" t="str">
            <v>No.</v>
          </cell>
          <cell r="G285" t="str">
            <v>@</v>
          </cell>
          <cell r="H285">
            <v>97.5</v>
          </cell>
        </row>
        <row r="286">
          <cell r="B286" t="str">
            <v>PVC.CP20</v>
          </cell>
          <cell r="C286" t="str">
            <v>P.V.C. conduit  pipe 20 mm dia</v>
          </cell>
          <cell r="D286">
            <v>0</v>
          </cell>
          <cell r="E286">
            <v>0</v>
          </cell>
          <cell r="F286" t="str">
            <v>R.M.</v>
          </cell>
          <cell r="G286" t="str">
            <v>@</v>
          </cell>
          <cell r="H286">
            <v>35</v>
          </cell>
        </row>
        <row r="287">
          <cell r="B287" t="str">
            <v>PVC.CP25</v>
          </cell>
          <cell r="C287" t="str">
            <v>P.V.C. conduit  pipe 25 mm dia</v>
          </cell>
          <cell r="D287">
            <v>0</v>
          </cell>
          <cell r="E287">
            <v>0</v>
          </cell>
          <cell r="F287" t="str">
            <v>R.M.</v>
          </cell>
          <cell r="G287" t="str">
            <v>@</v>
          </cell>
          <cell r="H287">
            <v>47</v>
          </cell>
        </row>
        <row r="288">
          <cell r="B288" t="str">
            <v>PVC.CP40</v>
          </cell>
          <cell r="C288" t="str">
            <v>P.V.C. conduit  pipe 40 mm dia</v>
          </cell>
          <cell r="D288">
            <v>0</v>
          </cell>
          <cell r="E288">
            <v>0</v>
          </cell>
          <cell r="F288" t="str">
            <v>R.M.</v>
          </cell>
          <cell r="G288" t="str">
            <v>@</v>
          </cell>
          <cell r="H288">
            <v>91</v>
          </cell>
        </row>
        <row r="289">
          <cell r="B289" t="str">
            <v>PVC.CP50</v>
          </cell>
          <cell r="C289" t="str">
            <v>P.V.C. conduit  pipe 50 mm dia</v>
          </cell>
          <cell r="D289">
            <v>0</v>
          </cell>
          <cell r="E289">
            <v>0</v>
          </cell>
          <cell r="F289" t="str">
            <v>R.M.</v>
          </cell>
          <cell r="G289" t="str">
            <v>@</v>
          </cell>
          <cell r="H289">
            <v>128</v>
          </cell>
        </row>
        <row r="290">
          <cell r="B290" t="str">
            <v>E.S1G</v>
          </cell>
          <cell r="C290" t="str">
            <v>Switch 1 gang</v>
          </cell>
          <cell r="D290">
            <v>0</v>
          </cell>
          <cell r="E290">
            <v>0</v>
          </cell>
          <cell r="F290" t="str">
            <v>No.</v>
          </cell>
          <cell r="G290" t="str">
            <v>@</v>
          </cell>
          <cell r="H290">
            <v>186</v>
          </cell>
        </row>
        <row r="291">
          <cell r="B291" t="str">
            <v>E.S2G</v>
          </cell>
          <cell r="C291" t="str">
            <v>Switch 2 gang</v>
          </cell>
          <cell r="D291">
            <v>0</v>
          </cell>
          <cell r="E291">
            <v>0</v>
          </cell>
          <cell r="F291" t="str">
            <v>No.</v>
          </cell>
          <cell r="G291" t="str">
            <v>@</v>
          </cell>
          <cell r="H291">
            <v>228</v>
          </cell>
        </row>
        <row r="292">
          <cell r="B292" t="str">
            <v>E.S3G</v>
          </cell>
          <cell r="C292" t="str">
            <v>Switch 3 gang</v>
          </cell>
          <cell r="D292">
            <v>0</v>
          </cell>
          <cell r="E292">
            <v>0</v>
          </cell>
          <cell r="F292" t="str">
            <v>No.</v>
          </cell>
          <cell r="G292" t="str">
            <v>@</v>
          </cell>
          <cell r="H292">
            <v>261</v>
          </cell>
        </row>
        <row r="293">
          <cell r="B293" t="str">
            <v>E.S4G</v>
          </cell>
          <cell r="C293" t="str">
            <v>Switch 4 gang</v>
          </cell>
          <cell r="D293">
            <v>0</v>
          </cell>
          <cell r="E293">
            <v>0</v>
          </cell>
          <cell r="F293" t="str">
            <v>No.</v>
          </cell>
          <cell r="G293" t="str">
            <v>@</v>
          </cell>
          <cell r="H293">
            <v>308</v>
          </cell>
        </row>
        <row r="294">
          <cell r="B294" t="str">
            <v>E.SS5</v>
          </cell>
          <cell r="C294" t="str">
            <v>Switch socket 5 Amp.</v>
          </cell>
          <cell r="D294">
            <v>0</v>
          </cell>
          <cell r="E294">
            <v>0</v>
          </cell>
          <cell r="F294" t="str">
            <v>No.</v>
          </cell>
          <cell r="G294" t="str">
            <v>@</v>
          </cell>
          <cell r="H294">
            <v>335</v>
          </cell>
        </row>
        <row r="295">
          <cell r="B295" t="str">
            <v>E.SS15</v>
          </cell>
          <cell r="C295" t="str">
            <v>Switch socket 15 Amp.</v>
          </cell>
          <cell r="D295">
            <v>0</v>
          </cell>
          <cell r="E295">
            <v>0</v>
          </cell>
          <cell r="F295" t="str">
            <v>No.</v>
          </cell>
          <cell r="G295" t="str">
            <v>@</v>
          </cell>
          <cell r="H295">
            <v>361</v>
          </cell>
        </row>
        <row r="296">
          <cell r="B296" t="str">
            <v>E.TLRM</v>
          </cell>
          <cell r="C296" t="str">
            <v>T. light 4 - 20W recessed mounted, metal louver</v>
          </cell>
          <cell r="D296">
            <v>0</v>
          </cell>
          <cell r="E296">
            <v>0</v>
          </cell>
          <cell r="F296" t="str">
            <v>No.</v>
          </cell>
          <cell r="G296" t="str">
            <v>@</v>
          </cell>
          <cell r="H296">
            <v>5225</v>
          </cell>
        </row>
        <row r="297">
          <cell r="B297" t="str">
            <v>E.TLRP</v>
          </cell>
          <cell r="C297" t="str">
            <v>T. light 40W recessed mounted, plastic louver</v>
          </cell>
          <cell r="D297">
            <v>0</v>
          </cell>
          <cell r="E297">
            <v>0</v>
          </cell>
          <cell r="F297" t="str">
            <v>No.</v>
          </cell>
          <cell r="G297" t="str">
            <v>@</v>
          </cell>
          <cell r="H297">
            <v>4550</v>
          </cell>
        </row>
        <row r="298">
          <cell r="B298" t="str">
            <v>E.WB</v>
          </cell>
          <cell r="C298" t="str">
            <v>Wall bolts</v>
          </cell>
          <cell r="D298">
            <v>0</v>
          </cell>
          <cell r="E298">
            <v>0</v>
          </cell>
          <cell r="F298" t="str">
            <v>No.</v>
          </cell>
          <cell r="G298" t="str">
            <v>@</v>
          </cell>
          <cell r="H298">
            <v>75</v>
          </cell>
        </row>
        <row r="299">
          <cell r="B299" t="str">
            <v>TRA.630</v>
          </cell>
          <cell r="C299" t="str">
            <v xml:space="preserve">Electric power transformer 630 KVA </v>
          </cell>
          <cell r="D299">
            <v>0</v>
          </cell>
          <cell r="E299">
            <v>0</v>
          </cell>
          <cell r="F299" t="str">
            <v>No.</v>
          </cell>
          <cell r="G299" t="str">
            <v>@</v>
          </cell>
          <cell r="H299">
            <v>1190000</v>
          </cell>
        </row>
        <row r="300">
          <cell r="B300" t="str">
            <v>E.CIS6W</v>
          </cell>
          <cell r="C300" t="str">
            <v xml:space="preserve">Ceiling speaker 6 watts </v>
          </cell>
          <cell r="D300">
            <v>0</v>
          </cell>
          <cell r="E300">
            <v>0</v>
          </cell>
          <cell r="F300" t="str">
            <v>No.</v>
          </cell>
          <cell r="G300" t="str">
            <v>@</v>
          </cell>
          <cell r="H300">
            <v>2925</v>
          </cell>
        </row>
        <row r="301">
          <cell r="B301" t="str">
            <v>E.COS36W</v>
          </cell>
          <cell r="C301" t="str">
            <v>Column speaker 36 watts</v>
          </cell>
          <cell r="D301">
            <v>0</v>
          </cell>
          <cell r="E301">
            <v>0</v>
          </cell>
          <cell r="F301" t="str">
            <v>No.</v>
          </cell>
          <cell r="G301" t="str">
            <v>@</v>
          </cell>
          <cell r="H301">
            <v>21001.5</v>
          </cell>
        </row>
        <row r="302">
          <cell r="B302" t="str">
            <v>E.AMP1000W</v>
          </cell>
          <cell r="C302" t="str">
            <v>Amplifier 1000 Watt</v>
          </cell>
          <cell r="D302">
            <v>0</v>
          </cell>
          <cell r="E302">
            <v>0</v>
          </cell>
          <cell r="F302" t="str">
            <v>No.</v>
          </cell>
          <cell r="G302" t="str">
            <v>@</v>
          </cell>
          <cell r="H302">
            <v>162630</v>
          </cell>
        </row>
        <row r="303">
          <cell r="B303" t="str">
            <v>E.PAJB</v>
          </cell>
          <cell r="C303" t="str">
            <v>Public address junction boxes 4" x 7"</v>
          </cell>
          <cell r="D303">
            <v>0</v>
          </cell>
          <cell r="E303">
            <v>0</v>
          </cell>
          <cell r="F303" t="str">
            <v>No.</v>
          </cell>
          <cell r="G303" t="str">
            <v>@</v>
          </cell>
          <cell r="H303">
            <v>4811</v>
          </cell>
        </row>
        <row r="304">
          <cell r="B304" t="str">
            <v>PVC.CP100</v>
          </cell>
          <cell r="C304" t="str">
            <v>P.V.C. conduit  pipe 100 mm dia</v>
          </cell>
          <cell r="D304">
            <v>0</v>
          </cell>
          <cell r="E304">
            <v>0</v>
          </cell>
          <cell r="F304" t="str">
            <v>R.M.</v>
          </cell>
          <cell r="G304" t="str">
            <v>@</v>
          </cell>
          <cell r="H304">
            <v>260.76</v>
          </cell>
        </row>
        <row r="305">
          <cell r="B305" t="str">
            <v>PVC.CP150</v>
          </cell>
          <cell r="C305" t="str">
            <v>P.V.C. conduit  pipe 150 mm dia</v>
          </cell>
          <cell r="D305">
            <v>0</v>
          </cell>
          <cell r="E305">
            <v>0</v>
          </cell>
          <cell r="F305" t="str">
            <v>R.M.</v>
          </cell>
          <cell r="G305" t="str">
            <v>@</v>
          </cell>
          <cell r="H305">
            <v>770.8</v>
          </cell>
        </row>
        <row r="306">
          <cell r="B306" t="str">
            <v>EC1.5TC</v>
          </cell>
          <cell r="C306" t="str">
            <v>1.5 Sq.mm cable 2 core cable</v>
          </cell>
          <cell r="D306">
            <v>0</v>
          </cell>
          <cell r="E306">
            <v>0</v>
          </cell>
          <cell r="F306" t="str">
            <v>R.M.</v>
          </cell>
          <cell r="G306" t="str">
            <v>@</v>
          </cell>
          <cell r="H306">
            <v>94</v>
          </cell>
        </row>
        <row r="307">
          <cell r="B307" t="str">
            <v>EC2.53C</v>
          </cell>
          <cell r="C307" t="str">
            <v>2.5 Sq.mm cable 3 core cable</v>
          </cell>
          <cell r="D307">
            <v>0</v>
          </cell>
          <cell r="E307">
            <v>0</v>
          </cell>
          <cell r="F307" t="str">
            <v>R.M.</v>
          </cell>
          <cell r="G307" t="str">
            <v>@</v>
          </cell>
          <cell r="H307">
            <v>186</v>
          </cell>
        </row>
        <row r="308">
          <cell r="B308" t="str">
            <v>EC70.3C</v>
          </cell>
          <cell r="C308" t="str">
            <v>70 Sq.mm cable 3 core cable</v>
          </cell>
          <cell r="D308">
            <v>0</v>
          </cell>
          <cell r="E308">
            <v>0</v>
          </cell>
          <cell r="F308" t="str">
            <v>R.M.</v>
          </cell>
          <cell r="G308" t="str">
            <v>@</v>
          </cell>
          <cell r="H308">
            <v>1791</v>
          </cell>
        </row>
        <row r="309">
          <cell r="B309" t="str">
            <v>EC6FC</v>
          </cell>
          <cell r="C309" t="str">
            <v>6 Sq.mm cable 4 core cable</v>
          </cell>
          <cell r="D309">
            <v>0</v>
          </cell>
          <cell r="E309">
            <v>0</v>
          </cell>
          <cell r="F309" t="str">
            <v>R.M.</v>
          </cell>
          <cell r="G309" t="str">
            <v>@</v>
          </cell>
          <cell r="H309">
            <v>399.38888888888891</v>
          </cell>
        </row>
        <row r="310">
          <cell r="B310" t="str">
            <v>EC120FC</v>
          </cell>
          <cell r="C310" t="str">
            <v>120 Sq.mm cable 4 core cable</v>
          </cell>
          <cell r="D310">
            <v>0</v>
          </cell>
          <cell r="E310">
            <v>0</v>
          </cell>
          <cell r="F310" t="str">
            <v>R.M.</v>
          </cell>
          <cell r="G310" t="str">
            <v>@</v>
          </cell>
          <cell r="H310">
            <v>6011</v>
          </cell>
        </row>
        <row r="311">
          <cell r="B311" t="str">
            <v>EC150FC</v>
          </cell>
          <cell r="C311" t="str">
            <v>150 Sq.mm cable 4 core cable</v>
          </cell>
          <cell r="D311">
            <v>0</v>
          </cell>
          <cell r="E311">
            <v>0</v>
          </cell>
          <cell r="F311" t="str">
            <v>R.M.</v>
          </cell>
          <cell r="G311" t="str">
            <v>@</v>
          </cell>
          <cell r="H311">
            <v>7386</v>
          </cell>
        </row>
        <row r="312">
          <cell r="B312" t="str">
            <v>E.CT150</v>
          </cell>
          <cell r="C312" t="str">
            <v>150mm wide x 75mm high cable tray</v>
          </cell>
          <cell r="D312">
            <v>0</v>
          </cell>
          <cell r="E312">
            <v>0</v>
          </cell>
          <cell r="F312" t="str">
            <v>R.M.</v>
          </cell>
          <cell r="G312" t="str">
            <v>@</v>
          </cell>
          <cell r="H312">
            <v>1566.5500000000002</v>
          </cell>
        </row>
        <row r="313">
          <cell r="B313" t="str">
            <v>E.CT300</v>
          </cell>
          <cell r="C313" t="str">
            <v>300mm wide x 75mm high cable tray</v>
          </cell>
          <cell r="D313">
            <v>0</v>
          </cell>
          <cell r="E313">
            <v>0</v>
          </cell>
          <cell r="F313" t="str">
            <v>R.M.</v>
          </cell>
          <cell r="G313" t="str">
            <v>@</v>
          </cell>
          <cell r="H313">
            <v>2266.7249999999999</v>
          </cell>
        </row>
        <row r="314">
          <cell r="B314" t="str">
            <v>E.CT450</v>
          </cell>
          <cell r="C314" t="str">
            <v>450mm wide x 75mm high cable tray</v>
          </cell>
          <cell r="D314">
            <v>0</v>
          </cell>
          <cell r="E314">
            <v>0</v>
          </cell>
          <cell r="F314" t="str">
            <v>R.M.</v>
          </cell>
          <cell r="G314" t="str">
            <v>@</v>
          </cell>
          <cell r="H314">
            <v>2745.8250000000003</v>
          </cell>
        </row>
        <row r="315">
          <cell r="B315" t="str">
            <v>ESC40TC</v>
          </cell>
          <cell r="C315" t="str">
            <v>Speaker cable, 2 core 40/0076</v>
          </cell>
          <cell r="D315">
            <v>0</v>
          </cell>
          <cell r="E315">
            <v>0</v>
          </cell>
          <cell r="F315" t="str">
            <v>R.M.</v>
          </cell>
          <cell r="G315" t="str">
            <v>@</v>
          </cell>
          <cell r="H315">
            <v>140.39999999999998</v>
          </cell>
        </row>
        <row r="320">
          <cell r="B320" t="str">
            <v>EC35FC</v>
          </cell>
          <cell r="C320" t="str">
            <v>35 Sq.mm 4 core cables</v>
          </cell>
          <cell r="D320">
            <v>0</v>
          </cell>
          <cell r="E320">
            <v>0</v>
          </cell>
          <cell r="F320" t="str">
            <v>R.M.</v>
          </cell>
          <cell r="G320" t="str">
            <v>@</v>
          </cell>
          <cell r="H320">
            <v>1200</v>
          </cell>
        </row>
        <row r="322">
          <cell r="B322" t="str">
            <v>EF.56</v>
          </cell>
          <cell r="C322" t="str">
            <v>Electric fan 56" sweep</v>
          </cell>
          <cell r="D322">
            <v>0</v>
          </cell>
          <cell r="E322">
            <v>0</v>
          </cell>
          <cell r="F322" t="str">
            <v>No.</v>
          </cell>
          <cell r="G322" t="str">
            <v>@</v>
          </cell>
          <cell r="H322">
            <v>2200</v>
          </cell>
        </row>
        <row r="331">
          <cell r="B331" t="str">
            <v>E.SP</v>
          </cell>
          <cell r="C331" t="str">
            <v>Switch Piano</v>
          </cell>
          <cell r="D331">
            <v>0</v>
          </cell>
          <cell r="E331">
            <v>0</v>
          </cell>
          <cell r="F331" t="str">
            <v>No.</v>
          </cell>
          <cell r="G331" t="str">
            <v>@</v>
          </cell>
          <cell r="H331">
            <v>18</v>
          </cell>
        </row>
      </sheetData>
      <sheetData sheetId="8">
        <row r="4">
          <cell r="B4" t="str">
            <v>BAH</v>
          </cell>
          <cell r="C4" t="str">
            <v>Bahishti</v>
          </cell>
          <cell r="D4">
            <v>0</v>
          </cell>
          <cell r="E4">
            <v>0</v>
          </cell>
          <cell r="F4" t="str">
            <v>Hrs.</v>
          </cell>
          <cell r="G4" t="str">
            <v>@</v>
          </cell>
          <cell r="H4" t="str">
            <v>58</v>
          </cell>
        </row>
        <row r="6">
          <cell r="B6" t="str">
            <v>BBO</v>
          </cell>
          <cell r="C6" t="str">
            <v>Bellow boy</v>
          </cell>
          <cell r="D6">
            <v>0</v>
          </cell>
          <cell r="E6">
            <v>0</v>
          </cell>
          <cell r="F6" t="str">
            <v>Hrs.</v>
          </cell>
          <cell r="G6" t="str">
            <v>@</v>
          </cell>
          <cell r="H6" t="str">
            <v>58</v>
          </cell>
        </row>
        <row r="10">
          <cell r="B10" t="str">
            <v>BUM</v>
          </cell>
          <cell r="C10" t="str">
            <v>Bullock man</v>
          </cell>
          <cell r="D10">
            <v>0</v>
          </cell>
          <cell r="E10">
            <v>0</v>
          </cell>
          <cell r="F10" t="str">
            <v>Hrs.</v>
          </cell>
          <cell r="G10" t="str">
            <v>@</v>
          </cell>
          <cell r="H10" t="str">
            <v>58</v>
          </cell>
        </row>
        <row r="12">
          <cell r="B12" t="str">
            <v>CAR</v>
          </cell>
          <cell r="C12" t="str">
            <v>Carpenter</v>
          </cell>
          <cell r="D12">
            <v>0</v>
          </cell>
          <cell r="E12">
            <v>0</v>
          </cell>
          <cell r="F12" t="str">
            <v>Hrs.</v>
          </cell>
          <cell r="G12" t="str">
            <v>@</v>
          </cell>
          <cell r="H12" t="str">
            <v>90</v>
          </cell>
        </row>
        <row r="13">
          <cell r="B13" t="str">
            <v>CAR.1</v>
          </cell>
          <cell r="C13" t="str">
            <v>Carpenter special</v>
          </cell>
          <cell r="D13">
            <v>0</v>
          </cell>
          <cell r="E13">
            <v>0</v>
          </cell>
          <cell r="F13" t="str">
            <v>Hrs.</v>
          </cell>
          <cell r="G13" t="str">
            <v>@</v>
          </cell>
          <cell r="H13" t="str">
            <v>90</v>
          </cell>
        </row>
        <row r="14">
          <cell r="B14" t="str">
            <v>CAH</v>
          </cell>
          <cell r="C14" t="str">
            <v>Carpenter helper</v>
          </cell>
          <cell r="D14">
            <v>0</v>
          </cell>
          <cell r="E14">
            <v>0</v>
          </cell>
          <cell r="F14" t="str">
            <v>Hrs.</v>
          </cell>
          <cell r="G14" t="str">
            <v>@</v>
          </cell>
          <cell r="H14" t="str">
            <v>58</v>
          </cell>
        </row>
        <row r="15">
          <cell r="B15" t="str">
            <v>CAR.S</v>
          </cell>
          <cell r="C15" t="str">
            <v>Carpenter shuttering</v>
          </cell>
          <cell r="D15">
            <v>0</v>
          </cell>
          <cell r="E15">
            <v>0</v>
          </cell>
          <cell r="F15" t="str">
            <v>Hrs.</v>
          </cell>
          <cell r="G15" t="str">
            <v>@</v>
          </cell>
          <cell r="H15" t="str">
            <v>90</v>
          </cell>
        </row>
        <row r="17">
          <cell r="B17" t="str">
            <v>CHI</v>
          </cell>
          <cell r="C17" t="str">
            <v>Chiseller</v>
          </cell>
          <cell r="D17">
            <v>0</v>
          </cell>
          <cell r="E17">
            <v>0</v>
          </cell>
          <cell r="F17" t="str">
            <v>Hrs.</v>
          </cell>
          <cell r="G17" t="str">
            <v>@</v>
          </cell>
          <cell r="H17" t="str">
            <v>58</v>
          </cell>
        </row>
        <row r="20">
          <cell r="B20" t="str">
            <v>CHI.M</v>
          </cell>
          <cell r="C20" t="str">
            <v>Chiseller marble</v>
          </cell>
          <cell r="D20">
            <v>0</v>
          </cell>
          <cell r="E20">
            <v>0</v>
          </cell>
          <cell r="F20" t="str">
            <v>Hrs.</v>
          </cell>
          <cell r="G20" t="str">
            <v>@</v>
          </cell>
          <cell r="H20" t="str">
            <v>58</v>
          </cell>
        </row>
        <row r="21">
          <cell r="B21" t="str">
            <v>CHI.S</v>
          </cell>
          <cell r="C21" t="str">
            <v xml:space="preserve">Stone chiseller </v>
          </cell>
          <cell r="D21">
            <v>0</v>
          </cell>
          <cell r="E21">
            <v>0</v>
          </cell>
          <cell r="F21" t="str">
            <v>Hrs.</v>
          </cell>
          <cell r="G21" t="str">
            <v>@</v>
          </cell>
          <cell r="H21" t="str">
            <v>58</v>
          </cell>
        </row>
        <row r="22">
          <cell r="B22" t="str">
            <v>CHO</v>
          </cell>
          <cell r="C22" t="str">
            <v>Chowkidar</v>
          </cell>
          <cell r="D22">
            <v>0</v>
          </cell>
          <cell r="E22">
            <v>0</v>
          </cell>
          <cell r="F22" t="str">
            <v>Hrs.</v>
          </cell>
          <cell r="G22" t="str">
            <v>@</v>
          </cell>
          <cell r="H22" t="str">
            <v>58</v>
          </cell>
        </row>
        <row r="23">
          <cell r="B23" t="str">
            <v>COH</v>
          </cell>
          <cell r="C23" t="str">
            <v>Crane operator helper</v>
          </cell>
          <cell r="D23">
            <v>0</v>
          </cell>
          <cell r="E23">
            <v>0</v>
          </cell>
          <cell r="F23" t="str">
            <v>Hrs.</v>
          </cell>
          <cell r="G23" t="str">
            <v>@</v>
          </cell>
          <cell r="H23" t="str">
            <v>58</v>
          </cell>
        </row>
        <row r="24">
          <cell r="B24" t="str">
            <v>LAB</v>
          </cell>
          <cell r="C24" t="str">
            <v>Labourer</v>
          </cell>
          <cell r="D24">
            <v>0</v>
          </cell>
          <cell r="E24">
            <v>0</v>
          </cell>
          <cell r="F24" t="str">
            <v>Hrs.</v>
          </cell>
          <cell r="G24" t="str">
            <v>@</v>
          </cell>
          <cell r="H24" t="str">
            <v>58</v>
          </cell>
        </row>
        <row r="25">
          <cell r="B25" t="str">
            <v>LAB.S</v>
          </cell>
          <cell r="C25" t="str">
            <v>Skilled labourer</v>
          </cell>
          <cell r="D25">
            <v>0</v>
          </cell>
          <cell r="E25">
            <v>0</v>
          </cell>
          <cell r="F25" t="str">
            <v>Hrs.</v>
          </cell>
          <cell r="G25" t="str">
            <v>@</v>
          </cell>
          <cell r="H25" t="str">
            <v>90</v>
          </cell>
        </row>
        <row r="27">
          <cell r="B27" t="str">
            <v>CRO</v>
          </cell>
          <cell r="C27" t="str">
            <v>Crane operator</v>
          </cell>
          <cell r="D27">
            <v>0</v>
          </cell>
          <cell r="E27">
            <v>0</v>
          </cell>
          <cell r="F27" t="str">
            <v>Hrs.</v>
          </cell>
          <cell r="G27" t="str">
            <v>@</v>
          </cell>
          <cell r="H27" t="str">
            <v>90</v>
          </cell>
        </row>
        <row r="28">
          <cell r="B28" t="str">
            <v>DIG</v>
          </cell>
          <cell r="C28" t="str">
            <v>Digger</v>
          </cell>
          <cell r="D28">
            <v>0</v>
          </cell>
          <cell r="E28">
            <v>0</v>
          </cell>
          <cell r="F28" t="str">
            <v>Hrs.</v>
          </cell>
          <cell r="G28" t="str">
            <v>@</v>
          </cell>
          <cell r="H28" t="str">
            <v>58</v>
          </cell>
        </row>
        <row r="35">
          <cell r="B35" t="str">
            <v>ELE</v>
          </cell>
          <cell r="C35" t="str">
            <v>Electrician</v>
          </cell>
          <cell r="D35">
            <v>0</v>
          </cell>
          <cell r="E35">
            <v>0</v>
          </cell>
          <cell r="F35" t="str">
            <v>Hrs.</v>
          </cell>
          <cell r="G35" t="str">
            <v>@</v>
          </cell>
          <cell r="H35" t="str">
            <v>90</v>
          </cell>
        </row>
        <row r="40">
          <cell r="B40" t="str">
            <v>FLG</v>
          </cell>
          <cell r="C40" t="str">
            <v>Floor grinder with machine</v>
          </cell>
          <cell r="D40">
            <v>0</v>
          </cell>
          <cell r="E40">
            <v>0</v>
          </cell>
          <cell r="F40" t="str">
            <v>Hrs.</v>
          </cell>
          <cell r="G40" t="str">
            <v>@</v>
          </cell>
          <cell r="H40" t="str">
            <v>90</v>
          </cell>
        </row>
        <row r="44">
          <cell r="B44" t="str">
            <v>HAM</v>
          </cell>
          <cell r="C44" t="str">
            <v>Hammer man</v>
          </cell>
          <cell r="D44">
            <v>0</v>
          </cell>
          <cell r="E44">
            <v>0</v>
          </cell>
          <cell r="F44" t="str">
            <v>Hrs.</v>
          </cell>
          <cell r="G44" t="str">
            <v>@</v>
          </cell>
          <cell r="H44" t="str">
            <v>58</v>
          </cell>
        </row>
        <row r="45">
          <cell r="B45" t="str">
            <v>HEL</v>
          </cell>
          <cell r="C45" t="str">
            <v>Helper</v>
          </cell>
          <cell r="D45">
            <v>0</v>
          </cell>
          <cell r="E45">
            <v>0</v>
          </cell>
          <cell r="F45" t="str">
            <v>Hrs.</v>
          </cell>
          <cell r="G45" t="str">
            <v>@</v>
          </cell>
          <cell r="H45" t="str">
            <v>58</v>
          </cell>
        </row>
        <row r="47">
          <cell r="B47" t="str">
            <v>MAS</v>
          </cell>
          <cell r="C47" t="str">
            <v>Mason</v>
          </cell>
          <cell r="D47">
            <v>0</v>
          </cell>
          <cell r="E47">
            <v>0</v>
          </cell>
          <cell r="F47" t="str">
            <v>Hrs.</v>
          </cell>
          <cell r="G47" t="str">
            <v>@</v>
          </cell>
          <cell r="H47" t="str">
            <v>90</v>
          </cell>
        </row>
        <row r="52">
          <cell r="B52" t="str">
            <v>MIS</v>
          </cell>
          <cell r="C52" t="str">
            <v>Mistri</v>
          </cell>
          <cell r="D52">
            <v>0</v>
          </cell>
          <cell r="E52">
            <v>0</v>
          </cell>
          <cell r="F52" t="str">
            <v>Hrs.</v>
          </cell>
          <cell r="G52" t="str">
            <v>@</v>
          </cell>
          <cell r="H52" t="str">
            <v>90</v>
          </cell>
        </row>
        <row r="56">
          <cell r="B56" t="str">
            <v>PAI</v>
          </cell>
          <cell r="C56" t="str">
            <v>Painter</v>
          </cell>
          <cell r="D56">
            <v>0</v>
          </cell>
          <cell r="E56">
            <v>0</v>
          </cell>
          <cell r="F56" t="str">
            <v>Hrs.</v>
          </cell>
          <cell r="G56" t="str">
            <v>@</v>
          </cell>
          <cell r="H56" t="str">
            <v>90</v>
          </cell>
        </row>
        <row r="57">
          <cell r="B57" t="str">
            <v>PIF</v>
          </cell>
          <cell r="C57" t="str">
            <v>Pipe fitter</v>
          </cell>
          <cell r="D57">
            <v>0</v>
          </cell>
          <cell r="E57">
            <v>0</v>
          </cell>
          <cell r="F57" t="str">
            <v>Hrs.</v>
          </cell>
          <cell r="G57" t="str">
            <v>@</v>
          </cell>
          <cell r="H57" t="str">
            <v>58</v>
          </cell>
        </row>
        <row r="58">
          <cell r="B58" t="str">
            <v>PLA</v>
          </cell>
          <cell r="C58" t="str">
            <v>Pipe layer</v>
          </cell>
          <cell r="D58">
            <v>0</v>
          </cell>
          <cell r="E58">
            <v>0</v>
          </cell>
          <cell r="F58" t="str">
            <v>Hrs.</v>
          </cell>
          <cell r="G58" t="str">
            <v>@</v>
          </cell>
          <cell r="H58" t="str">
            <v>58</v>
          </cell>
        </row>
        <row r="59">
          <cell r="B59" t="str">
            <v>PLT</v>
          </cell>
          <cell r="C59" t="str">
            <v>Plasterer</v>
          </cell>
          <cell r="D59">
            <v>0</v>
          </cell>
          <cell r="E59">
            <v>0</v>
          </cell>
          <cell r="F59" t="str">
            <v>Hrs.</v>
          </cell>
          <cell r="G59" t="str">
            <v>@</v>
          </cell>
          <cell r="H59" t="str">
            <v>90</v>
          </cell>
        </row>
        <row r="61">
          <cell r="B61" t="str">
            <v>PLU</v>
          </cell>
          <cell r="C61" t="str">
            <v xml:space="preserve">Plumber </v>
          </cell>
          <cell r="D61">
            <v>0</v>
          </cell>
          <cell r="E61">
            <v>0</v>
          </cell>
          <cell r="F61" t="str">
            <v>Hrs.</v>
          </cell>
          <cell r="G61" t="str">
            <v>@</v>
          </cell>
          <cell r="H61" t="str">
            <v>90</v>
          </cell>
        </row>
        <row r="63">
          <cell r="B63" t="str">
            <v>QUM</v>
          </cell>
          <cell r="C63" t="str">
            <v>Quarry man</v>
          </cell>
          <cell r="D63">
            <v>0</v>
          </cell>
          <cell r="E63">
            <v>0</v>
          </cell>
          <cell r="F63" t="str">
            <v>Hrs.</v>
          </cell>
          <cell r="G63" t="str">
            <v>@</v>
          </cell>
          <cell r="H63" t="str">
            <v>58</v>
          </cell>
        </row>
        <row r="65">
          <cell r="B65" t="str">
            <v>SAC</v>
          </cell>
          <cell r="C65" t="str">
            <v>Sawing charges</v>
          </cell>
          <cell r="D65">
            <v>0</v>
          </cell>
          <cell r="E65">
            <v>0</v>
          </cell>
          <cell r="F65" t="str">
            <v>Hrs.</v>
          </cell>
          <cell r="G65" t="str">
            <v>@</v>
          </cell>
          <cell r="H65" t="str">
            <v>58</v>
          </cell>
        </row>
        <row r="66">
          <cell r="B66" t="str">
            <v>SHM</v>
          </cell>
          <cell r="C66" t="str">
            <v xml:space="preserve">Shovel man </v>
          </cell>
          <cell r="D66">
            <v>0</v>
          </cell>
          <cell r="E66">
            <v>0</v>
          </cell>
          <cell r="F66" t="str">
            <v>Hrs.</v>
          </cell>
          <cell r="G66" t="str">
            <v>@</v>
          </cell>
          <cell r="H66" t="str">
            <v>58</v>
          </cell>
        </row>
        <row r="67">
          <cell r="B67" t="str">
            <v>SKW</v>
          </cell>
          <cell r="C67" t="str">
            <v>Skilled worker</v>
          </cell>
          <cell r="D67">
            <v>0</v>
          </cell>
          <cell r="E67">
            <v>0</v>
          </cell>
          <cell r="F67" t="str">
            <v>Hrs.</v>
          </cell>
          <cell r="G67" t="str">
            <v>@</v>
          </cell>
          <cell r="H67" t="str">
            <v>90</v>
          </cell>
        </row>
        <row r="69">
          <cell r="B69" t="str">
            <v>SPM</v>
          </cell>
          <cell r="C69" t="str">
            <v>Spray man</v>
          </cell>
          <cell r="D69">
            <v>0</v>
          </cell>
          <cell r="E69">
            <v>0</v>
          </cell>
          <cell r="F69" t="str">
            <v>Hrs.</v>
          </cell>
          <cell r="G69" t="str">
            <v>@</v>
          </cell>
          <cell r="H69" t="str">
            <v>58</v>
          </cell>
        </row>
        <row r="70">
          <cell r="B70" t="str">
            <v>SBO</v>
          </cell>
          <cell r="C70" t="str">
            <v>Steel bender operator</v>
          </cell>
          <cell r="D70">
            <v>0</v>
          </cell>
          <cell r="E70">
            <v>0</v>
          </cell>
          <cell r="F70" t="str">
            <v>Hrs.</v>
          </cell>
          <cell r="G70" t="str">
            <v>@</v>
          </cell>
          <cell r="H70" t="str">
            <v>90</v>
          </cell>
        </row>
        <row r="71">
          <cell r="B71" t="str">
            <v>SCO</v>
          </cell>
          <cell r="C71" t="str">
            <v>Steel cutter operator</v>
          </cell>
          <cell r="D71">
            <v>0</v>
          </cell>
          <cell r="E71">
            <v>0</v>
          </cell>
          <cell r="F71" t="str">
            <v>Hrs.</v>
          </cell>
          <cell r="G71" t="str">
            <v>@</v>
          </cell>
          <cell r="H71" t="str">
            <v>90</v>
          </cell>
        </row>
        <row r="72">
          <cell r="B72" t="str">
            <v>STF</v>
          </cell>
          <cell r="C72" t="str">
            <v>Steel fixer</v>
          </cell>
          <cell r="D72">
            <v>0</v>
          </cell>
          <cell r="E72">
            <v>0</v>
          </cell>
          <cell r="F72" t="str">
            <v>Hrs.</v>
          </cell>
          <cell r="G72" t="str">
            <v>@</v>
          </cell>
          <cell r="H72" t="str">
            <v>90</v>
          </cell>
        </row>
        <row r="73">
          <cell r="B73" t="str">
            <v>STFI</v>
          </cell>
          <cell r="C73" t="str">
            <v>Steel fitter</v>
          </cell>
          <cell r="D73">
            <v>0</v>
          </cell>
          <cell r="E73">
            <v>0</v>
          </cell>
          <cell r="F73" t="str">
            <v>Hrs.</v>
          </cell>
          <cell r="G73" t="str">
            <v>@</v>
          </cell>
          <cell r="H73" t="str">
            <v>58</v>
          </cell>
        </row>
        <row r="74">
          <cell r="B74" t="str">
            <v>STH</v>
          </cell>
          <cell r="C74" t="str">
            <v>Steel helper</v>
          </cell>
          <cell r="D74">
            <v>0</v>
          </cell>
          <cell r="E74">
            <v>0</v>
          </cell>
          <cell r="F74" t="str">
            <v>Hrs.</v>
          </cell>
          <cell r="G74" t="str">
            <v>@</v>
          </cell>
          <cell r="H74" t="str">
            <v>58</v>
          </cell>
        </row>
        <row r="75">
          <cell r="B75" t="str">
            <v>STLM</v>
          </cell>
          <cell r="C75" t="str">
            <v>Steel labour mate</v>
          </cell>
          <cell r="D75">
            <v>0</v>
          </cell>
          <cell r="E75">
            <v>0</v>
          </cell>
          <cell r="F75" t="str">
            <v>Hrs.</v>
          </cell>
          <cell r="G75" t="str">
            <v>@</v>
          </cell>
          <cell r="H75" t="str">
            <v>58</v>
          </cell>
        </row>
        <row r="76">
          <cell r="B76" t="str">
            <v>STM</v>
          </cell>
          <cell r="C76" t="str">
            <v>Steel mistri</v>
          </cell>
          <cell r="D76">
            <v>0</v>
          </cell>
          <cell r="E76">
            <v>0</v>
          </cell>
          <cell r="F76" t="str">
            <v>Hrs.</v>
          </cell>
          <cell r="G76" t="str">
            <v>@</v>
          </cell>
          <cell r="H76" t="str">
            <v>90</v>
          </cell>
        </row>
        <row r="80">
          <cell r="B80" t="str">
            <v>TL</v>
          </cell>
          <cell r="C80" t="str">
            <v>Tile layer</v>
          </cell>
          <cell r="D80">
            <v>0</v>
          </cell>
          <cell r="E80">
            <v>0</v>
          </cell>
          <cell r="F80" t="str">
            <v>Hrs.</v>
          </cell>
          <cell r="G80" t="str">
            <v>@</v>
          </cell>
          <cell r="H80" t="str">
            <v>90</v>
          </cell>
        </row>
        <row r="82">
          <cell r="B82" t="str">
            <v>WEL</v>
          </cell>
          <cell r="C82" t="str">
            <v xml:space="preserve">Welder </v>
          </cell>
          <cell r="D82">
            <v>0</v>
          </cell>
          <cell r="E82">
            <v>0</v>
          </cell>
          <cell r="F82" t="str">
            <v>Hrs.</v>
          </cell>
          <cell r="G82" t="str">
            <v>@</v>
          </cell>
          <cell r="H82" t="str">
            <v>58</v>
          </cell>
        </row>
        <row r="85">
          <cell r="B85" t="str">
            <v>CPOH</v>
          </cell>
          <cell r="C85" t="str">
            <v>Contractor's Profit &amp; Overhead</v>
          </cell>
          <cell r="D85">
            <v>0</v>
          </cell>
          <cell r="E85">
            <v>0</v>
          </cell>
          <cell r="F85">
            <v>0</v>
          </cell>
          <cell r="G85" t="str">
            <v>@</v>
          </cell>
          <cell r="H85">
            <v>0.25</v>
          </cell>
        </row>
        <row r="86">
          <cell r="B86" t="str">
            <v>ITax</v>
          </cell>
          <cell r="C86" t="str">
            <v>Income Tax</v>
          </cell>
          <cell r="D86">
            <v>0</v>
          </cell>
          <cell r="E86">
            <v>0</v>
          </cell>
          <cell r="F86">
            <v>0</v>
          </cell>
          <cell r="G86" t="str">
            <v>@</v>
          </cell>
          <cell r="H86">
            <v>0.06</v>
          </cell>
        </row>
      </sheetData>
      <sheetData sheetId="9">
        <row r="9">
          <cell r="B9" t="str">
            <v>BULO</v>
          </cell>
          <cell r="C9" t="str">
            <v>Bullock</v>
          </cell>
          <cell r="D9">
            <v>0</v>
          </cell>
          <cell r="E9">
            <v>0</v>
          </cell>
          <cell r="F9" t="str">
            <v>Hrs.</v>
          </cell>
          <cell r="G9" t="str">
            <v>@</v>
          </cell>
          <cell r="H9">
            <v>90</v>
          </cell>
        </row>
        <row r="13">
          <cell r="B13" t="str">
            <v>CR.6</v>
          </cell>
          <cell r="C13" t="str">
            <v>Crane 6 ton capacity</v>
          </cell>
          <cell r="D13">
            <v>0</v>
          </cell>
          <cell r="E13">
            <v>0</v>
          </cell>
          <cell r="F13" t="str">
            <v>Hrs.</v>
          </cell>
          <cell r="G13" t="str">
            <v>@</v>
          </cell>
          <cell r="H13">
            <v>750</v>
          </cell>
        </row>
        <row r="16">
          <cell r="B16" t="str">
            <v>DRM</v>
          </cell>
          <cell r="C16" t="str">
            <v>Drill machine</v>
          </cell>
          <cell r="D16">
            <v>0</v>
          </cell>
          <cell r="E16">
            <v>0</v>
          </cell>
          <cell r="F16" t="str">
            <v>Hrs.</v>
          </cell>
          <cell r="G16" t="str">
            <v>@</v>
          </cell>
          <cell r="H16">
            <v>150</v>
          </cell>
        </row>
        <row r="17">
          <cell r="B17" t="str">
            <v>EAC</v>
          </cell>
          <cell r="C17" t="str">
            <v>Earth carrier</v>
          </cell>
          <cell r="D17">
            <v>0</v>
          </cell>
          <cell r="E17">
            <v>0</v>
          </cell>
          <cell r="F17" t="str">
            <v>Hrs.</v>
          </cell>
          <cell r="G17" t="str">
            <v>@</v>
          </cell>
          <cell r="H17">
            <v>58</v>
          </cell>
        </row>
        <row r="30">
          <cell r="B30" t="str">
            <v>PUM</v>
          </cell>
          <cell r="C30" t="str">
            <v>Pump including POL with driver</v>
          </cell>
          <cell r="D30">
            <v>0</v>
          </cell>
          <cell r="E30">
            <v>0</v>
          </cell>
          <cell r="F30" t="str">
            <v>Hrs.</v>
          </cell>
          <cell r="G30" t="str">
            <v>@</v>
          </cell>
          <cell r="H30">
            <v>800</v>
          </cell>
        </row>
        <row r="32">
          <cell r="B32" t="str">
            <v>RAM</v>
          </cell>
          <cell r="C32" t="str">
            <v>Rammer</v>
          </cell>
          <cell r="D32">
            <v>0</v>
          </cell>
          <cell r="E32">
            <v>0</v>
          </cell>
          <cell r="F32" t="str">
            <v>Hrs.</v>
          </cell>
          <cell r="G32" t="str">
            <v>@</v>
          </cell>
          <cell r="H32">
            <v>58</v>
          </cell>
        </row>
        <row r="38">
          <cell r="B38" t="str">
            <v>SBM</v>
          </cell>
          <cell r="C38" t="str">
            <v>Steel bar bending machine</v>
          </cell>
          <cell r="D38">
            <v>0</v>
          </cell>
          <cell r="E38">
            <v>0</v>
          </cell>
          <cell r="F38" t="str">
            <v>Hrs.</v>
          </cell>
          <cell r="G38" t="str">
            <v>@</v>
          </cell>
          <cell r="H38">
            <v>150</v>
          </cell>
        </row>
        <row r="39">
          <cell r="B39" t="str">
            <v>SCM</v>
          </cell>
          <cell r="C39" t="str">
            <v>Steel bar cutting machine</v>
          </cell>
          <cell r="D39">
            <v>0</v>
          </cell>
          <cell r="E39">
            <v>0</v>
          </cell>
          <cell r="F39" t="str">
            <v>Hrs.</v>
          </cell>
          <cell r="G39" t="str">
            <v>@</v>
          </cell>
          <cell r="H39">
            <v>150</v>
          </cell>
        </row>
        <row r="44">
          <cell r="B44" t="str">
            <v>TB.A</v>
          </cell>
          <cell r="C44" t="str">
            <v>Tar boiler with attendent</v>
          </cell>
          <cell r="D44">
            <v>0</v>
          </cell>
          <cell r="E44">
            <v>0</v>
          </cell>
          <cell r="F44" t="str">
            <v>Hrs.</v>
          </cell>
          <cell r="G44" t="str">
            <v>@</v>
          </cell>
          <cell r="H44">
            <v>180</v>
          </cell>
        </row>
        <row r="51">
          <cell r="B51" t="str">
            <v>VIB</v>
          </cell>
          <cell r="C51" t="str">
            <v>Vibrator including operator</v>
          </cell>
          <cell r="D51">
            <v>0</v>
          </cell>
          <cell r="E51">
            <v>0</v>
          </cell>
          <cell r="F51" t="str">
            <v>Hrs.</v>
          </cell>
          <cell r="G51" t="str">
            <v>@</v>
          </cell>
          <cell r="H51">
            <v>350</v>
          </cell>
        </row>
        <row r="54">
          <cell r="B54" t="str">
            <v>WEM</v>
          </cell>
          <cell r="C54" t="str">
            <v>Welding machine</v>
          </cell>
          <cell r="D54">
            <v>0</v>
          </cell>
          <cell r="E54">
            <v>0</v>
          </cell>
          <cell r="F54" t="str">
            <v>Hrs.</v>
          </cell>
          <cell r="G54" t="str">
            <v>@</v>
          </cell>
          <cell r="H54">
            <v>125</v>
          </cell>
        </row>
        <row r="55">
          <cell r="B55" t="str">
            <v>WEP</v>
          </cell>
          <cell r="C55" t="str">
            <v>Welding plant</v>
          </cell>
          <cell r="D55">
            <v>0</v>
          </cell>
          <cell r="E55">
            <v>0</v>
          </cell>
          <cell r="F55" t="str">
            <v>Hrs.</v>
          </cell>
          <cell r="G55" t="str">
            <v>@</v>
          </cell>
          <cell r="H55">
            <v>125</v>
          </cell>
        </row>
      </sheetData>
      <sheetData sheetId="10"/>
      <sheetData sheetId="11">
        <row r="61">
          <cell r="A61" t="str">
            <v>Excavation in hard rock requiring blasting and disposal of excavated material (blasted material) upto 50 ft. (15m) lead, (including dressing and levelling to designated section).</v>
          </cell>
        </row>
        <row r="74">
          <cell r="J74">
            <v>625.38142500000015</v>
          </cell>
        </row>
        <row r="80">
          <cell r="H80">
            <v>719.19126542553204</v>
          </cell>
        </row>
        <row r="108">
          <cell r="H108">
            <v>111.83197500000001</v>
          </cell>
        </row>
        <row r="125">
          <cell r="H125">
            <v>266.08297499999992</v>
          </cell>
        </row>
        <row r="129">
          <cell r="A129" t="str">
            <v>Dressing and levelling of earthwork to designed section.</v>
          </cell>
        </row>
        <row r="139">
          <cell r="H139">
            <v>34.706474999999998</v>
          </cell>
        </row>
        <row r="152">
          <cell r="H152">
            <v>231.37649999999996</v>
          </cell>
        </row>
        <row r="182">
          <cell r="A182" t="str">
            <v>Excavation in foundation of buildings, bridges, and other structures including layout, dressing, refilling around structures with excavated earth, watering &amp; ramming lead upto 100 ft. (30m) &amp; lift upto 5 ft. (1.5m). FOR ALL KIND OF SOILS.</v>
          </cell>
        </row>
        <row r="209">
          <cell r="H209">
            <v>312.35827499999999</v>
          </cell>
        </row>
        <row r="258">
          <cell r="A258" t="str">
            <v>Compaction of earthwork (soft, ordinary, or hard soil)</v>
          </cell>
        </row>
        <row r="286">
          <cell r="H286">
            <v>106.329070575</v>
          </cell>
        </row>
      </sheetData>
      <sheetData sheetId="12">
        <row r="16">
          <cell r="A16" t="str">
            <v>Dismantling stone masonry in lime or cement mortar.</v>
          </cell>
        </row>
        <row r="24">
          <cell r="H24">
            <v>655.56674999999996</v>
          </cell>
        </row>
        <row r="28">
          <cell r="A28" t="str">
            <v>Dismantling brickwork in lime or cement mortar greater than 9"width</v>
          </cell>
        </row>
        <row r="36">
          <cell r="H36">
            <v>1002.6315</v>
          </cell>
        </row>
        <row r="40">
          <cell r="A40" t="str">
            <v>Dismantling plain cement concrete.</v>
          </cell>
        </row>
        <row r="53">
          <cell r="H53">
            <v>2749.5240749999998</v>
          </cell>
        </row>
        <row r="57">
          <cell r="A57" t="str">
            <v>Dismantling reinforced cement concrete, separating reinforcement from concrete, clearing and straightening the same</v>
          </cell>
        </row>
        <row r="70">
          <cell r="H70">
            <v>4510.1064262500004</v>
          </cell>
        </row>
      </sheetData>
      <sheetData sheetId="13">
        <row r="111">
          <cell r="A111" t="str">
            <v>Providing and laying cement concrete using  Lawrencepur sand and Margalla crushed aggregate 3/4" (19mm) &amp; down gauge in foundation including leveling, compacting and curing.</v>
          </cell>
        </row>
        <row r="159">
          <cell r="J159">
            <v>6089.7888800000001</v>
          </cell>
        </row>
        <row r="168">
          <cell r="H168">
            <v>11063.90413818</v>
          </cell>
        </row>
        <row r="229">
          <cell r="H229">
            <v>9647.7596424000003</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37">
          <cell r="A337" t="str">
            <v>Providing and laying in situ cement concrete using Lawrencepur sand and Margalla crushed aggregate having maximum size upto 3/4" (19mm) and down gauge in foundation including formwork using wooden braces and without wall ties, compaction, curing and remov</v>
          </cell>
        </row>
        <row r="348">
          <cell r="J348">
            <v>1250.6298750000001</v>
          </cell>
        </row>
        <row r="487">
          <cell r="J487">
            <v>988.5</v>
          </cell>
        </row>
        <row r="490">
          <cell r="J490">
            <v>1314.4578750000001</v>
          </cell>
        </row>
        <row r="542">
          <cell r="J542">
            <v>5251.3985999999995</v>
          </cell>
        </row>
        <row r="544">
          <cell r="J544">
            <v>398.49853680000001</v>
          </cell>
        </row>
        <row r="545">
          <cell r="J545">
            <v>13116.686016799998</v>
          </cell>
        </row>
        <row r="564">
          <cell r="J564">
            <v>131.44578749999999</v>
          </cell>
        </row>
        <row r="578">
          <cell r="H578">
            <v>1065.8474342659799</v>
          </cell>
        </row>
        <row r="593">
          <cell r="J593">
            <v>98.584340624999982</v>
          </cell>
        </row>
        <row r="606">
          <cell r="H606">
            <v>799.38557569948489</v>
          </cell>
        </row>
        <row r="621">
          <cell r="J621">
            <v>1314.4578750000001</v>
          </cell>
        </row>
        <row r="695">
          <cell r="J695">
            <v>131.44578749999999</v>
          </cell>
        </row>
        <row r="723">
          <cell r="J723">
            <v>98.584340624999982</v>
          </cell>
        </row>
        <row r="737">
          <cell r="H737">
            <v>666.69728674049998</v>
          </cell>
        </row>
        <row r="741">
          <cell r="A741" t="str">
            <v xml:space="preserve">Providing and laying in situ cement concrete using Lawrencepur sand and Margalla crushed aggregate 3/4" (19mm) and down gauge in pillars and columns of any shape in super structure including compacting, curing, cost of form-work &amp; its removal in basement </v>
          </cell>
        </row>
        <row r="752">
          <cell r="J752">
            <v>1314.4578750000001</v>
          </cell>
        </row>
        <row r="774">
          <cell r="H774">
            <v>20569.204554631135</v>
          </cell>
        </row>
        <row r="826">
          <cell r="J826">
            <v>131.44578750000002</v>
          </cell>
        </row>
        <row r="839">
          <cell r="H839">
            <v>1173.8009092500001</v>
          </cell>
        </row>
        <row r="854">
          <cell r="J854">
            <v>98.584340624999996</v>
          </cell>
        </row>
        <row r="867">
          <cell r="H867">
            <v>880.3506819375001</v>
          </cell>
        </row>
        <row r="871">
          <cell r="A871" t="str">
            <v>Providing and laying 1:2:4 cement concrete using Lawrencepur sand and Margalla crushed aggregate 3/4" (19mm) and down gauge in beams, lintels and cantilevers of required shape or section including formwork and its removal compacting and curing in basement</v>
          </cell>
        </row>
        <row r="882">
          <cell r="J882">
            <v>1314.4578750000001</v>
          </cell>
        </row>
        <row r="905">
          <cell r="H905">
            <v>17979.980096992498</v>
          </cell>
        </row>
        <row r="920">
          <cell r="J920">
            <v>131.44578750000002</v>
          </cell>
        </row>
        <row r="933">
          <cell r="H933">
            <v>988.20833338124987</v>
          </cell>
        </row>
        <row r="948">
          <cell r="J948">
            <v>98.584340624999996</v>
          </cell>
        </row>
        <row r="961">
          <cell r="H961">
            <v>741.15625003593732</v>
          </cell>
        </row>
        <row r="965">
          <cell r="A965" t="str">
            <v>Providing and laying 1:2:4 cement concrete using  Lawrencepur sand and Margalla crushed aggregate 3/4" (19mm) and down gauge in slabs including formwork and its removal, compacting and curing.</v>
          </cell>
        </row>
        <row r="967">
          <cell r="C967" t="str">
            <v>Upto 6" (150 mm) thickness</v>
          </cell>
        </row>
        <row r="977">
          <cell r="J977">
            <v>1314.4578750000001</v>
          </cell>
        </row>
        <row r="994">
          <cell r="J994">
            <v>5359.9021602787452</v>
          </cell>
        </row>
        <row r="996">
          <cell r="J996">
            <v>1321.6694400000001</v>
          </cell>
        </row>
        <row r="997">
          <cell r="J997">
            <v>14148.360480278745</v>
          </cell>
        </row>
        <row r="1001">
          <cell r="H1001">
            <v>20128.24022365066</v>
          </cell>
        </row>
        <row r="1064">
          <cell r="C1064" t="str">
            <v>Above 6" (150 mm) upto 12" (300 mm) thickness</v>
          </cell>
        </row>
        <row r="1074">
          <cell r="J1074">
            <v>1314.4578750000001</v>
          </cell>
        </row>
        <row r="1098">
          <cell r="H1098">
            <v>18316.289044810659</v>
          </cell>
        </row>
        <row r="1113">
          <cell r="J1113">
            <v>131.44578750000002</v>
          </cell>
        </row>
        <row r="1126">
          <cell r="H1126">
            <v>1021.8303378344949</v>
          </cell>
        </row>
        <row r="1142">
          <cell r="J1142">
            <v>98.584340624999996</v>
          </cell>
        </row>
        <row r="1155">
          <cell r="H1155">
            <v>766.37275337587096</v>
          </cell>
        </row>
        <row r="1160">
          <cell r="C1160" t="str">
            <v>Above 12" (300 mm) thickness</v>
          </cell>
        </row>
        <row r="1170">
          <cell r="J1170">
            <v>1314.4578750000001</v>
          </cell>
        </row>
        <row r="1194">
          <cell r="H1194">
            <v>19131.256346667808</v>
          </cell>
        </row>
        <row r="1209">
          <cell r="J1209">
            <v>131.44578750000002</v>
          </cell>
        </row>
        <row r="1222">
          <cell r="H1222">
            <v>1103.3359583487804</v>
          </cell>
        </row>
        <row r="1237">
          <cell r="J1237">
            <v>98.584340624999996</v>
          </cell>
        </row>
        <row r="1250">
          <cell r="H1250">
            <v>827.50196876158532</v>
          </cell>
        </row>
        <row r="1387">
          <cell r="A1387" t="str">
            <v>Providing and laying 1:2:4 cement concrete using Lawrencepur sand and Margalla crushed aggregate 3/4" (19mm) and down gauge in balustrade of stairs or balcony, sun breakers, sun shades, parapets and eave boards upto 3" (75 mm) of required shape or section</v>
          </cell>
        </row>
        <row r="1398">
          <cell r="J1398">
            <v>1314.4578750000001</v>
          </cell>
        </row>
        <row r="1422">
          <cell r="H1422">
            <v>22459.774965074997</v>
          </cell>
        </row>
        <row r="1437">
          <cell r="J1437">
            <v>131.44578750000002</v>
          </cell>
        </row>
        <row r="1450">
          <cell r="H1450">
            <v>1436.1878201894999</v>
          </cell>
        </row>
        <row r="1465">
          <cell r="J1465">
            <v>98.584340624999996</v>
          </cell>
        </row>
        <row r="1478">
          <cell r="H1478">
            <v>1077.140865142125</v>
          </cell>
        </row>
        <row r="1482">
          <cell r="A1482" t="str">
            <v>Providing and laying 1:2:4 cement concrete using Lawrencepur sand and Margalla crushed aggregate 3/4" (19mm) &amp; down gauge in stairs of any shape or section including formwork &amp; its removal, compacting and curing in basement and ground floor.</v>
          </cell>
        </row>
        <row r="1493">
          <cell r="J1493">
            <v>1314.4578750000001</v>
          </cell>
        </row>
        <row r="1525">
          <cell r="H1525">
            <v>16915.610435519011</v>
          </cell>
        </row>
        <row r="1540">
          <cell r="J1540">
            <v>131.44578750000002</v>
          </cell>
        </row>
        <row r="1553">
          <cell r="H1553">
            <v>881.77136723390117</v>
          </cell>
        </row>
        <row r="1568">
          <cell r="J1568">
            <v>98.584340624999996</v>
          </cell>
        </row>
        <row r="1581">
          <cell r="H1581">
            <v>661.32852542542582</v>
          </cell>
        </row>
        <row r="1585">
          <cell r="A1585" t="str">
            <v>Providing and laying 1:2:4 cement concrete using Lawrencepur sand and Margalla crushed aggregate 3/4" (19mm) and down gauge in underground tank, septic tank and underground drain including formwork and its removal, compacting and curing.</v>
          </cell>
        </row>
        <row r="1630">
          <cell r="H1630">
            <v>11560.322995604229</v>
          </cell>
        </row>
        <row r="1645">
          <cell r="J1645">
            <v>1314.4578750000001</v>
          </cell>
        </row>
        <row r="1665">
          <cell r="H1665">
            <v>13377.669138180001</v>
          </cell>
        </row>
        <row r="1704">
          <cell r="H1704">
            <v>20128.24022365066</v>
          </cell>
        </row>
        <row r="1708">
          <cell r="A1708" t="str">
            <v>Extra on item 5-16 to 5-18 and 5-20 to 5-23 for cement concrete 1:1.5:3 instead of 1:2:4.</v>
          </cell>
        </row>
        <row r="1730">
          <cell r="H1730">
            <v>733.29537141000105</v>
          </cell>
        </row>
        <row r="1734">
          <cell r="A1734" t="str">
            <v>Providing and laying 1:2:4 cement concrete using Lawrencepur sand and Margalla crushed aggregate 3/4" (19mm) and down gauge in precast shelves coping, cornices, eave boards, hood, fencing posts and manhole covers etc. including formwork &amp; its removal, com</v>
          </cell>
        </row>
        <row r="1745">
          <cell r="J1745">
            <v>1314.4578750000001</v>
          </cell>
        </row>
        <row r="1807">
          <cell r="H1807">
            <v>12852.024714570822</v>
          </cell>
        </row>
        <row r="1811">
          <cell r="A1811" t="str">
            <v>Providing and fixing precast cement concrete jali or louvers upto 2" (50mm) thick in required shape including formwork and its removal, compacting and curing.</v>
          </cell>
        </row>
        <row r="1845">
          <cell r="H1845">
            <v>468.69129774667613</v>
          </cell>
        </row>
        <row r="1849">
          <cell r="A1849" t="str">
            <v>Providing and applying two coats of hot bitumen (maxphalt 80/100 or equivalent) using 1.22 kg. per sq.metre for first coat and 1.0 kg. per Sq.m. for 2nd coat including cleaning the surface, heating and spraying the asphalt on concrete faces.</v>
          </cell>
        </row>
        <row r="1858">
          <cell r="J1858">
            <v>22.655615624999999</v>
          </cell>
        </row>
        <row r="1871">
          <cell r="H1871">
            <v>294.55009013249997</v>
          </cell>
        </row>
        <row r="1895">
          <cell r="A1895" t="str">
            <v>Providing, fabricating and laying deformed Grade 40 steel reinforcement for all kinds of R.C.C work in foundation, plinth and ground floor including the cost of straightening, removal of rust, cutting, bending, binding, wastage and providing such over-lap</v>
          </cell>
        </row>
        <row r="1929">
          <cell r="J1929">
            <v>5531.76</v>
          </cell>
        </row>
        <row r="1943">
          <cell r="H1943">
            <v>116652.31874999999</v>
          </cell>
        </row>
        <row r="1947">
          <cell r="A1947" t="str">
            <v>Extra for first floor on Item No.5-44(a)</v>
          </cell>
        </row>
        <row r="1955">
          <cell r="H1955">
            <v>1542.51</v>
          </cell>
        </row>
        <row r="1959">
          <cell r="A1959" t="str">
            <v>Extra for every additional floor above first floor</v>
          </cell>
        </row>
        <row r="1967">
          <cell r="H1967">
            <v>925.50599999999997</v>
          </cell>
        </row>
        <row r="1971">
          <cell r="A1971" t="str">
            <v>Extra over item 5-44(a) for deformed bars Grade 60 having yield strength equal to 60,000 psi</v>
          </cell>
        </row>
        <row r="1980">
          <cell r="H1980">
            <v>6648.75</v>
          </cell>
        </row>
      </sheetData>
      <sheetData sheetId="14">
        <row r="13">
          <cell r="J13">
            <v>35.038912499999995</v>
          </cell>
        </row>
        <row r="30">
          <cell r="H30">
            <v>278.29303470449997</v>
          </cell>
        </row>
      </sheetData>
      <sheetData sheetId="15">
        <row r="3">
          <cell r="A3" t="str">
            <v>Providing and laying 1:4:8 cement concrete block masonry using Lawrencepur sand and Margalla crushed aggregate 3/4" (19mm) &amp; down gauge in foundation, basement and plinth including scaffolding, raking out joints and curing.</v>
          </cell>
        </row>
      </sheetData>
      <sheetData sheetId="16">
        <row r="3">
          <cell r="A3" t="str">
            <v>Providing and laying 1:3:6 cement concrete block masonry using Lawrencepur sand and Margalla crushed aggregate 1/2" (13mm) &amp; down gauge including scaffolding, raking out joints and curing in basement.</v>
          </cell>
        </row>
        <row r="5">
          <cell r="C5" t="str">
            <v>Cement sand mortar 1 : 4</v>
          </cell>
        </row>
        <row r="50">
          <cell r="C50" t="str">
            <v>8" (200 mm) thick hollow block masonry</v>
          </cell>
        </row>
        <row r="51">
          <cell r="C51" t="str">
            <v>Cement sand mortar 1 : 5</v>
          </cell>
        </row>
        <row r="141">
          <cell r="A141" t="str">
            <v>Providing and laying 1:2:4 cement concrete block masonry using Lawrencepur sand and Margalla crushed aggregate 1/2" (13mm) &amp; down gauge including scaffolding, raking out joints and curing in basement.</v>
          </cell>
        </row>
        <row r="228">
          <cell r="H228">
            <v>6893.7353105720504</v>
          </cell>
        </row>
        <row r="277">
          <cell r="A277" t="str">
            <v>Providing and laying 1:3:6 cement concrete block masonry using Lawrencepur sand and Margalla crushed aggregate 1/2" (13mm) &amp; down gauge including scaffolding, raking out joints and curing in ground floor superstructure.</v>
          </cell>
        </row>
        <row r="394">
          <cell r="J394">
            <v>3387.1636661211128</v>
          </cell>
        </row>
        <row r="409">
          <cell r="H409">
            <v>8521.7273274206218</v>
          </cell>
        </row>
        <row r="486">
          <cell r="J486">
            <v>2469.0469052224371</v>
          </cell>
        </row>
        <row r="501">
          <cell r="H501">
            <v>7185.4741616257252</v>
          </cell>
        </row>
        <row r="505">
          <cell r="A505" t="str">
            <v>Providing and laying 1:2:4 cement concrete block masonry using Lawrencepur sand and Margalla crushed aggregate 1/2" (13mm) &amp; down gauge including scaffolding, raking out joints and curing in ground floor superstructure.</v>
          </cell>
        </row>
        <row r="597">
          <cell r="A597" t="str">
            <v>Extra for hollow block masonry in first floor superstructure.</v>
          </cell>
        </row>
        <row r="609">
          <cell r="J609">
            <v>514.52792553191489</v>
          </cell>
        </row>
        <row r="613">
          <cell r="A613" t="str">
            <v>Extra for hollow block masonry in every additional floor above first floor.</v>
          </cell>
        </row>
        <row r="625">
          <cell r="J625">
            <v>413.2978723404255</v>
          </cell>
        </row>
        <row r="629">
          <cell r="A629" t="str">
            <v>Providing and laying Precast cement concrete block masonry using Lawrencepur sand and Margalla crushed aggregate complying with requirements of ASTM-1988 having compressive strength as mentioned in the specifications, including scaffolding, raking out joi</v>
          </cell>
        </row>
        <row r="651">
          <cell r="H651">
            <v>9383.4674109042553</v>
          </cell>
        </row>
        <row r="677">
          <cell r="H677">
            <v>6900.4629228723406</v>
          </cell>
        </row>
        <row r="681">
          <cell r="A681" t="str">
            <v>Providing and laying Precast cement concrete block masonry using Lawrencepur sand and Margalla crushed aggregate complying with requirements of ASTM-1988 having compressive strength as mentioned in the specifications, including scaffolding, raking out joi</v>
          </cell>
        </row>
        <row r="703">
          <cell r="H703">
            <v>9685.6061329787226</v>
          </cell>
        </row>
        <row r="729">
          <cell r="H729">
            <v>7192.1686329787235</v>
          </cell>
        </row>
      </sheetData>
      <sheetData sheetId="17"/>
      <sheetData sheetId="18"/>
      <sheetData sheetId="19">
        <row r="4">
          <cell r="A4" t="str">
            <v>Providing and laying roof insulation comprising single layer of first class burnt brick tile 9"x 4.5"x 1.5" laid with 1:6 cement sand mortar and grouted with 1:3 cement sand mortar laid over 4inches (100mm) thick earth and 1inch (25mm) thick gobri leaping</v>
          </cell>
        </row>
        <row r="29">
          <cell r="J29">
            <v>794.39265</v>
          </cell>
        </row>
        <row r="50">
          <cell r="H50">
            <v>1943.4470983937101</v>
          </cell>
        </row>
      </sheetData>
      <sheetData sheetId="20">
        <row r="4">
          <cell r="A4" t="str">
            <v>Providing and laying hand mixed cement concrete bed under floors using graded Margalla crushed stone upto 1-1/2" (37 mm) and down gauge complete with leveling, ramming, watering and curing.</v>
          </cell>
        </row>
        <row r="16">
          <cell r="J16">
            <v>1327.755375</v>
          </cell>
        </row>
        <row r="26">
          <cell r="H26">
            <v>7942.9568197050003</v>
          </cell>
        </row>
        <row r="30">
          <cell r="A30" t="str">
            <v>Providing and laying 1:2:4 cement concrete floor using using Margalla crushed aggrgate 3/4" (19mm) and down gauge in ground floor laid in panels including formwork, consolidation, finishing and curing.</v>
          </cell>
        </row>
        <row r="42">
          <cell r="J42">
            <v>141.61837499999999</v>
          </cell>
        </row>
        <row r="56">
          <cell r="H56">
            <v>607.24743888284991</v>
          </cell>
        </row>
        <row r="90">
          <cell r="A90" t="str">
            <v>Extra above item 14-2(a) and 14-2(b)</v>
          </cell>
        </row>
        <row r="98">
          <cell r="H98">
            <v>77.125500000000002</v>
          </cell>
        </row>
        <row r="115">
          <cell r="C115" t="str">
            <v>1/2" (13mm) thick terrazzo topping 1:2 (one cement &amp; 2 marble chips)</v>
          </cell>
        </row>
        <row r="136">
          <cell r="J136">
            <v>303.18299999999999</v>
          </cell>
        </row>
        <row r="158">
          <cell r="H158">
            <v>807.89122326606741</v>
          </cell>
        </row>
        <row r="162">
          <cell r="A162" t="str">
            <v>Providing and laying terrazzo/mosaic floor in ground floor over 1" (25mm) thick base of 1:2:4 cement concrete using Margalla crushed aggrgate 3/4" (19mm) and down grade laid in panels or approved pattern including formwork, curing, cutting, removing and p</v>
          </cell>
        </row>
        <row r="240">
          <cell r="A240" t="str">
            <v>Extra for making nosing of treads as per design and/or as per instructions of the Engineer-in charge including grinding marble/marble chips and polishing etc.</v>
          </cell>
        </row>
        <row r="251">
          <cell r="H251">
            <v>118.0818</v>
          </cell>
        </row>
        <row r="255">
          <cell r="A255" t="str">
            <v>Extra over item 14-9 to 14-22 for the description of work given below:</v>
          </cell>
        </row>
        <row r="265">
          <cell r="H265">
            <v>126.59220000000001</v>
          </cell>
        </row>
        <row r="269">
          <cell r="A269" t="str">
            <v>Providing and laying 1/4" to 3/8" (6mm to 9mm) thick Emco/ Master/ Stile glazed/ matt tiles (Medium quality) of any colour and size in ground floor laid over 1" (25mm) thick cement sand mortar base including jointing and washing the tiles with white cemen</v>
          </cell>
        </row>
        <row r="279">
          <cell r="J279">
            <v>400.52069999999998</v>
          </cell>
        </row>
        <row r="293">
          <cell r="H293">
            <v>1910.0958110325003</v>
          </cell>
        </row>
        <row r="305">
          <cell r="H305">
            <v>19.281375000000001</v>
          </cell>
        </row>
        <row r="316">
          <cell r="H316">
            <v>11.568825</v>
          </cell>
        </row>
        <row r="360">
          <cell r="H360">
            <v>19.281375000000001</v>
          </cell>
        </row>
        <row r="372">
          <cell r="H372">
            <v>11.568825</v>
          </cell>
        </row>
        <row r="376">
          <cell r="A376" t="str">
            <v>Providing and laying terrazzo dado/ skirting 7/8" (22mm) thick comprising 3/8" (9mm) thick topping 1:2 (one grey cement &amp; two marble chips) in ground floor over 1/2" (13mm) thick cement sand mortar base 1:4 with grinding, rubbing, polishing &amp; curing.</v>
          </cell>
        </row>
        <row r="377">
          <cell r="C377" t="str">
            <v>7/8" (22 mm) dado/skirting</v>
          </cell>
        </row>
        <row r="393">
          <cell r="J393">
            <v>463.94977500000005</v>
          </cell>
        </row>
        <row r="408">
          <cell r="H408">
            <v>785.94474718619995</v>
          </cell>
        </row>
        <row r="471">
          <cell r="A471" t="str">
            <v xml:space="preserve">Extra for dado/skirting of any description </v>
          </cell>
        </row>
        <row r="479">
          <cell r="H479">
            <v>19.281375000000001</v>
          </cell>
        </row>
        <row r="491">
          <cell r="H491">
            <v>26.993925000000001</v>
          </cell>
        </row>
        <row r="503">
          <cell r="H503">
            <v>23.137650000000001</v>
          </cell>
        </row>
        <row r="507">
          <cell r="A507" t="str">
            <v>Providing and fixing 1/4" to 3/8" (6mm to 9mm) thick Emco/Master/Stile glazed/matt tiles (Medium quality)of any colour and size in dado/skirting in ground floor over 1/2" (13mm) thick base of cement mortar 1:3, setting of tiles in slurry of grey cement ov</v>
          </cell>
        </row>
        <row r="517">
          <cell r="J517">
            <v>400.65367500000002</v>
          </cell>
        </row>
        <row r="531">
          <cell r="H531">
            <v>1725.7692900057748</v>
          </cell>
        </row>
        <row r="542">
          <cell r="H542">
            <v>15.4251</v>
          </cell>
        </row>
        <row r="553">
          <cell r="H553">
            <v>19.281375000000001</v>
          </cell>
        </row>
        <row r="564">
          <cell r="H564">
            <v>13.4969625</v>
          </cell>
        </row>
      </sheetData>
      <sheetData sheetId="21">
        <row r="4">
          <cell r="A4" t="str">
            <v>Cement plaster using Lawrencepur sand on soffits of ceiling, cantilever slabs, sides and soffits of beams, in basement and ground floor including making edges, corners and curing.</v>
          </cell>
        </row>
        <row r="15">
          <cell r="J15">
            <v>130.24901249999999</v>
          </cell>
        </row>
        <row r="26">
          <cell r="H26">
            <v>260.92315245780003</v>
          </cell>
        </row>
        <row r="30">
          <cell r="A30" t="str">
            <v>1/2 inch (13mm) thick cement plaster using Lawrencepur sand on walls and columns in basement, plinth and ground floor including making edges, corners and curing.</v>
          </cell>
        </row>
        <row r="37">
          <cell r="J37">
            <v>889.5</v>
          </cell>
        </row>
        <row r="40">
          <cell r="J40">
            <v>118.2812625</v>
          </cell>
        </row>
        <row r="46">
          <cell r="J46">
            <v>97.819704800000011</v>
          </cell>
        </row>
        <row r="50">
          <cell r="H50">
            <v>248.3570149578</v>
          </cell>
        </row>
        <row r="102">
          <cell r="A102" t="str">
            <v>3/4 inch (19mm) thick cement plaster using Lawrencepur sand on walls and columns in basement, plinth and ground floor including making edges, corners and curing.</v>
          </cell>
        </row>
        <row r="112">
          <cell r="J112">
            <v>122.13753750000001</v>
          </cell>
        </row>
        <row r="122">
          <cell r="H122">
            <v>285.13089297315003</v>
          </cell>
        </row>
        <row r="126">
          <cell r="A126" t="str">
            <v>Extra for plaster work of any description on first floor.Upto 1/2 inch (13 mm) thick</v>
          </cell>
        </row>
        <row r="141">
          <cell r="H141">
            <v>120.34902375</v>
          </cell>
        </row>
        <row r="145">
          <cell r="A145" t="str">
            <v>Extra for plaster work of any description on first floor.Above 1/2 inch (13 mm) and upto 1 inch (25 mm) thick</v>
          </cell>
        </row>
        <row r="161">
          <cell r="H161">
            <v>128.22446812499999</v>
          </cell>
        </row>
        <row r="165">
          <cell r="A165" t="str">
            <v>Extra for every additional floor above first floor for plaster work of any description.Upto 1/2 inch (13 mm) thick</v>
          </cell>
        </row>
        <row r="181">
          <cell r="H181">
            <v>104.598135</v>
          </cell>
        </row>
        <row r="185">
          <cell r="A185" t="str">
            <v>Extra for every additional floor above first floor for plaster work of any description.Above 1/2 inch (13 mm) and upto 1 inch (25 mm) thick</v>
          </cell>
        </row>
        <row r="201">
          <cell r="H201">
            <v>112.473579375</v>
          </cell>
        </row>
        <row r="205">
          <cell r="A205" t="str">
            <v>Distempering with Berger, ICI or equivalent synthetic polyvinyl emulsion finish of approved shade in two or more coats over and including the cost of priming coat including preparation of surface viz. dusting, sand papering or rubbing with pumice stone, f</v>
          </cell>
        </row>
        <row r="222">
          <cell r="J222">
            <v>87.497550000000004</v>
          </cell>
        </row>
        <row r="245">
          <cell r="H245">
            <v>181.55054268914063</v>
          </cell>
        </row>
        <row r="275">
          <cell r="A275" t="str">
            <v>Applying architectural coating such as Rockwall, Durock, Graphito or equivalent to interior or exterior walls including supplying all labour, materials, scaffoldings and removal of debris etc.</v>
          </cell>
        </row>
        <row r="284">
          <cell r="J284">
            <v>118.0818</v>
          </cell>
        </row>
        <row r="294">
          <cell r="H294">
            <v>263.60964000000001</v>
          </cell>
        </row>
      </sheetData>
      <sheetData sheetId="22">
        <row r="138">
          <cell r="A138" t="str">
            <v xml:space="preserve">Providing and fixing 1.5" (38mm)  thick pressed veneered door shutters fully flushed with First class wood veneering on all faces and sides fixed over deodar wood cavited core and frame work of not less than 4" (100mm) wide strips all round with approved </v>
          </cell>
        </row>
        <row r="139">
          <cell r="C139" t="str">
            <v xml:space="preserve">Commercial wood </v>
          </cell>
        </row>
        <row r="161">
          <cell r="J161">
            <v>2114.2187940364438</v>
          </cell>
        </row>
        <row r="174">
          <cell r="H174">
            <v>5906.4874372208415</v>
          </cell>
        </row>
        <row r="178">
          <cell r="A178" t="str">
            <v>Providing and fixing locks with brass or specially supplied screws of approved design including cutting wood to required shape and size with two operating keys.</v>
          </cell>
        </row>
        <row r="187">
          <cell r="J187">
            <v>316.48050000000001</v>
          </cell>
        </row>
        <row r="195">
          <cell r="H195">
            <v>3055.7655</v>
          </cell>
        </row>
        <row r="199">
          <cell r="A199" t="str">
            <v>Providing and fixing approved parliament hinges with screws.</v>
          </cell>
        </row>
        <row r="208">
          <cell r="J208">
            <v>118.0818</v>
          </cell>
        </row>
        <row r="216">
          <cell r="H216">
            <v>777.63780000000008</v>
          </cell>
        </row>
        <row r="220">
          <cell r="A220" t="str">
            <v>Providing and fixing approved tower bolts with screws of same metal</v>
          </cell>
        </row>
        <row r="229">
          <cell r="J229">
            <v>39.360599999999998</v>
          </cell>
        </row>
        <row r="237">
          <cell r="H237">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v>
          </cell>
        </row>
        <row r="67">
          <cell r="J67">
            <v>99.0158445</v>
          </cell>
        </row>
        <row r="91">
          <cell r="H91">
            <v>268.75685558137502</v>
          </cell>
        </row>
      </sheetData>
      <sheetData sheetId="24">
        <row r="33">
          <cell r="J33">
            <v>1634.2627500000001</v>
          </cell>
        </row>
      </sheetData>
      <sheetData sheetId="25">
        <row r="15">
          <cell r="J15">
            <v>23.137650000000001</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v>
          </cell>
        </row>
        <row r="13">
          <cell r="J13">
            <v>787.23404255319144</v>
          </cell>
        </row>
        <row r="28">
          <cell r="H28">
            <v>11357.712765957447</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v>
          </cell>
        </row>
        <row r="41">
          <cell r="J41">
            <v>787.23404255319144</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v>
          </cell>
        </row>
        <row r="91">
          <cell r="C91" t="str">
            <v>Wash basin 18" (450 mm) without pedestal</v>
          </cell>
        </row>
        <row r="115">
          <cell r="H115">
            <v>17644.946808510638</v>
          </cell>
        </row>
        <row r="178">
          <cell r="C178" t="str">
            <v>Extra over above for providing and fixing white glazed earthen ware pedestal manufactured by ICL/Karam Cera or approved equivalent make.</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v>
          </cell>
        </row>
        <row r="220">
          <cell r="H220">
            <v>8496.010638297872</v>
          </cell>
        </row>
        <row r="224">
          <cell r="A224" t="str">
            <v>Providing and fixing approved quality chromium plated towel rail with bracket and screws.</v>
          </cell>
        </row>
        <row r="243">
          <cell r="A243" t="str">
            <v>Providing and fixing approved quality C.P. brass toilet paper holder Master /Sonex or equivalent make.</v>
          </cell>
        </row>
        <row r="258">
          <cell r="H258">
            <v>1228.7234042553191</v>
          </cell>
        </row>
        <row r="262">
          <cell r="A262" t="str">
            <v>Providing and fixing looking mirror of Belgium/ Malaysian/ Indonesian glass with chromium plated screws.</v>
          </cell>
        </row>
        <row r="271">
          <cell r="J271">
            <v>196.80851063829786</v>
          </cell>
        </row>
        <row r="277">
          <cell r="H277">
            <v>2058.5106382978724</v>
          </cell>
        </row>
        <row r="300">
          <cell r="A300" t="str">
            <v>Providing and fixing approved quality white glazed earthenware lavatory basin with 1/2" (15 mm) dia. single hole C.P. mixer tap, 2 way deluxe pillar tap, stop cocks, 6" C.I. or W.I. brackets built into walls, rubber plug, C.P. brass chain, C.P. brass wast</v>
          </cell>
        </row>
        <row r="309">
          <cell r="J309">
            <v>590.42553191489355</v>
          </cell>
        </row>
        <row r="325">
          <cell r="H325">
            <v>20304.521276595744</v>
          </cell>
        </row>
        <row r="367">
          <cell r="A367" t="str">
            <v>Providing and fitting superior quality plastic accessories of approved make.</v>
          </cell>
        </row>
        <row r="382">
          <cell r="H382">
            <v>504.78723404255317</v>
          </cell>
        </row>
        <row r="386">
          <cell r="A386" t="str">
            <v>Providing and fixing superior quality C.P. bib cock of approved make.</v>
          </cell>
        </row>
        <row r="395">
          <cell r="J395">
            <v>39.361702127659576</v>
          </cell>
        </row>
        <row r="401">
          <cell r="H401">
            <v>1302.6595744680851</v>
          </cell>
        </row>
        <row r="405">
          <cell r="A405" t="str">
            <v xml:space="preserve">Providing and fixing superior quality 1/2" size C.P. tee stop cock of approved make. </v>
          </cell>
        </row>
        <row r="420">
          <cell r="H420">
            <v>1302.6595744680851</v>
          </cell>
        </row>
        <row r="424">
          <cell r="A424" t="str">
            <v>Providing and fixing 1/2" (12 mm) single hole superior quality C.P. mixer  of approved make for wash hand basin, sink or shower.</v>
          </cell>
        </row>
        <row r="439">
          <cell r="H439">
            <v>4984.0425531914889</v>
          </cell>
        </row>
        <row r="443">
          <cell r="A443" t="str">
            <v>Providing and fixing superior quality gun-metal peet/gate valve (Class150) of approved make.</v>
          </cell>
        </row>
        <row r="496">
          <cell r="H496">
            <v>1743.3510638297871</v>
          </cell>
        </row>
        <row r="515">
          <cell r="H515">
            <v>2357.7127659574467</v>
          </cell>
        </row>
        <row r="547">
          <cell r="J547">
            <v>688.82978723404256</v>
          </cell>
        </row>
        <row r="553">
          <cell r="H553">
            <v>5376.3297872340427</v>
          </cell>
        </row>
        <row r="566">
          <cell r="J566">
            <v>688.82978723404256</v>
          </cell>
        </row>
        <row r="572">
          <cell r="H572">
            <v>8188.8297872340427</v>
          </cell>
        </row>
        <row r="591">
          <cell r="H591">
            <v>14906.914893617022</v>
          </cell>
        </row>
        <row r="604">
          <cell r="J604">
            <v>984.04255319148933</v>
          </cell>
        </row>
        <row r="716">
          <cell r="A716" t="str">
            <v>Supplying and fitting C.I. manhole cover with frame weighing not less than 10.25 lbs/sq.ft (50 kg per sq.m.).</v>
          </cell>
        </row>
        <row r="744">
          <cell r="J744">
            <v>147.60638297872339</v>
          </cell>
        </row>
        <row r="750">
          <cell r="H750">
            <v>2215.9574468085107</v>
          </cell>
        </row>
        <row r="754">
          <cell r="A754" t="str">
            <v>Providing and fixing superior quality C.P. check valve of approved make for water supply or gas lines.</v>
          </cell>
        </row>
        <row r="782">
          <cell r="J782">
            <v>49.202127659574465</v>
          </cell>
        </row>
        <row r="788">
          <cell r="H788">
            <v>873.67021276595744</v>
          </cell>
        </row>
        <row r="868">
          <cell r="A868" t="str">
            <v>Providing and fixing C.P. waste coupling.</v>
          </cell>
        </row>
        <row r="883">
          <cell r="H883">
            <v>438.2978723404255</v>
          </cell>
        </row>
        <row r="887">
          <cell r="A887" t="str">
            <v>Providing and fixing C.P chain with rubber plug.</v>
          </cell>
        </row>
        <row r="902">
          <cell r="H902">
            <v>172.34042553191489</v>
          </cell>
        </row>
        <row r="906">
          <cell r="A906" t="str">
            <v>Providing and fixing angle iron brackets for wash hand basin, cistern and sinks.</v>
          </cell>
        </row>
        <row r="921">
          <cell r="H921">
            <v>248.67021276595744</v>
          </cell>
        </row>
        <row r="925">
          <cell r="A925" t="str">
            <v>Providing and fixing 1/2" (12 mm) dia. connection pipe including check nuts.</v>
          </cell>
        </row>
        <row r="940">
          <cell r="H940">
            <v>371.80851063829783</v>
          </cell>
        </row>
      </sheetData>
      <sheetData sheetId="27">
        <row r="27">
          <cell r="A27" t="str">
            <v xml:space="preserve">Providing and fixing  gulley trap with 4" (100mm) outlet, complete with 4" (100mm) thick 1:2:4 cement concrete using 3/4" (19mm) crushed aggregate for bed and kerb, 1/2" (13mm) thick cement plaster 1:3, 12"x12"x18" deep inside dimension chamber with C.I. </v>
          </cell>
        </row>
        <row r="28">
          <cell r="B28" t="str">
            <v>Cement concrete gulley trap 6"x6"x4" (150x150x100 mm) with C.I. cover and frame weighing not less than 10 kg.</v>
          </cell>
        </row>
        <row r="40">
          <cell r="J40">
            <v>1706.6676375</v>
          </cell>
        </row>
        <row r="60">
          <cell r="H60">
            <v>5899.5940558726779</v>
          </cell>
        </row>
        <row r="111">
          <cell r="J111">
            <v>1217.6896344851602</v>
          </cell>
        </row>
        <row r="138">
          <cell r="J138">
            <v>13.133101216331136</v>
          </cell>
        </row>
        <row r="151">
          <cell r="A151" t="str">
            <v>Providing manhole type 'B' size 36" x 30" (inside dimensions) x 48" deep as per approved design and specifications complete for 4" to 12" dia. pipe 4ft to 7'-6" depth with 18" dia (inside) C.I. cover and frame (Wt. = 88.9 kg) fixed in 6" thick RCC 1:2:4 s</v>
          </cell>
        </row>
        <row r="175">
          <cell r="H175">
            <v>42548.264109500502</v>
          </cell>
        </row>
        <row r="179">
          <cell r="C179" t="str">
            <v xml:space="preserve">Extra for depth beyond 4' (1.2 m) and upto 7'-6" (2.2 m) for 'B' type manholes including cost of cast iron foot rest at every 12" (300mm) of depth </v>
          </cell>
        </row>
        <row r="198">
          <cell r="H198">
            <v>127.07820873054769</v>
          </cell>
        </row>
        <row r="215">
          <cell r="A215" t="str">
            <v>Providing and fixing step iron or foot rest in manhole chambers including setting to correct lines and levels.</v>
          </cell>
        </row>
        <row r="225">
          <cell r="J225">
            <v>68.482124999999996</v>
          </cell>
        </row>
        <row r="233">
          <cell r="H233">
            <v>318.82750874999999</v>
          </cell>
        </row>
        <row r="247">
          <cell r="J247">
            <v>678.97035000000005</v>
          </cell>
        </row>
        <row r="256">
          <cell r="H256">
            <v>10730.120913654817</v>
          </cell>
        </row>
      </sheetData>
      <sheetData sheetId="28">
        <row r="18">
          <cell r="H18">
            <v>3336.7865540625003</v>
          </cell>
        </row>
        <row r="33">
          <cell r="J33">
            <v>1134.9416249999999</v>
          </cell>
        </row>
        <row r="48">
          <cell r="H48">
            <v>16062.102663426</v>
          </cell>
        </row>
        <row r="68">
          <cell r="J68">
            <v>1638.9168749999999</v>
          </cell>
        </row>
        <row r="79">
          <cell r="H79">
            <v>15325.157585699999</v>
          </cell>
        </row>
      </sheetData>
      <sheetData sheetId="29">
        <row r="67">
          <cell r="A67" t="str">
            <v>Providing, laying, cutting, jointing, testing and disinfecting G.I. pipe line IIL or equivalent make including the cost of specials and cost of painting 2 coats with bitumen to pipes and specials after cleaning and wrapping tightly hessian cloth soaked in</v>
          </cell>
        </row>
        <row r="86">
          <cell r="H86">
            <v>1170.844875</v>
          </cell>
        </row>
        <row r="109">
          <cell r="H109">
            <v>1381.2778125</v>
          </cell>
        </row>
        <row r="154">
          <cell r="H154">
            <v>3801.7552499999997</v>
          </cell>
        </row>
        <row r="177">
          <cell r="H177">
            <v>5577.636375</v>
          </cell>
        </row>
        <row r="234">
          <cell r="J234">
            <v>231.37649999999999</v>
          </cell>
        </row>
        <row r="256">
          <cell r="J256">
            <v>231.37649999999999</v>
          </cell>
        </row>
        <row r="278">
          <cell r="J278">
            <v>231.37649999999999</v>
          </cell>
        </row>
      </sheetData>
      <sheetData sheetId="30">
        <row r="50">
          <cell r="A50" t="str">
            <v>Providing and fixing G.I. corrugated sheet shutters with 2" x 2" x 1/4"angle iron frame as diagonal braces, gun metal roller and pulleys, angle iron top guides fixed to T-iron bottom track fixed in cement concrete 1:2:4 with rag bolts including locking ar</v>
          </cell>
        </row>
        <row r="89">
          <cell r="J89">
            <v>1570.3384517647057</v>
          </cell>
        </row>
        <row r="110">
          <cell r="H110">
            <v>10056.26335243114</v>
          </cell>
        </row>
        <row r="161">
          <cell r="A161" t="str">
            <v>Providing and fixing fully glazed fixed aluminium windows, ventilators (Deluxe model - 1.6mm) of anodized Shampane or approved color of Alcop, Pakistan Cable or any approved section as approved by Engineer incharge including aluminium fittings, local tint</v>
          </cell>
        </row>
        <row r="171">
          <cell r="J171">
            <v>750.1537671428573</v>
          </cell>
        </row>
        <row r="181">
          <cell r="H181">
            <v>6976.5225374985002</v>
          </cell>
        </row>
        <row r="185">
          <cell r="A185" t="str">
            <v>Providing and fixing fully glazed partly fixed and partly hung or sliding aluminium windows (Deluxe model - 1.6mm) of anodized Shampane or approved color of Alcop, Pakistan Cable or any approved section as approved by Engineer Incharge including aluminium</v>
          </cell>
        </row>
        <row r="195">
          <cell r="J195">
            <v>437.58969749999994</v>
          </cell>
        </row>
        <row r="205">
          <cell r="H205">
            <v>8350.1477218741256</v>
          </cell>
        </row>
        <row r="264">
          <cell r="A264" t="str">
            <v>Providing and fixing moulded steel door frame  of approved profile, manufactured from zinc-coated mild steel sheets 16 gauge made by Shahah Industries or equivalent standard conforming to B.S.S.1245, treated with special primer base paint all round, fitte</v>
          </cell>
        </row>
        <row r="273">
          <cell r="J273">
            <v>71.723759999999999</v>
          </cell>
        </row>
        <row r="281">
          <cell r="H281">
            <v>804.73700006512809</v>
          </cell>
        </row>
        <row r="294">
          <cell r="J294">
            <v>107.58564</v>
          </cell>
        </row>
        <row r="302">
          <cell r="H302">
            <v>1118.4646734418802</v>
          </cell>
        </row>
        <row r="306">
          <cell r="A306" t="str">
            <v>Providing and fixing fully glazed Aluminium swing doors (Deluxe model- 1.6mm) of anodized Shampane or approved color Alcop, Pakistan Cable or any approved section  including Aluminium fittings, hungs, cutting holes and making good damages to walls.</v>
          </cell>
        </row>
        <row r="318">
          <cell r="J318">
            <v>993.39163714285712</v>
          </cell>
        </row>
        <row r="330">
          <cell r="H330">
            <v>10843.427344481737</v>
          </cell>
        </row>
        <row r="334">
          <cell r="A334" t="str">
            <v>Providing and fixing iron grating in opening with flat iron 2" x 3/8" frame and 3/4" M.S. square or round bars placed at 4" c/c including two coats of black Japan paint.</v>
          </cell>
        </row>
        <row r="346">
          <cell r="J346">
            <v>784.16391750000003</v>
          </cell>
        </row>
        <row r="358">
          <cell r="H358">
            <v>4991.2484038763714</v>
          </cell>
        </row>
        <row r="362">
          <cell r="A362" t="str">
            <v>Providing and fixing stair railing of 3" (75mm) size of all types and design of shesham wood or similar including bends and corners, screwed to 5/8" (16mm) square or round bars, 2.75 ft  (0.84m) high, 5.5" (140mm) c/c in steps  including welding of M.S. f</v>
          </cell>
        </row>
        <row r="379">
          <cell r="J379">
            <v>591.43024799999989</v>
          </cell>
        </row>
        <row r="399">
          <cell r="H399">
            <v>3209.6749171247975</v>
          </cell>
        </row>
        <row r="403">
          <cell r="A403" t="str">
            <v>Providing and fixing terrace railing of 2" (50mm) internal dia steel pipe welded with square or round bars 2.75 ft high at 5" c/c and embedded in reinforced cement concrete as per design and drawing including cost of cement mortar 1:4 and  two coats of pa</v>
          </cell>
        </row>
        <row r="417">
          <cell r="J417">
            <v>272.68598159999999</v>
          </cell>
        </row>
        <row r="434">
          <cell r="H434">
            <v>3519.9946114533132</v>
          </cell>
        </row>
      </sheetData>
      <sheetData sheetId="31"/>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4">
          <cell r="J34">
            <v>590.40899999999999</v>
          </cell>
        </row>
        <row r="43">
          <cell r="H43">
            <v>2210.3769375000002</v>
          </cell>
        </row>
        <row r="47">
          <cell r="A47" t="str">
            <v>Concealed/open wiring from point to point with length upto 10 ft. (3m)  with 3x1.5 Sq.mm PVC insulated single core copper conductor cables.</v>
          </cell>
        </row>
        <row r="48">
          <cell r="C48" t="str">
            <v>Concealed wiring with 3/4" (20 mm) dia. PVC conduit  and accessories such as bends, elbows, junction boxes etc.</v>
          </cell>
        </row>
        <row r="51">
          <cell r="J51">
            <v>177.12269999999998</v>
          </cell>
        </row>
        <row r="53">
          <cell r="J53">
            <v>663.11308125000005</v>
          </cell>
        </row>
        <row r="67">
          <cell r="J67">
            <v>787.21199999999999</v>
          </cell>
        </row>
        <row r="80">
          <cell r="A80" t="str">
            <v xml:space="preserve">Supply and install 1-gang, 5 Amp, 250 Volt,. plate type moulded switch including appropriate size plastic box to be fixed recessed in wall. </v>
          </cell>
        </row>
        <row r="89">
          <cell r="J89">
            <v>49.200749999999999</v>
          </cell>
        </row>
        <row r="99">
          <cell r="H99">
            <v>376.11978750000003</v>
          </cell>
        </row>
        <row r="103">
          <cell r="A103" t="str">
            <v>Description same as in Item 30-11 but with 2 gang switch.</v>
          </cell>
        </row>
        <row r="112">
          <cell r="J112">
            <v>65.600999999999999</v>
          </cell>
        </row>
        <row r="122">
          <cell r="H122">
            <v>464.92492499999997</v>
          </cell>
        </row>
        <row r="126">
          <cell r="A126" t="str">
            <v>Description same as in Item 30-11 but with 3 gang switch.</v>
          </cell>
        </row>
        <row r="135">
          <cell r="J135">
            <v>82.001249999999999</v>
          </cell>
        </row>
        <row r="145">
          <cell r="H145">
            <v>529.5951</v>
          </cell>
        </row>
        <row r="149">
          <cell r="A149" t="str">
            <v>Description same as in Item 30-11 but with 4 gang switch.</v>
          </cell>
        </row>
        <row r="158">
          <cell r="J158">
            <v>98.401499999999999</v>
          </cell>
        </row>
        <row r="168">
          <cell r="H168">
            <v>614.74342500000012</v>
          </cell>
        </row>
        <row r="181">
          <cell r="J181">
            <v>82.001249999999999</v>
          </cell>
        </row>
        <row r="205">
          <cell r="J205">
            <v>393.60599999999999</v>
          </cell>
        </row>
        <row r="219">
          <cell r="A219" t="str">
            <v xml:space="preserve">Supply and install combined 2/3 pin 5 Amps, 250 Volt switch socket unit including plastic box to be fixed recessed in wall. </v>
          </cell>
        </row>
        <row r="228">
          <cell r="J228">
            <v>98.401499999999999</v>
          </cell>
        </row>
        <row r="238">
          <cell r="H238">
            <v>702.27421875000005</v>
          </cell>
        </row>
        <row r="242">
          <cell r="A242" t="str">
            <v>Description same as in item 30-19 but 3 pin 15 Amps. switch socket unit.</v>
          </cell>
        </row>
        <row r="251">
          <cell r="J251">
            <v>98.401499999999999</v>
          </cell>
        </row>
        <row r="261">
          <cell r="H261">
            <v>738.57639375000008</v>
          </cell>
        </row>
        <row r="265">
          <cell r="A265" t="str">
            <v>Supply and installation of 3/4" (20 mm) dia PVC concealed conduit  including all accessories such as bends, elbows etc.</v>
          </cell>
        </row>
        <row r="274">
          <cell r="J274">
            <v>23.61636</v>
          </cell>
        </row>
        <row r="284">
          <cell r="H284">
            <v>90.170347500000005</v>
          </cell>
        </row>
        <row r="297">
          <cell r="J297">
            <v>23.61636</v>
          </cell>
        </row>
        <row r="307">
          <cell r="H307">
            <v>112.98885749999999</v>
          </cell>
        </row>
        <row r="320">
          <cell r="J320">
            <v>27.552420000000001</v>
          </cell>
        </row>
        <row r="330">
          <cell r="H330">
            <v>200.59278750000001</v>
          </cell>
        </row>
        <row r="343">
          <cell r="J343">
            <v>39.360599999999998</v>
          </cell>
        </row>
        <row r="353">
          <cell r="H353">
            <v>282.75803999999999</v>
          </cell>
        </row>
        <row r="357">
          <cell r="A357" t="str">
            <v>Supply and install 2.5 sq.mm PVC insultated single core 600/1000V.cable with copper conductor  in already concealed PVC conduit.</v>
          </cell>
        </row>
        <row r="366">
          <cell r="J366">
            <v>7.8721199999999998</v>
          </cell>
        </row>
        <row r="376">
          <cell r="H376">
            <v>77.753806874999995</v>
          </cell>
        </row>
        <row r="380">
          <cell r="A380" t="str">
            <v>Description same as in item 30- 32 but 4.0 sq.mm cable.</v>
          </cell>
        </row>
        <row r="389">
          <cell r="J389">
            <v>7.8721199999999998</v>
          </cell>
        </row>
        <row r="399">
          <cell r="H399">
            <v>103.60747125000002</v>
          </cell>
        </row>
        <row r="412">
          <cell r="J412">
            <v>7.8721199999999998</v>
          </cell>
        </row>
        <row r="435">
          <cell r="J435">
            <v>11.80818</v>
          </cell>
        </row>
        <row r="495">
          <cell r="A495" t="str">
            <v>Supply and install 25 sq.mm, 4 core, PVC insulated and sheathed multicore, 600/1000V cable with copper conductor  directly clipped  on surface of wall, column, beam, ceiling, etc. for power wiring.</v>
          </cell>
        </row>
        <row r="514">
          <cell r="H514">
            <v>1989.2554694999999</v>
          </cell>
        </row>
        <row r="527">
          <cell r="J527">
            <v>65.742840000000001</v>
          </cell>
        </row>
        <row r="541">
          <cell r="A541" t="str">
            <v>Supply and install 70 sq.mm 4 core, PVC insulated and sheathed multicore, 600/1000V cable with copper conductor  directly clipped  on surface of wall, column, beam, ceiling, etc. for power wiring.</v>
          </cell>
        </row>
        <row r="550">
          <cell r="J550">
            <v>98.614260000000002</v>
          </cell>
        </row>
        <row r="560">
          <cell r="H560">
            <v>5198.4342270000006</v>
          </cell>
        </row>
        <row r="573">
          <cell r="J573">
            <v>98.614260000000002</v>
          </cell>
        </row>
        <row r="583">
          <cell r="H583">
            <v>7158.8806627500007</v>
          </cell>
        </row>
        <row r="587">
          <cell r="A587" t="str">
            <v>Supply and installation of 3/0 SWG (70 sq.mm) ECC solid bare hard drawn electrolytic copper wire as earth continuity conductor in already installed/laid conduit or underground pipe.</v>
          </cell>
        </row>
        <row r="596">
          <cell r="J596">
            <v>15.74424</v>
          </cell>
        </row>
        <row r="607">
          <cell r="H607">
            <v>1082.1107522446875</v>
          </cell>
        </row>
        <row r="611">
          <cell r="A611" t="str">
            <v>Supply and install surface mounted flourescent light fixture with a 40W.   Lamp TMS-140 Philips type or approved equivalent complete with ballast, power factor improvement capacitor, starter etc. and including all installation materials.</v>
          </cell>
        </row>
        <row r="620">
          <cell r="J620">
            <v>131.202</v>
          </cell>
        </row>
        <row r="629">
          <cell r="H629">
            <v>1339.9447500000001</v>
          </cell>
        </row>
        <row r="685">
          <cell r="J685">
            <v>164.0025</v>
          </cell>
        </row>
        <row r="694">
          <cell r="H694">
            <v>7181.4256875000001</v>
          </cell>
        </row>
        <row r="698">
          <cell r="A698" t="str">
            <v>Supply and install recessed mounting flourescent light fixture with with metal louvers and four Nos. 20W lamps - Philips type TBS 300 / 418 MI or approved equivalent, complete with ballast, power factor improvement capacitor, starter etc. including all in</v>
          </cell>
        </row>
        <row r="715">
          <cell r="H715">
            <v>7181.4256875000001</v>
          </cell>
        </row>
        <row r="738">
          <cell r="A738" t="str">
            <v>Supply and install earth connecting point of 10"x 2"x 1/4" (255mm x 50mm x 6mm) size of tinned copper bar, including brass/tinned copper bolts, nuts and washers.</v>
          </cell>
        </row>
        <row r="747">
          <cell r="J747">
            <v>196.803</v>
          </cell>
        </row>
        <row r="753">
          <cell r="H753">
            <v>1034.5454999999999</v>
          </cell>
        </row>
        <row r="770">
          <cell r="J770">
            <v>4350.8642574959986</v>
          </cell>
        </row>
        <row r="787">
          <cell r="A787" t="str">
            <v>Supply and install 12" x 1/8" (25mm x 3mm) copper strip for lighting protection including all installation accessories such as copper clamps nuts, bolts, washers, testing terminal etc. on surface of roof, wall etc.</v>
          </cell>
        </row>
        <row r="796">
          <cell r="J796">
            <v>23.61636</v>
          </cell>
        </row>
        <row r="806">
          <cell r="H806">
            <v>1131.447042</v>
          </cell>
        </row>
        <row r="810">
          <cell r="A810" t="str">
            <v>Supply and install 8 ft (2.5 m) long 5/8" (16mm) dia hard-drawn copper rod earth electrode underground for lighting protection including all accessories such as nuts, bolts, fixing clamps etc. The earth electrode shall be installed such that its top is 14</v>
          </cell>
        </row>
        <row r="819">
          <cell r="J819">
            <v>787.21199999999999</v>
          </cell>
        </row>
        <row r="830">
          <cell r="H830">
            <v>9377.0645624999997</v>
          </cell>
        </row>
        <row r="834">
          <cell r="A834" t="str">
            <v>Supply and install 6.5 ft (2 m) long 3/8" (10mm) dia vertical air termination hard-drawn copper rod vertically on building top, including all fixing accessories such as copper flanges, mild steel anchor bolts, copper clamps etc.</v>
          </cell>
        </row>
        <row r="843">
          <cell r="J843">
            <v>787.21199999999999</v>
          </cell>
        </row>
        <row r="854">
          <cell r="H854">
            <v>7235.1963450000003</v>
          </cell>
        </row>
        <row r="858">
          <cell r="A858" t="str">
            <v>Construction of 20" x 20" (500mm x 500 mm) square inspection chamber for earth electrodes including medium duty C.I. cover and all associated civil works.</v>
          </cell>
        </row>
        <row r="868">
          <cell r="J868">
            <v>865.93373190000011</v>
          </cell>
        </row>
        <row r="878">
          <cell r="H878">
            <v>7282.5188438478235</v>
          </cell>
        </row>
        <row r="908">
          <cell r="A908" t="str">
            <v>Supply and install 20" (500 mm) sweep revolving bracket fan with guard.</v>
          </cell>
        </row>
        <row r="917">
          <cell r="J917">
            <v>295.2045</v>
          </cell>
        </row>
        <row r="925">
          <cell r="H925">
            <v>3386.8732500000001</v>
          </cell>
        </row>
      </sheetData>
      <sheetData sheetId="33">
        <row r="4">
          <cell r="A4" t="str">
            <v>Providing and fixing plain PVC water stop in vertical or horizontal expansion joints including cutting or jointing.</v>
          </cell>
        </row>
        <row r="14">
          <cell r="J14">
            <v>65.600999999999999</v>
          </cell>
        </row>
        <row r="21">
          <cell r="H21">
            <v>2104.5509999999999</v>
          </cell>
        </row>
        <row r="25">
          <cell r="A25" t="str">
            <v xml:space="preserve">Spraying anti-termite chemical Biflex or equivalent mixed with water in the ratio of 1:40 </v>
          </cell>
        </row>
        <row r="34">
          <cell r="J34">
            <v>22.129876800000002</v>
          </cell>
        </row>
        <row r="41">
          <cell r="H41">
            <v>155.67223680000001</v>
          </cell>
        </row>
      </sheetData>
      <sheetData sheetId="34"/>
      <sheetData sheetId="35">
        <row r="66">
          <cell r="H66">
            <v>689.75196299999993</v>
          </cell>
        </row>
        <row r="110">
          <cell r="H110">
            <v>1572.3708660000002</v>
          </cell>
        </row>
        <row r="132">
          <cell r="H132">
            <v>2360.4631605</v>
          </cell>
        </row>
        <row r="154">
          <cell r="H154">
            <v>3574.7669249999999</v>
          </cell>
        </row>
        <row r="176">
          <cell r="H176">
            <v>7722.5922719999999</v>
          </cell>
        </row>
        <row r="199">
          <cell r="H199">
            <v>2581.04475</v>
          </cell>
        </row>
        <row r="265">
          <cell r="H265">
            <v>495.2627280000001</v>
          </cell>
        </row>
        <row r="287">
          <cell r="H287">
            <v>807.54121799999996</v>
          </cell>
        </row>
        <row r="331">
          <cell r="H331">
            <v>2450.2904325</v>
          </cell>
        </row>
        <row r="375">
          <cell r="H375">
            <v>4574.6059500000001</v>
          </cell>
        </row>
        <row r="397">
          <cell r="H397">
            <v>6533.1947250000003</v>
          </cell>
        </row>
        <row r="631">
          <cell r="H631">
            <v>2835.3594374999998</v>
          </cell>
        </row>
      </sheetData>
      <sheetData sheetId="36">
        <row r="35">
          <cell r="H35">
            <v>2102012.9505000003</v>
          </cell>
        </row>
        <row r="39">
          <cell r="A39" t="str">
            <v>Provision of concrete pad for transformer (630 KvA), comprising of 8" thick walls in blockwork and 2 ft thick concrete slab (1 : 2 : 4) including ducts and anchor bolts etc. complete in all respects.</v>
          </cell>
        </row>
        <row r="50">
          <cell r="H50">
            <v>47155.212344899744</v>
          </cell>
        </row>
        <row r="95">
          <cell r="H95">
            <v>1309691.88478125</v>
          </cell>
        </row>
        <row r="117">
          <cell r="H117">
            <v>997689.61710000015</v>
          </cell>
        </row>
        <row r="140">
          <cell r="H140">
            <v>658438.62437250011</v>
          </cell>
        </row>
        <row r="186">
          <cell r="H186">
            <v>685813.21025624988</v>
          </cell>
        </row>
        <row r="209">
          <cell r="H209">
            <v>567303.35708250001</v>
          </cell>
        </row>
        <row r="232">
          <cell r="H232">
            <v>559652.07531374996</v>
          </cell>
        </row>
        <row r="255">
          <cell r="H255">
            <v>586856.63271375</v>
          </cell>
        </row>
        <row r="278">
          <cell r="H278">
            <v>580565.5788149999</v>
          </cell>
        </row>
        <row r="301">
          <cell r="H301">
            <v>569003.64192000008</v>
          </cell>
        </row>
        <row r="324">
          <cell r="H324">
            <v>570703.92675749992</v>
          </cell>
        </row>
        <row r="347">
          <cell r="H347">
            <v>70605.988402499992</v>
          </cell>
        </row>
        <row r="370">
          <cell r="H370">
            <v>68565.646597500003</v>
          </cell>
        </row>
        <row r="393">
          <cell r="H393">
            <v>55813.510316250002</v>
          </cell>
        </row>
        <row r="416">
          <cell r="H416">
            <v>51562.798222500001</v>
          </cell>
        </row>
        <row r="439">
          <cell r="H439">
            <v>51562.798222500001</v>
          </cell>
        </row>
        <row r="462">
          <cell r="H462">
            <v>51562.798222500001</v>
          </cell>
        </row>
        <row r="485">
          <cell r="H485">
            <v>48162.228547500003</v>
          </cell>
        </row>
        <row r="508">
          <cell r="H508">
            <v>56493.62425125001</v>
          </cell>
        </row>
        <row r="531">
          <cell r="H531">
            <v>57853.852121249991</v>
          </cell>
        </row>
        <row r="554">
          <cell r="H554">
            <v>57853.852121249991</v>
          </cell>
        </row>
        <row r="577">
          <cell r="H577">
            <v>55813.510316250002</v>
          </cell>
        </row>
        <row r="600">
          <cell r="H600">
            <v>57853.852121249991</v>
          </cell>
        </row>
        <row r="623">
          <cell r="H623">
            <v>60404.279377500003</v>
          </cell>
        </row>
        <row r="646">
          <cell r="H646">
            <v>60404.279377500003</v>
          </cell>
        </row>
        <row r="669">
          <cell r="H669">
            <v>47822.171579999995</v>
          </cell>
        </row>
        <row r="692">
          <cell r="H692">
            <v>47822.171579999995</v>
          </cell>
        </row>
        <row r="715">
          <cell r="H715">
            <v>45781.829774999998</v>
          </cell>
        </row>
        <row r="738">
          <cell r="H738">
            <v>78937.38410625</v>
          </cell>
        </row>
        <row r="761">
          <cell r="H761">
            <v>60234.250893749995</v>
          </cell>
        </row>
        <row r="784">
          <cell r="H784">
            <v>386518.91120999993</v>
          </cell>
        </row>
        <row r="1006">
          <cell r="H1006">
            <v>2760.9878497499999</v>
          </cell>
        </row>
        <row r="1363">
          <cell r="H1363">
            <v>2379.0889687500003</v>
          </cell>
        </row>
        <row r="1384">
          <cell r="H1384">
            <v>3447.0810056250002</v>
          </cell>
        </row>
        <row r="1405">
          <cell r="H1405">
            <v>4147.8725531249993</v>
          </cell>
        </row>
        <row r="1429">
          <cell r="H1429">
            <v>558.82318229999998</v>
          </cell>
        </row>
        <row r="1475">
          <cell r="H1475">
            <v>4979.6477999999997</v>
          </cell>
        </row>
        <row r="1495">
          <cell r="H1495">
            <v>4020.7207500000004</v>
          </cell>
        </row>
        <row r="1515">
          <cell r="H1515">
            <v>28057.946625</v>
          </cell>
        </row>
        <row r="1534">
          <cell r="H1534">
            <v>217831.66649999999</v>
          </cell>
        </row>
        <row r="1554">
          <cell r="H1554">
            <v>6528.62925</v>
          </cell>
        </row>
        <row r="1597">
          <cell r="H1597">
            <v>8139.3997499999996</v>
          </cell>
        </row>
        <row r="1740">
          <cell r="H1740">
            <v>4691.8898999999992</v>
          </cell>
        </row>
        <row r="1917">
          <cell r="F1917">
            <v>3573053.8878599997</v>
          </cell>
        </row>
        <row r="1940">
          <cell r="H1940">
            <v>835505.86049999995</v>
          </cell>
        </row>
        <row r="1962">
          <cell r="H1962">
            <v>290063.68650000001</v>
          </cell>
        </row>
        <row r="1985">
          <cell r="H1985">
            <v>11010.3379785</v>
          </cell>
        </row>
        <row r="2009">
          <cell r="H2009">
            <v>765.47132624999995</v>
          </cell>
        </row>
      </sheetData>
      <sheetData sheetId="37">
        <row r="72">
          <cell r="J72">
            <v>12390.0231568</v>
          </cell>
        </row>
        <row r="113">
          <cell r="H113">
            <v>19835.905855680001</v>
          </cell>
        </row>
        <row r="138">
          <cell r="H138">
            <v>245.61097323209998</v>
          </cell>
        </row>
        <row r="156">
          <cell r="J156">
            <v>666.94432000000006</v>
          </cell>
        </row>
        <row r="173">
          <cell r="J173">
            <v>889.5</v>
          </cell>
        </row>
        <row r="180">
          <cell r="J180">
            <v>933.72204800000009</v>
          </cell>
        </row>
        <row r="198">
          <cell r="J198">
            <v>1122.5</v>
          </cell>
        </row>
        <row r="230">
          <cell r="J230">
            <v>7386.7575040000002</v>
          </cell>
        </row>
        <row r="247">
          <cell r="J247">
            <v>946</v>
          </cell>
        </row>
        <row r="259">
          <cell r="J259">
            <v>2362.4180999999994</v>
          </cell>
        </row>
      </sheetData>
      <sheetData sheetId="38">
        <row r="10">
          <cell r="B10" t="str">
            <v>M1.2</v>
          </cell>
          <cell r="C10" t="str">
            <v>Cement Sand Mortar 1 : 2</v>
          </cell>
          <cell r="D10">
            <v>0</v>
          </cell>
          <cell r="E10">
            <v>0</v>
          </cell>
          <cell r="F10" t="str">
            <v>Cu.m.</v>
          </cell>
          <cell r="G10" t="str">
            <v>@</v>
          </cell>
          <cell r="H10">
            <v>8642.32</v>
          </cell>
        </row>
        <row r="18">
          <cell r="B18" t="str">
            <v>M1.3</v>
          </cell>
          <cell r="C18" t="str">
            <v>Cement Sand Mortar 1 : 3</v>
          </cell>
          <cell r="D18">
            <v>0</v>
          </cell>
          <cell r="E18">
            <v>0</v>
          </cell>
          <cell r="F18" t="str">
            <v>Cu.m.</v>
          </cell>
          <cell r="G18" t="str">
            <v>@</v>
          </cell>
          <cell r="H18">
            <v>6570.88</v>
          </cell>
        </row>
        <row r="26">
          <cell r="B26" t="str">
            <v>M1.4</v>
          </cell>
          <cell r="C26" t="str">
            <v>Cement Sand Mortar 1 : 4</v>
          </cell>
          <cell r="D26">
            <v>0</v>
          </cell>
          <cell r="E26">
            <v>0</v>
          </cell>
          <cell r="F26" t="str">
            <v>Cu.m.</v>
          </cell>
          <cell r="G26" t="str">
            <v>@</v>
          </cell>
          <cell r="H26">
            <v>5535.16</v>
          </cell>
        </row>
        <row r="30">
          <cell r="B30" t="str">
            <v>M1.5</v>
          </cell>
          <cell r="C30" t="str">
            <v>Cement Sand Mortar 1 : 5</v>
          </cell>
          <cell r="D30">
            <v>0</v>
          </cell>
          <cell r="E30">
            <v>0</v>
          </cell>
          <cell r="F30" t="str">
            <v>Cu.m.</v>
          </cell>
          <cell r="G30" t="str">
            <v>@</v>
          </cell>
          <cell r="H30">
            <v>4930.99</v>
          </cell>
        </row>
        <row r="34">
          <cell r="B34" t="str">
            <v>M1.6</v>
          </cell>
          <cell r="C34" t="str">
            <v>Cement Sand Mortar 1 : 6</v>
          </cell>
          <cell r="D34">
            <v>0</v>
          </cell>
          <cell r="E34">
            <v>0</v>
          </cell>
          <cell r="F34" t="str">
            <v>Cu.m.</v>
          </cell>
          <cell r="G34" t="str">
            <v>@</v>
          </cell>
          <cell r="H34">
            <v>4499.4400000000005</v>
          </cell>
        </row>
      </sheetData>
      <sheetData sheetId="39">
        <row r="38">
          <cell r="K38">
            <v>553</v>
          </cell>
        </row>
        <row r="40">
          <cell r="K40">
            <v>51</v>
          </cell>
        </row>
        <row r="83">
          <cell r="K83">
            <v>7.8</v>
          </cell>
        </row>
      </sheetData>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B134" t="str">
            <v>CR.LP</v>
          </cell>
          <cell r="C134" t="str">
            <v>Crush Local (Pan)</v>
          </cell>
          <cell r="F134" t="str">
            <v>Cu.m.</v>
          </cell>
          <cell r="G134" t="str">
            <v>@</v>
          </cell>
          <cell r="H134">
            <v>840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sheetData>
      <sheetData sheetId="72">
        <row r="209">
          <cell r="B209" t="str">
            <v>BUS</v>
          </cell>
        </row>
        <row r="563">
          <cell r="A563">
            <v>549</v>
          </cell>
          <cell r="B563" t="str">
            <v>GI.BN</v>
          </cell>
          <cell r="D563" t="str">
            <v>Bolts and nuts</v>
          </cell>
          <cell r="G563" t="str">
            <v>No.</v>
          </cell>
          <cell r="H563" t="str">
            <v>@</v>
          </cell>
          <cell r="I563">
            <v>10</v>
          </cell>
        </row>
        <row r="595">
          <cell r="B595" t="str">
            <v>GI.S</v>
          </cell>
          <cell r="D595" t="str">
            <v xml:space="preserve">G.I. sheet corrugated </v>
          </cell>
          <cell r="G595" t="str">
            <v>Kg.</v>
          </cell>
          <cell r="H595" t="str">
            <v>@</v>
          </cell>
          <cell r="I595">
            <v>110</v>
          </cell>
        </row>
        <row r="1051">
          <cell r="B1051" t="str">
            <v>SHI.75D</v>
          </cell>
          <cell r="D1051" t="str">
            <v>Crush Local 1-1/2" &amp; down gauge</v>
          </cell>
          <cell r="G1051" t="str">
            <v>Cu.m.</v>
          </cell>
          <cell r="H1051" t="str">
            <v>@</v>
          </cell>
          <cell r="I1051">
            <v>915</v>
          </cell>
        </row>
      </sheetData>
      <sheetData sheetId="73"/>
      <sheetData sheetId="74"/>
      <sheetData sheetId="75"/>
      <sheetData sheetId="76"/>
      <sheetData sheetId="77"/>
      <sheetData sheetId="7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row r="43">
          <cell r="A43">
            <v>40</v>
          </cell>
          <cell r="B43" t="str">
            <v>GLA</v>
          </cell>
          <cell r="D43" t="str">
            <v>Glazier</v>
          </cell>
          <cell r="G43" t="str">
            <v>Hrs</v>
          </cell>
          <cell r="H43" t="str">
            <v>@</v>
          </cell>
          <cell r="I43">
            <v>35</v>
          </cell>
        </row>
      </sheetData>
      <sheetData sheetId="72">
        <row r="209">
          <cell r="B209" t="str">
            <v>BUS</v>
          </cell>
        </row>
        <row r="813">
          <cell r="B813" t="str">
            <v>PIG</v>
          </cell>
          <cell r="D813" t="str">
            <v xml:space="preserve">Pigment </v>
          </cell>
          <cell r="G813" t="str">
            <v>Kg.</v>
          </cell>
          <cell r="H813" t="str">
            <v>@</v>
          </cell>
          <cell r="I813">
            <v>75</v>
          </cell>
        </row>
        <row r="1117">
          <cell r="B1117" t="str">
            <v>TIG</v>
          </cell>
          <cell r="D1117" t="str">
            <v xml:space="preserve">Tile glazed/matt </v>
          </cell>
          <cell r="G1117" t="str">
            <v>Sq. m.</v>
          </cell>
          <cell r="H1117" t="str">
            <v>@</v>
          </cell>
          <cell r="I1117">
            <v>620</v>
          </cell>
        </row>
      </sheetData>
      <sheetData sheetId="73"/>
      <sheetData sheetId="74"/>
      <sheetData sheetId="75"/>
      <sheetData sheetId="76"/>
      <sheetData sheetId="77"/>
      <sheetData sheetId="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view="pageBreakPreview" zoomScaleNormal="100" zoomScaleSheetLayoutView="100" workbookViewId="0">
      <selection activeCell="D13" sqref="D13"/>
    </sheetView>
  </sheetViews>
  <sheetFormatPr defaultRowHeight="14.5"/>
  <cols>
    <col min="1" max="1" width="10.1796875" customWidth="1"/>
    <col min="2" max="2" width="23.26953125" customWidth="1"/>
    <col min="3" max="3" width="22" customWidth="1"/>
    <col min="4" max="4" width="31.54296875" customWidth="1"/>
  </cols>
  <sheetData>
    <row r="1" spans="1:4">
      <c r="A1" s="168" t="s">
        <v>0</v>
      </c>
      <c r="B1" s="168"/>
      <c r="C1" s="168"/>
      <c r="D1" s="168"/>
    </row>
    <row r="2" spans="1:4">
      <c r="A2" s="158"/>
      <c r="B2" s="158"/>
      <c r="C2" s="158"/>
      <c r="D2" s="158"/>
    </row>
    <row r="3" spans="1:4">
      <c r="A3" s="169" t="s">
        <v>175</v>
      </c>
      <c r="B3" s="169"/>
      <c r="C3" s="169"/>
      <c r="D3" s="169"/>
    </row>
    <row r="4" spans="1:4">
      <c r="A4" s="158"/>
      <c r="B4" s="158"/>
      <c r="C4" s="158"/>
      <c r="D4" s="158"/>
    </row>
    <row r="5" spans="1:4">
      <c r="A5" s="159"/>
      <c r="B5" s="159"/>
      <c r="C5" s="159"/>
      <c r="D5" s="159"/>
    </row>
    <row r="6" spans="1:4">
      <c r="A6" s="170" t="s">
        <v>169</v>
      </c>
      <c r="B6" s="170"/>
      <c r="C6" s="170"/>
      <c r="D6" s="170"/>
    </row>
    <row r="7" spans="1:4">
      <c r="A7" s="171"/>
      <c r="B7" s="171"/>
      <c r="C7" s="159"/>
      <c r="D7" s="159"/>
    </row>
    <row r="8" spans="1:4" s="162" customFormat="1" ht="28.9" customHeight="1">
      <c r="A8" s="160" t="s">
        <v>170</v>
      </c>
      <c r="B8" s="160" t="s">
        <v>171</v>
      </c>
      <c r="C8" s="161" t="s">
        <v>172</v>
      </c>
      <c r="D8" s="161" t="s">
        <v>173</v>
      </c>
    </row>
    <row r="9" spans="1:4" ht="38.25" customHeight="1">
      <c r="A9" s="163" t="s">
        <v>161</v>
      </c>
      <c r="B9" s="164" t="s">
        <v>176</v>
      </c>
      <c r="C9" s="165">
        <f>THALL!H90</f>
        <v>0</v>
      </c>
      <c r="D9" s="166" t="s">
        <v>177</v>
      </c>
    </row>
    <row r="10" spans="1:4" ht="27.65" customHeight="1">
      <c r="A10" s="163" t="s">
        <v>165</v>
      </c>
      <c r="B10" s="164" t="s">
        <v>179</v>
      </c>
      <c r="C10" s="165">
        <f>THALL!H202</f>
        <v>0</v>
      </c>
      <c r="D10" s="166" t="s">
        <v>178</v>
      </c>
    </row>
    <row r="11" spans="1:4" ht="27.65" customHeight="1">
      <c r="A11" s="172" t="s">
        <v>174</v>
      </c>
      <c r="B11" s="173"/>
      <c r="C11" s="167">
        <f>SUM(C9:C10)</f>
        <v>0</v>
      </c>
      <c r="D11" s="167"/>
    </row>
  </sheetData>
  <mergeCells count="5">
    <mergeCell ref="A1:D1"/>
    <mergeCell ref="A3:D3"/>
    <mergeCell ref="A6:D6"/>
    <mergeCell ref="A7:B7"/>
    <mergeCell ref="A11: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9"/>
  <sheetViews>
    <sheetView tabSelected="1" view="pageBreakPreview" zoomScale="70" zoomScaleNormal="70" zoomScaleSheetLayoutView="70" workbookViewId="0">
      <selection activeCell="G121" sqref="G121"/>
    </sheetView>
  </sheetViews>
  <sheetFormatPr defaultColWidth="9.1796875" defaultRowHeight="12.5"/>
  <cols>
    <col min="1" max="1" width="5.7265625" style="25" bestFit="1" customWidth="1"/>
    <col min="2" max="2" width="11" style="25" bestFit="1" customWidth="1"/>
    <col min="3" max="3" width="41.7265625" style="31" customWidth="1"/>
    <col min="4" max="4" width="5.26953125" style="31" bestFit="1" customWidth="1"/>
    <col min="5" max="5" width="6" style="25" customWidth="1"/>
    <col min="6" max="6" width="7" style="25" bestFit="1" customWidth="1"/>
    <col min="7" max="7" width="11" style="32" bestFit="1" customWidth="1"/>
    <col min="8" max="10" width="14.81640625" style="25" bestFit="1" customWidth="1"/>
    <col min="11" max="16384" width="9.1796875" style="25"/>
  </cols>
  <sheetData>
    <row r="1" spans="1:10" ht="14">
      <c r="A1" s="177" t="s">
        <v>0</v>
      </c>
      <c r="B1" s="177"/>
      <c r="C1" s="177"/>
      <c r="D1" s="177"/>
      <c r="E1" s="177"/>
      <c r="F1" s="177"/>
      <c r="G1" s="177"/>
      <c r="H1" s="177"/>
    </row>
    <row r="2" spans="1:10" ht="13">
      <c r="A2" s="1"/>
      <c r="B2" s="1"/>
      <c r="C2" s="2"/>
      <c r="D2" s="2"/>
      <c r="E2" s="94"/>
      <c r="F2" s="94"/>
      <c r="G2" s="19"/>
      <c r="H2" s="94"/>
    </row>
    <row r="3" spans="1:10" ht="14">
      <c r="A3" s="178" t="s">
        <v>84</v>
      </c>
      <c r="B3" s="178"/>
      <c r="C3" s="178"/>
      <c r="D3" s="178"/>
      <c r="E3" s="178"/>
      <c r="F3" s="178"/>
      <c r="G3" s="178"/>
      <c r="H3" s="178"/>
    </row>
    <row r="4" spans="1:10" ht="14">
      <c r="A4" s="181" t="s">
        <v>160</v>
      </c>
      <c r="B4" s="181"/>
      <c r="C4" s="181"/>
      <c r="D4" s="181"/>
      <c r="E4" s="181"/>
      <c r="F4" s="181"/>
      <c r="G4" s="181"/>
      <c r="H4" s="181"/>
    </row>
    <row r="5" spans="1:10" ht="13">
      <c r="A5" s="3"/>
      <c r="B5" s="3"/>
      <c r="C5" s="4"/>
      <c r="D5" s="4"/>
      <c r="E5" s="95"/>
      <c r="F5" s="95"/>
      <c r="G5" s="20"/>
      <c r="H5" s="95"/>
    </row>
    <row r="6" spans="1:10" ht="14">
      <c r="A6" s="179" t="s">
        <v>1</v>
      </c>
      <c r="B6" s="179"/>
      <c r="C6" s="179"/>
      <c r="D6" s="179"/>
      <c r="E6" s="179"/>
      <c r="F6" s="179"/>
      <c r="G6" s="179"/>
      <c r="H6" s="179"/>
    </row>
    <row r="7" spans="1:10" ht="13">
      <c r="A7" s="180"/>
      <c r="B7" s="180"/>
      <c r="C7" s="180"/>
      <c r="D7" s="180"/>
      <c r="E7" s="180"/>
      <c r="F7" s="180"/>
      <c r="G7" s="180"/>
      <c r="H7" s="180"/>
    </row>
    <row r="8" spans="1:10" ht="39">
      <c r="A8" s="5" t="s">
        <v>103</v>
      </c>
      <c r="B8" s="157" t="s">
        <v>104</v>
      </c>
      <c r="C8" s="6" t="s">
        <v>2</v>
      </c>
      <c r="D8" s="182" t="s">
        <v>3</v>
      </c>
      <c r="E8" s="183"/>
      <c r="F8" s="7" t="s">
        <v>4</v>
      </c>
      <c r="G8" s="21" t="s">
        <v>157</v>
      </c>
      <c r="H8" s="8" t="s">
        <v>158</v>
      </c>
    </row>
    <row r="9" spans="1:10" ht="15" customHeight="1">
      <c r="A9" s="6" t="s">
        <v>5</v>
      </c>
      <c r="B9" s="6" t="s">
        <v>6</v>
      </c>
      <c r="C9" s="6" t="s">
        <v>7</v>
      </c>
      <c r="D9" s="184" t="s">
        <v>8</v>
      </c>
      <c r="E9" s="185"/>
      <c r="F9" s="6" t="s">
        <v>9</v>
      </c>
      <c r="G9" s="22" t="s">
        <v>10</v>
      </c>
      <c r="H9" s="6" t="s">
        <v>11</v>
      </c>
    </row>
    <row r="10" spans="1:10" ht="15" customHeight="1">
      <c r="A10" s="9"/>
      <c r="B10" s="9"/>
      <c r="C10" s="9"/>
      <c r="D10" s="9"/>
      <c r="E10" s="9"/>
      <c r="F10" s="9"/>
      <c r="G10" s="23"/>
      <c r="H10" s="9"/>
    </row>
    <row r="11" spans="1:10" ht="15" customHeight="1">
      <c r="A11" s="9" t="s">
        <v>161</v>
      </c>
      <c r="B11" s="9"/>
      <c r="C11" s="154" t="s">
        <v>159</v>
      </c>
      <c r="D11" s="125"/>
      <c r="E11" s="125"/>
      <c r="F11" s="125"/>
      <c r="G11" s="125"/>
      <c r="H11" s="125"/>
      <c r="I11" s="125"/>
      <c r="J11" s="125"/>
    </row>
    <row r="12" spans="1:10" ht="13">
      <c r="A12" s="9"/>
      <c r="B12" s="9"/>
      <c r="C12" s="9"/>
      <c r="D12" s="9"/>
      <c r="E12" s="9"/>
      <c r="F12" s="9"/>
      <c r="G12" s="23"/>
      <c r="H12" s="9"/>
    </row>
    <row r="13" spans="1:10" ht="13">
      <c r="A13" s="3"/>
      <c r="B13" s="3"/>
      <c r="C13" s="10" t="s">
        <v>105</v>
      </c>
      <c r="D13" s="10"/>
      <c r="E13" s="95"/>
      <c r="F13" s="11"/>
      <c r="G13" s="20"/>
      <c r="H13" s="12"/>
    </row>
    <row r="14" spans="1:10" ht="13">
      <c r="A14" s="3"/>
      <c r="B14" s="13"/>
      <c r="C14" s="26"/>
      <c r="D14" s="53"/>
      <c r="E14" s="17"/>
      <c r="F14" s="15"/>
      <c r="G14" s="24"/>
      <c r="H14" s="56"/>
    </row>
    <row r="15" spans="1:10" ht="13">
      <c r="A15" s="87" t="s">
        <v>162</v>
      </c>
      <c r="B15" s="52"/>
      <c r="C15" s="57" t="s">
        <v>98</v>
      </c>
      <c r="D15" s="53"/>
      <c r="E15" s="54"/>
      <c r="F15" s="55"/>
      <c r="G15" s="39"/>
      <c r="H15" s="56"/>
    </row>
    <row r="16" spans="1:10" ht="13">
      <c r="A16" s="46"/>
      <c r="B16" s="52"/>
      <c r="C16" s="50"/>
      <c r="D16" s="58"/>
      <c r="E16" s="54"/>
      <c r="F16" s="55"/>
      <c r="G16" s="39"/>
      <c r="H16" s="56"/>
    </row>
    <row r="17" spans="1:8" ht="25">
      <c r="A17" s="13">
        <v>1</v>
      </c>
      <c r="B17" s="29" t="s">
        <v>25</v>
      </c>
      <c r="C17" s="110" t="s">
        <v>26</v>
      </c>
      <c r="D17" s="41">
        <v>1</v>
      </c>
      <c r="E17" s="40" t="s">
        <v>29</v>
      </c>
      <c r="F17" s="115">
        <v>1500</v>
      </c>
      <c r="G17" s="27"/>
      <c r="H17" s="56"/>
    </row>
    <row r="18" spans="1:8">
      <c r="A18" s="13"/>
      <c r="B18" s="29"/>
      <c r="C18" s="110"/>
      <c r="D18" s="41"/>
      <c r="E18" s="40"/>
      <c r="F18" s="115"/>
      <c r="G18" s="27"/>
      <c r="H18" s="56"/>
    </row>
    <row r="19" spans="1:8" ht="25">
      <c r="A19" s="46">
        <f>A17+1</f>
        <v>2</v>
      </c>
      <c r="B19" s="52" t="s">
        <v>31</v>
      </c>
      <c r="C19" s="110" t="s">
        <v>32</v>
      </c>
      <c r="D19" s="60">
        <v>1</v>
      </c>
      <c r="E19" s="54" t="s">
        <v>30</v>
      </c>
      <c r="F19" s="55">
        <v>400</v>
      </c>
      <c r="G19" s="27"/>
      <c r="H19" s="56"/>
    </row>
    <row r="20" spans="1:8">
      <c r="A20" s="46"/>
      <c r="B20" s="52"/>
      <c r="C20" s="110"/>
      <c r="D20" s="60"/>
      <c r="E20" s="54"/>
      <c r="F20" s="55"/>
      <c r="G20" s="27"/>
      <c r="H20" s="56"/>
    </row>
    <row r="21" spans="1:8" ht="25">
      <c r="A21" s="13">
        <f>A19+1</f>
        <v>3</v>
      </c>
      <c r="B21" s="29" t="s">
        <v>52</v>
      </c>
      <c r="C21" s="110" t="s">
        <v>53</v>
      </c>
      <c r="D21" s="41">
        <v>1</v>
      </c>
      <c r="E21" s="40" t="s">
        <v>29</v>
      </c>
      <c r="F21" s="115">
        <v>600</v>
      </c>
      <c r="G21" s="27"/>
      <c r="H21" s="56"/>
    </row>
    <row r="22" spans="1:8">
      <c r="A22" s="46"/>
      <c r="B22" s="52"/>
      <c r="C22" s="84"/>
      <c r="D22" s="41"/>
      <c r="E22" s="54"/>
      <c r="F22" s="55"/>
      <c r="G22" s="39"/>
      <c r="H22" s="56"/>
    </row>
    <row r="23" spans="1:8" ht="13">
      <c r="A23" s="87" t="s">
        <v>163</v>
      </c>
      <c r="B23" s="52"/>
      <c r="C23" s="83" t="s">
        <v>33</v>
      </c>
      <c r="D23" s="60"/>
      <c r="E23" s="54"/>
      <c r="F23" s="55"/>
      <c r="G23" s="39"/>
      <c r="H23" s="56"/>
    </row>
    <row r="24" spans="1:8" ht="13">
      <c r="A24" s="87"/>
      <c r="B24" s="52"/>
      <c r="C24" s="83"/>
      <c r="D24" s="60"/>
      <c r="E24" s="54"/>
      <c r="F24" s="55"/>
      <c r="G24" s="39"/>
      <c r="H24" s="56"/>
    </row>
    <row r="25" spans="1:8" ht="37.5">
      <c r="A25" s="46">
        <f>A21+1</f>
        <v>4</v>
      </c>
      <c r="B25" s="52" t="s">
        <v>13</v>
      </c>
      <c r="C25" s="110" t="s">
        <v>99</v>
      </c>
      <c r="D25" s="100">
        <v>1</v>
      </c>
      <c r="E25" s="54" t="s">
        <v>14</v>
      </c>
      <c r="F25" s="55">
        <v>70000</v>
      </c>
      <c r="G25" s="63"/>
      <c r="H25" s="56"/>
    </row>
    <row r="26" spans="1:8" ht="14.5">
      <c r="A26" s="46"/>
      <c r="B26" s="52"/>
      <c r="C26" s="82"/>
      <c r="D26" s="58"/>
      <c r="E26" s="54"/>
      <c r="F26" s="55"/>
      <c r="G26" s="63"/>
      <c r="H26" s="56"/>
    </row>
    <row r="27" spans="1:8" ht="50">
      <c r="A27" s="46">
        <f>A25+1</f>
        <v>5</v>
      </c>
      <c r="B27" s="52" t="s">
        <v>21</v>
      </c>
      <c r="C27" s="110" t="s">
        <v>22</v>
      </c>
      <c r="D27" s="62">
        <v>1</v>
      </c>
      <c r="E27" s="54" t="s">
        <v>14</v>
      </c>
      <c r="F27" s="55">
        <v>70000</v>
      </c>
      <c r="G27" s="39"/>
      <c r="H27" s="56"/>
    </row>
    <row r="28" spans="1:8">
      <c r="A28" s="46"/>
      <c r="B28" s="52"/>
      <c r="C28" s="110"/>
      <c r="D28" s="62"/>
      <c r="E28" s="54"/>
      <c r="F28" s="55"/>
      <c r="G28" s="39"/>
      <c r="H28" s="56"/>
    </row>
    <row r="29" spans="1:8" ht="25">
      <c r="A29" s="46">
        <f>A27+1</f>
        <v>6</v>
      </c>
      <c r="B29" s="93" t="s">
        <v>56</v>
      </c>
      <c r="C29" s="110" t="s">
        <v>87</v>
      </c>
      <c r="D29" s="41">
        <v>1</v>
      </c>
      <c r="E29" s="54" t="s">
        <v>102</v>
      </c>
      <c r="F29" s="55">
        <v>70000</v>
      </c>
      <c r="G29" s="39"/>
      <c r="H29" s="56"/>
    </row>
    <row r="30" spans="1:8">
      <c r="A30" s="46"/>
      <c r="B30" s="52"/>
      <c r="C30" s="110"/>
      <c r="D30" s="41"/>
      <c r="E30" s="54"/>
      <c r="F30" s="55"/>
      <c r="G30" s="39"/>
      <c r="H30" s="56"/>
    </row>
    <row r="31" spans="1:8" ht="25">
      <c r="A31" s="46">
        <f t="shared" ref="A31" si="0">A29+1</f>
        <v>7</v>
      </c>
      <c r="B31" s="52" t="s">
        <v>15</v>
      </c>
      <c r="C31" s="110" t="s">
        <v>34</v>
      </c>
      <c r="D31" s="60">
        <v>1</v>
      </c>
      <c r="E31" s="54" t="s">
        <v>16</v>
      </c>
      <c r="F31" s="55">
        <v>105</v>
      </c>
      <c r="G31" s="27"/>
      <c r="H31" s="56"/>
    </row>
    <row r="32" spans="1:8">
      <c r="A32" s="46"/>
      <c r="B32" s="52"/>
      <c r="C32" s="110"/>
      <c r="D32" s="60"/>
      <c r="E32" s="54"/>
      <c r="F32" s="55"/>
      <c r="G32" s="27"/>
      <c r="H32" s="56"/>
    </row>
    <row r="33" spans="1:8" ht="25">
      <c r="A33" s="46">
        <f t="shared" ref="A33" si="1">A31+1</f>
        <v>8</v>
      </c>
      <c r="B33" s="52" t="s">
        <v>23</v>
      </c>
      <c r="C33" s="110" t="s">
        <v>35</v>
      </c>
      <c r="D33" s="60">
        <v>1</v>
      </c>
      <c r="E33" s="54" t="s">
        <v>14</v>
      </c>
      <c r="F33" s="55">
        <v>70000</v>
      </c>
      <c r="G33" s="39"/>
      <c r="H33" s="56"/>
    </row>
    <row r="34" spans="1:8">
      <c r="A34" s="46"/>
      <c r="B34" s="52"/>
      <c r="C34" s="110"/>
      <c r="D34" s="60"/>
      <c r="E34" s="54"/>
      <c r="F34" s="55"/>
      <c r="G34" s="39"/>
      <c r="H34" s="56"/>
    </row>
    <row r="35" spans="1:8" ht="37.5">
      <c r="A35" s="46">
        <f t="shared" ref="A35" si="2">A33+1</f>
        <v>9</v>
      </c>
      <c r="B35" s="88" t="s">
        <v>60</v>
      </c>
      <c r="C35" s="110" t="s">
        <v>59</v>
      </c>
      <c r="D35" s="41">
        <v>1</v>
      </c>
      <c r="E35" s="54" t="s">
        <v>30</v>
      </c>
      <c r="F35" s="55">
        <v>12000</v>
      </c>
      <c r="G35" s="39"/>
      <c r="H35" s="56"/>
    </row>
    <row r="36" spans="1:8" ht="14.5">
      <c r="A36" s="46"/>
      <c r="B36" s="88"/>
      <c r="C36" s="110"/>
      <c r="D36" s="41"/>
      <c r="E36" s="54"/>
      <c r="F36" s="55"/>
      <c r="G36" s="39"/>
      <c r="H36" s="56"/>
    </row>
    <row r="37" spans="1:8" ht="25">
      <c r="A37" s="46">
        <f t="shared" ref="A37" si="3">A35+1</f>
        <v>10</v>
      </c>
      <c r="B37" s="109" t="s">
        <v>71</v>
      </c>
      <c r="C37" s="110" t="s">
        <v>72</v>
      </c>
      <c r="D37" s="41">
        <v>1</v>
      </c>
      <c r="E37" s="54" t="s">
        <v>29</v>
      </c>
      <c r="F37" s="55">
        <v>1200</v>
      </c>
      <c r="G37" s="39"/>
      <c r="H37" s="56"/>
    </row>
    <row r="38" spans="1:8">
      <c r="A38" s="46"/>
      <c r="B38" s="109"/>
      <c r="C38" s="110"/>
      <c r="D38" s="41"/>
      <c r="E38" s="54"/>
      <c r="F38" s="55"/>
      <c r="G38" s="39"/>
      <c r="H38" s="56"/>
    </row>
    <row r="39" spans="1:8" ht="25">
      <c r="A39" s="46">
        <f t="shared" ref="A39" si="4">A37+1</f>
        <v>11</v>
      </c>
      <c r="B39" s="109" t="s">
        <v>88</v>
      </c>
      <c r="C39" s="110" t="s">
        <v>89</v>
      </c>
      <c r="D39" s="41">
        <v>1</v>
      </c>
      <c r="E39" s="54" t="s">
        <v>29</v>
      </c>
      <c r="F39" s="55">
        <v>400</v>
      </c>
      <c r="G39" s="39"/>
      <c r="H39" s="56"/>
    </row>
    <row r="40" spans="1:8">
      <c r="A40" s="46"/>
      <c r="B40" s="109"/>
      <c r="C40" s="110"/>
      <c r="D40" s="41"/>
      <c r="E40" s="54"/>
      <c r="F40" s="55"/>
      <c r="G40" s="39"/>
      <c r="H40" s="56"/>
    </row>
    <row r="41" spans="1:8" ht="25">
      <c r="A41" s="46">
        <f t="shared" ref="A41" si="5">A39+1</f>
        <v>12</v>
      </c>
      <c r="B41" s="109" t="s">
        <v>90</v>
      </c>
      <c r="C41" s="110" t="s">
        <v>92</v>
      </c>
      <c r="D41" s="41">
        <v>1</v>
      </c>
      <c r="E41" s="40" t="s">
        <v>91</v>
      </c>
      <c r="F41" s="115">
        <v>300</v>
      </c>
      <c r="G41" s="39"/>
      <c r="H41" s="56"/>
    </row>
    <row r="42" spans="1:8" ht="14.5">
      <c r="A42" s="46"/>
      <c r="B42" s="109"/>
      <c r="C42" s="110"/>
      <c r="D42" s="41"/>
      <c r="E42" s="54"/>
      <c r="F42" s="55"/>
      <c r="G42" s="114"/>
      <c r="H42" s="56"/>
    </row>
    <row r="43" spans="1:8" ht="25">
      <c r="A43" s="46">
        <f t="shared" ref="A43" si="6">A41+1</f>
        <v>13</v>
      </c>
      <c r="B43" s="52" t="s">
        <v>36</v>
      </c>
      <c r="C43" s="110" t="s">
        <v>37</v>
      </c>
      <c r="D43" s="60">
        <v>1</v>
      </c>
      <c r="E43" s="54" t="s">
        <v>14</v>
      </c>
      <c r="F43" s="55">
        <v>70000</v>
      </c>
      <c r="G43" s="39"/>
      <c r="H43" s="56"/>
    </row>
    <row r="44" spans="1:8">
      <c r="A44" s="46"/>
      <c r="B44" s="52"/>
      <c r="C44" s="110"/>
      <c r="D44" s="60"/>
      <c r="E44" s="54"/>
      <c r="F44" s="55"/>
      <c r="G44" s="39"/>
      <c r="H44" s="56"/>
    </row>
    <row r="45" spans="1:8" ht="25">
      <c r="A45" s="46">
        <f t="shared" ref="A45" si="7">A43+1</f>
        <v>14</v>
      </c>
      <c r="B45" s="52" t="s">
        <v>38</v>
      </c>
      <c r="C45" s="110" t="s">
        <v>39</v>
      </c>
      <c r="D45" s="100">
        <v>1</v>
      </c>
      <c r="E45" s="54" t="s">
        <v>14</v>
      </c>
      <c r="F45" s="55">
        <v>70000</v>
      </c>
      <c r="G45" s="39"/>
      <c r="H45" s="56"/>
    </row>
    <row r="46" spans="1:8" ht="13">
      <c r="A46" s="46"/>
      <c r="B46" s="52"/>
      <c r="C46" s="110"/>
      <c r="D46" s="58"/>
      <c r="E46" s="54"/>
      <c r="F46" s="55"/>
      <c r="G46" s="39"/>
      <c r="H46" s="56"/>
    </row>
    <row r="47" spans="1:8" ht="25">
      <c r="A47" s="46">
        <f t="shared" ref="A47" si="8">A45+1</f>
        <v>15</v>
      </c>
      <c r="B47" s="52" t="s">
        <v>17</v>
      </c>
      <c r="C47" s="110" t="s">
        <v>18</v>
      </c>
      <c r="D47" s="62">
        <v>1</v>
      </c>
      <c r="E47" s="54" t="s">
        <v>19</v>
      </c>
      <c r="F47" s="55">
        <v>24</v>
      </c>
      <c r="G47" s="39"/>
      <c r="H47" s="56"/>
    </row>
    <row r="48" spans="1:8">
      <c r="A48" s="46"/>
      <c r="B48" s="52"/>
      <c r="C48" s="110"/>
      <c r="D48" s="62"/>
      <c r="E48" s="54"/>
      <c r="F48" s="55"/>
      <c r="G48" s="39"/>
      <c r="H48" s="56"/>
    </row>
    <row r="49" spans="1:10">
      <c r="A49" s="46">
        <f t="shared" ref="A49" si="9">A47+1</f>
        <v>16</v>
      </c>
      <c r="B49" s="52" t="s">
        <v>20</v>
      </c>
      <c r="C49" s="110" t="s">
        <v>40</v>
      </c>
      <c r="D49" s="41">
        <v>1</v>
      </c>
      <c r="E49" s="54" t="s">
        <v>19</v>
      </c>
      <c r="F49" s="55">
        <v>28</v>
      </c>
      <c r="G49" s="39"/>
      <c r="H49" s="56"/>
    </row>
    <row r="50" spans="1:10">
      <c r="A50" s="46"/>
      <c r="B50" s="52"/>
      <c r="C50" s="110"/>
      <c r="D50" s="41"/>
      <c r="E50" s="54"/>
      <c r="F50" s="55"/>
      <c r="G50" s="39"/>
      <c r="H50" s="56"/>
    </row>
    <row r="51" spans="1:10">
      <c r="A51" s="46">
        <f t="shared" ref="A51" si="10">A49+1</f>
        <v>17</v>
      </c>
      <c r="B51" s="46" t="s">
        <v>47</v>
      </c>
      <c r="C51" s="110" t="s">
        <v>48</v>
      </c>
      <c r="D51" s="90">
        <v>1</v>
      </c>
      <c r="E51" s="91" t="s">
        <v>24</v>
      </c>
      <c r="F51" s="55">
        <v>12</v>
      </c>
      <c r="G51" s="92"/>
      <c r="H51" s="56"/>
    </row>
    <row r="52" spans="1:10">
      <c r="A52" s="46"/>
      <c r="B52" s="46"/>
      <c r="C52" s="110"/>
      <c r="D52" s="90"/>
      <c r="E52" s="91"/>
      <c r="F52" s="55"/>
      <c r="G52" s="92"/>
      <c r="H52" s="56"/>
    </row>
    <row r="53" spans="1:10" ht="125">
      <c r="A53" s="46">
        <f t="shared" ref="A53" si="11">A51+1</f>
        <v>18</v>
      </c>
      <c r="B53" s="116" t="s">
        <v>93</v>
      </c>
      <c r="C53" s="110" t="s">
        <v>94</v>
      </c>
      <c r="D53" s="60">
        <v>1</v>
      </c>
      <c r="E53" s="54" t="s">
        <v>29</v>
      </c>
      <c r="F53" s="55">
        <v>200</v>
      </c>
      <c r="G53" s="117"/>
      <c r="H53" s="56"/>
    </row>
    <row r="54" spans="1:10">
      <c r="A54" s="46"/>
      <c r="B54" s="52"/>
      <c r="C54" s="110"/>
      <c r="D54" s="60"/>
      <c r="E54" s="54"/>
      <c r="F54" s="55"/>
      <c r="G54" s="39"/>
      <c r="H54" s="56"/>
    </row>
    <row r="55" spans="1:10" ht="37.5">
      <c r="A55" s="46">
        <f t="shared" ref="A55" si="12">A53+1</f>
        <v>19</v>
      </c>
      <c r="B55" s="97" t="s">
        <v>54</v>
      </c>
      <c r="C55" s="110" t="s">
        <v>100</v>
      </c>
      <c r="D55" s="53">
        <v>100</v>
      </c>
      <c r="E55" s="99" t="s">
        <v>55</v>
      </c>
      <c r="F55" s="115">
        <v>120</v>
      </c>
      <c r="G55" s="27"/>
      <c r="H55" s="56"/>
    </row>
    <row r="56" spans="1:10">
      <c r="A56" s="46"/>
      <c r="B56" s="46"/>
      <c r="C56" s="110"/>
      <c r="D56" s="90"/>
      <c r="E56" s="91"/>
      <c r="F56" s="55"/>
      <c r="G56" s="92"/>
      <c r="H56" s="56"/>
    </row>
    <row r="57" spans="1:10" ht="62.5">
      <c r="A57" s="46">
        <f t="shared" ref="A57" si="13">A55+1</f>
        <v>20</v>
      </c>
      <c r="B57" s="52" t="s">
        <v>78</v>
      </c>
      <c r="C57" s="110" t="s">
        <v>79</v>
      </c>
      <c r="D57" s="90">
        <v>1</v>
      </c>
      <c r="E57" s="54" t="s">
        <v>24</v>
      </c>
      <c r="F57" s="55">
        <v>5</v>
      </c>
      <c r="G57" s="39"/>
      <c r="H57" s="56"/>
    </row>
    <row r="58" spans="1:10">
      <c r="A58" s="46"/>
      <c r="B58" s="52"/>
      <c r="C58" s="110"/>
      <c r="D58" s="90"/>
      <c r="E58" s="54"/>
      <c r="F58" s="55"/>
      <c r="G58" s="39"/>
      <c r="H58" s="56"/>
    </row>
    <row r="59" spans="1:10" ht="37.5">
      <c r="A59" s="46">
        <f t="shared" ref="A59" si="14">A57+1</f>
        <v>21</v>
      </c>
      <c r="B59" s="52" t="s">
        <v>80</v>
      </c>
      <c r="C59" s="110" t="s">
        <v>81</v>
      </c>
      <c r="D59" s="90">
        <v>1</v>
      </c>
      <c r="E59" s="54" t="s">
        <v>24</v>
      </c>
      <c r="F59" s="55">
        <v>5</v>
      </c>
      <c r="G59" s="39"/>
      <c r="H59" s="56"/>
    </row>
    <row r="60" spans="1:10">
      <c r="A60" s="112"/>
      <c r="B60" s="52"/>
      <c r="C60" s="113"/>
      <c r="D60" s="90"/>
      <c r="E60" s="54"/>
      <c r="F60" s="55"/>
      <c r="G60" s="39"/>
      <c r="H60" s="56"/>
    </row>
    <row r="61" spans="1:10" ht="13">
      <c r="A61" s="174" t="s">
        <v>82</v>
      </c>
      <c r="B61" s="174"/>
      <c r="C61" s="174"/>
      <c r="D61" s="174"/>
      <c r="E61" s="174"/>
      <c r="F61" s="174"/>
      <c r="G61" s="174"/>
      <c r="H61" s="121"/>
      <c r="I61" s="32"/>
      <c r="J61" s="32">
        <f>H61*1.05</f>
        <v>0</v>
      </c>
    </row>
    <row r="62" spans="1:10" ht="13">
      <c r="A62" s="175" t="s">
        <v>101</v>
      </c>
      <c r="B62" s="175"/>
      <c r="C62" s="175"/>
      <c r="D62" s="175"/>
      <c r="E62" s="175"/>
      <c r="F62" s="175"/>
      <c r="G62" s="175"/>
      <c r="H62" s="121"/>
      <c r="I62" s="32"/>
    </row>
    <row r="63" spans="1:10" ht="13">
      <c r="A63" s="175" t="s">
        <v>83</v>
      </c>
      <c r="B63" s="175"/>
      <c r="C63" s="175"/>
      <c r="D63" s="175"/>
      <c r="E63" s="175"/>
      <c r="F63" s="175"/>
      <c r="G63" s="175"/>
      <c r="H63" s="121"/>
      <c r="I63" s="32"/>
    </row>
    <row r="64" spans="1:10" ht="13">
      <c r="A64" s="111"/>
      <c r="B64" s="111"/>
      <c r="C64" s="111"/>
      <c r="D64" s="111"/>
      <c r="E64" s="111"/>
      <c r="F64" s="111"/>
      <c r="G64" s="111"/>
      <c r="H64" s="64"/>
    </row>
    <row r="65" spans="1:8" ht="13">
      <c r="A65" s="65" t="s">
        <v>164</v>
      </c>
      <c r="B65" s="66"/>
      <c r="C65" s="67" t="s">
        <v>41</v>
      </c>
      <c r="D65" s="59"/>
      <c r="E65" s="68"/>
      <c r="F65" s="69"/>
      <c r="G65" s="51"/>
      <c r="H65" s="70"/>
    </row>
    <row r="66" spans="1:8" ht="13">
      <c r="A66" s="65"/>
      <c r="B66" s="66"/>
      <c r="C66" s="67"/>
      <c r="D66" s="59"/>
      <c r="E66" s="68"/>
      <c r="F66" s="69"/>
      <c r="G66" s="51"/>
      <c r="H66" s="70"/>
    </row>
    <row r="67" spans="1:8" ht="37.5">
      <c r="A67" s="118">
        <f>A59+1</f>
        <v>22</v>
      </c>
      <c r="B67" s="13" t="s">
        <v>61</v>
      </c>
      <c r="C67" s="26" t="s">
        <v>46</v>
      </c>
      <c r="D67" s="62">
        <v>1</v>
      </c>
      <c r="E67" s="40" t="s">
        <v>12</v>
      </c>
      <c r="F67" s="124">
        <v>6</v>
      </c>
      <c r="G67" s="27"/>
      <c r="H67" s="56"/>
    </row>
    <row r="68" spans="1:8">
      <c r="A68" s="66"/>
      <c r="B68" s="13"/>
      <c r="C68" s="26"/>
      <c r="D68" s="62"/>
      <c r="E68" s="40"/>
      <c r="F68" s="124"/>
      <c r="G68" s="27"/>
      <c r="H68" s="101"/>
    </row>
    <row r="69" spans="1:8" ht="37.5">
      <c r="A69" s="118">
        <f>A67+1</f>
        <v>23</v>
      </c>
      <c r="B69" s="71" t="s">
        <v>44</v>
      </c>
      <c r="C69" s="47" t="s">
        <v>45</v>
      </c>
      <c r="D69" s="48">
        <v>1</v>
      </c>
      <c r="E69" s="49" t="s">
        <v>28</v>
      </c>
      <c r="F69" s="115">
        <v>6</v>
      </c>
      <c r="G69" s="27"/>
      <c r="H69" s="56"/>
    </row>
    <row r="70" spans="1:8">
      <c r="A70" s="66"/>
      <c r="B70" s="71"/>
      <c r="C70" s="47"/>
      <c r="D70" s="48"/>
      <c r="E70" s="49"/>
      <c r="F70" s="115"/>
      <c r="G70" s="27"/>
      <c r="H70" s="56"/>
    </row>
    <row r="71" spans="1:8" ht="13">
      <c r="A71" s="118">
        <f>A69+1</f>
        <v>24</v>
      </c>
      <c r="B71" s="71" t="s">
        <v>27</v>
      </c>
      <c r="C71" s="50" t="s">
        <v>57</v>
      </c>
      <c r="D71" s="30"/>
      <c r="E71" s="14"/>
      <c r="F71" s="55"/>
      <c r="G71" s="70"/>
      <c r="H71" s="72"/>
    </row>
    <row r="72" spans="1:8">
      <c r="A72" s="71"/>
      <c r="B72" s="13"/>
      <c r="C72" s="96" t="s">
        <v>51</v>
      </c>
      <c r="D72" s="30"/>
      <c r="E72" s="14"/>
      <c r="F72" s="55"/>
      <c r="G72" s="70"/>
      <c r="H72" s="72"/>
    </row>
    <row r="73" spans="1:8">
      <c r="A73" s="71"/>
      <c r="B73" s="13"/>
      <c r="C73" s="61" t="s">
        <v>62</v>
      </c>
      <c r="D73" s="30"/>
      <c r="E73" s="14"/>
      <c r="F73" s="55"/>
      <c r="G73" s="70"/>
      <c r="H73" s="72"/>
    </row>
    <row r="74" spans="1:8">
      <c r="A74" s="71"/>
      <c r="B74" s="13"/>
      <c r="C74" s="61" t="s">
        <v>49</v>
      </c>
      <c r="D74" s="30"/>
      <c r="E74" s="14"/>
      <c r="F74" s="55"/>
      <c r="G74" s="70"/>
      <c r="H74" s="72"/>
    </row>
    <row r="75" spans="1:8">
      <c r="A75" s="73"/>
      <c r="B75" s="73"/>
      <c r="C75" s="76" t="s">
        <v>73</v>
      </c>
      <c r="D75" s="59"/>
      <c r="E75" s="74"/>
      <c r="F75" s="75"/>
      <c r="G75" s="56"/>
      <c r="H75" s="56"/>
    </row>
    <row r="76" spans="1:8" ht="13">
      <c r="A76" s="73"/>
      <c r="B76" s="73"/>
      <c r="C76" s="76" t="s">
        <v>50</v>
      </c>
      <c r="D76" s="50"/>
      <c r="E76" s="74"/>
      <c r="F76" s="75"/>
      <c r="G76" s="56"/>
      <c r="H76" s="56"/>
    </row>
    <row r="77" spans="1:8">
      <c r="A77" s="73"/>
      <c r="B77" s="73"/>
      <c r="C77" s="76" t="s">
        <v>42</v>
      </c>
      <c r="D77" s="59"/>
      <c r="E77" s="74"/>
      <c r="F77" s="75"/>
      <c r="G77" s="56"/>
      <c r="H77" s="56"/>
    </row>
    <row r="78" spans="1:8" ht="13">
      <c r="A78" s="73"/>
      <c r="B78" s="73"/>
      <c r="C78" s="76" t="s">
        <v>43</v>
      </c>
      <c r="D78" s="50"/>
      <c r="E78" s="74"/>
      <c r="F78" s="75"/>
      <c r="G78" s="56"/>
      <c r="H78" s="56"/>
    </row>
    <row r="79" spans="1:8">
      <c r="A79" s="73"/>
      <c r="B79" s="73"/>
      <c r="C79" s="81" t="s">
        <v>74</v>
      </c>
      <c r="D79" s="61"/>
      <c r="E79" s="74"/>
      <c r="F79" s="75"/>
      <c r="G79" s="56"/>
      <c r="H79" s="56"/>
    </row>
    <row r="80" spans="1:8" ht="25">
      <c r="A80" s="46"/>
      <c r="B80" s="71"/>
      <c r="C80" s="81" t="s">
        <v>85</v>
      </c>
      <c r="D80" s="30"/>
      <c r="E80" s="77"/>
      <c r="F80" s="78"/>
      <c r="G80" s="79"/>
      <c r="H80" s="80"/>
    </row>
    <row r="81" spans="1:8" ht="13">
      <c r="A81" s="46"/>
      <c r="B81" s="71"/>
      <c r="C81" s="81" t="s">
        <v>75</v>
      </c>
      <c r="D81" s="30"/>
      <c r="E81" s="77"/>
      <c r="F81" s="78"/>
      <c r="G81" s="79"/>
      <c r="H81" s="80"/>
    </row>
    <row r="82" spans="1:8" ht="25">
      <c r="A82" s="46"/>
      <c r="B82" s="71"/>
      <c r="C82" s="81" t="s">
        <v>76</v>
      </c>
      <c r="D82" s="85"/>
      <c r="E82" s="54"/>
      <c r="F82" s="55"/>
      <c r="G82" s="39"/>
      <c r="H82" s="56"/>
    </row>
    <row r="83" spans="1:8">
      <c r="A83" s="46"/>
      <c r="B83" s="71"/>
      <c r="C83" s="81" t="s">
        <v>58</v>
      </c>
      <c r="D83" s="85"/>
      <c r="E83" s="54"/>
      <c r="F83" s="55"/>
      <c r="G83" s="39"/>
      <c r="H83" s="56"/>
    </row>
    <row r="84" spans="1:8" s="37" customFormat="1">
      <c r="A84" s="73"/>
      <c r="B84" s="73"/>
      <c r="C84" s="81" t="s">
        <v>77</v>
      </c>
      <c r="D84" s="86"/>
      <c r="E84" s="54"/>
      <c r="F84" s="55"/>
      <c r="G84" s="39"/>
      <c r="H84" s="56"/>
    </row>
    <row r="85" spans="1:8" s="37" customFormat="1" ht="25">
      <c r="A85" s="73"/>
      <c r="B85" s="73"/>
      <c r="C85" s="81" t="s">
        <v>86</v>
      </c>
      <c r="D85" s="86">
        <v>1</v>
      </c>
      <c r="E85" s="49" t="s">
        <v>28</v>
      </c>
      <c r="F85" s="55">
        <v>6</v>
      </c>
      <c r="G85" s="39"/>
      <c r="H85" s="56"/>
    </row>
    <row r="86" spans="1:8" s="37" customFormat="1">
      <c r="A86" s="73"/>
      <c r="B86" s="73"/>
      <c r="C86" s="81"/>
      <c r="D86" s="86"/>
      <c r="E86" s="54"/>
      <c r="F86" s="55"/>
      <c r="G86" s="39"/>
      <c r="H86" s="56"/>
    </row>
    <row r="87" spans="1:8" s="37" customFormat="1" ht="50">
      <c r="A87" s="118">
        <f>A71+1</f>
        <v>25</v>
      </c>
      <c r="B87" s="71" t="s">
        <v>138</v>
      </c>
      <c r="C87" s="81" t="s">
        <v>96</v>
      </c>
      <c r="D87" s="86">
        <v>1</v>
      </c>
      <c r="E87" s="54" t="s">
        <v>97</v>
      </c>
      <c r="F87" s="55">
        <v>6</v>
      </c>
      <c r="G87" s="39"/>
      <c r="H87" s="56"/>
    </row>
    <row r="88" spans="1:8" s="37" customFormat="1">
      <c r="A88" s="118"/>
      <c r="B88" s="71"/>
      <c r="C88" s="81"/>
      <c r="D88" s="86"/>
      <c r="E88" s="54"/>
      <c r="F88" s="55"/>
      <c r="G88" s="39"/>
      <c r="H88" s="56"/>
    </row>
    <row r="89" spans="1:8" s="18" customFormat="1" ht="13">
      <c r="A89" s="176" t="s">
        <v>150</v>
      </c>
      <c r="B89" s="176"/>
      <c r="C89" s="176"/>
      <c r="D89" s="176"/>
      <c r="E89" s="176"/>
      <c r="F89" s="176"/>
      <c r="G89" s="176"/>
      <c r="H89" s="122">
        <f>SUM(H67:H87)</f>
        <v>0</v>
      </c>
    </row>
    <row r="90" spans="1:8" s="18" customFormat="1" ht="13">
      <c r="A90" s="176" t="s">
        <v>151</v>
      </c>
      <c r="B90" s="176"/>
      <c r="C90" s="176"/>
      <c r="D90" s="176"/>
      <c r="E90" s="176"/>
      <c r="F90" s="176"/>
      <c r="G90" s="176"/>
      <c r="H90" s="123">
        <f>H63+H89</f>
        <v>0</v>
      </c>
    </row>
    <row r="91" spans="1:8" s="18" customFormat="1" ht="13">
      <c r="A91" s="38"/>
      <c r="B91" s="38"/>
      <c r="C91" s="34"/>
      <c r="D91" s="38"/>
      <c r="E91" s="38"/>
      <c r="F91" s="38"/>
      <c r="G91" s="38"/>
      <c r="H91" s="12"/>
    </row>
    <row r="92" spans="1:8" ht="13">
      <c r="B92" s="33"/>
      <c r="C92" s="35"/>
      <c r="D92" s="34"/>
    </row>
    <row r="93" spans="1:8">
      <c r="C93" s="35"/>
      <c r="D93" s="35"/>
      <c r="E93" s="36"/>
    </row>
    <row r="94" spans="1:8">
      <c r="C94" s="35"/>
      <c r="D94" s="35"/>
      <c r="E94" s="36"/>
    </row>
    <row r="95" spans="1:8" ht="13">
      <c r="C95" s="10"/>
      <c r="D95" s="35"/>
      <c r="E95" s="36"/>
    </row>
    <row r="96" spans="1:8" ht="13">
      <c r="A96" s="13"/>
      <c r="B96" s="13"/>
      <c r="C96" s="10" t="s">
        <v>63</v>
      </c>
      <c r="D96" s="17"/>
      <c r="E96" s="15"/>
      <c r="F96" s="16"/>
      <c r="G96" s="16"/>
    </row>
    <row r="97" spans="1:7">
      <c r="A97" s="13"/>
      <c r="B97" s="42"/>
      <c r="C97" s="89"/>
      <c r="D97" s="44"/>
      <c r="E97" s="28"/>
      <c r="F97" s="45"/>
      <c r="G97" s="16"/>
    </row>
    <row r="98" spans="1:7">
      <c r="A98" s="46"/>
      <c r="B98" s="13">
        <v>1</v>
      </c>
      <c r="C98" s="43" t="s">
        <v>66</v>
      </c>
      <c r="D98" s="17"/>
      <c r="E98" s="105">
        <v>10</v>
      </c>
      <c r="F98" s="16" t="s">
        <v>69</v>
      </c>
      <c r="G98" s="16"/>
    </row>
    <row r="99" spans="1:7">
      <c r="A99" s="13"/>
      <c r="B99" s="13">
        <v>2</v>
      </c>
      <c r="C99" s="43" t="s">
        <v>67</v>
      </c>
      <c r="D99" s="44"/>
      <c r="E99" s="106">
        <v>10</v>
      </c>
      <c r="F99" s="16" t="s">
        <v>69</v>
      </c>
      <c r="G99" s="16"/>
    </row>
    <row r="100" spans="1:7">
      <c r="A100" s="46"/>
      <c r="B100" s="13">
        <v>3</v>
      </c>
      <c r="C100" s="43" t="s">
        <v>68</v>
      </c>
      <c r="D100" s="44"/>
      <c r="E100" s="106">
        <v>15</v>
      </c>
      <c r="F100" s="16" t="s">
        <v>69</v>
      </c>
      <c r="G100" s="16"/>
    </row>
    <row r="101" spans="1:7">
      <c r="A101" s="13"/>
      <c r="B101" s="13">
        <v>4</v>
      </c>
      <c r="C101" s="43" t="s">
        <v>70</v>
      </c>
      <c r="D101" s="44"/>
      <c r="E101" s="107">
        <v>10</v>
      </c>
      <c r="F101" s="16" t="s">
        <v>69</v>
      </c>
      <c r="G101" s="16"/>
    </row>
    <row r="102" spans="1:7">
      <c r="B102" s="13">
        <v>5</v>
      </c>
      <c r="C102" s="103" t="s">
        <v>64</v>
      </c>
      <c r="D102" s="35"/>
      <c r="E102" s="108">
        <v>10</v>
      </c>
      <c r="F102" s="16" t="s">
        <v>69</v>
      </c>
    </row>
    <row r="103" spans="1:7">
      <c r="B103" s="13">
        <v>6</v>
      </c>
      <c r="C103" s="103" t="s">
        <v>65</v>
      </c>
      <c r="D103" s="35"/>
      <c r="E103" s="108">
        <v>15</v>
      </c>
      <c r="F103" s="16" t="s">
        <v>69</v>
      </c>
    </row>
    <row r="104" spans="1:7">
      <c r="C104" s="35"/>
      <c r="D104" s="35"/>
      <c r="E104" s="104"/>
    </row>
    <row r="105" spans="1:7">
      <c r="C105" s="35"/>
      <c r="D105" s="35"/>
      <c r="E105" s="36"/>
    </row>
    <row r="106" spans="1:7">
      <c r="C106" s="35"/>
      <c r="D106" s="35"/>
      <c r="E106" s="36"/>
    </row>
    <row r="107" spans="1:7">
      <c r="C107" s="35"/>
      <c r="D107" s="35"/>
      <c r="E107" s="36"/>
    </row>
    <row r="108" spans="1:7">
      <c r="C108" s="35"/>
      <c r="D108" s="35"/>
      <c r="E108" s="36"/>
    </row>
    <row r="109" spans="1:7">
      <c r="C109" s="35"/>
      <c r="D109" s="35"/>
      <c r="E109" s="36"/>
    </row>
    <row r="110" spans="1:7">
      <c r="C110" s="35"/>
      <c r="D110" s="35"/>
      <c r="E110" s="36"/>
    </row>
    <row r="111" spans="1:7">
      <c r="C111" s="35"/>
      <c r="D111" s="35"/>
      <c r="E111" s="36"/>
    </row>
    <row r="112" spans="1:7">
      <c r="C112" s="35"/>
      <c r="D112" s="35"/>
      <c r="E112" s="36"/>
    </row>
    <row r="113" spans="1:8">
      <c r="C113" s="35"/>
      <c r="D113" s="35"/>
      <c r="E113" s="36"/>
    </row>
    <row r="114" spans="1:8">
      <c r="C114" s="35"/>
      <c r="D114" s="35"/>
      <c r="E114" s="36"/>
    </row>
    <row r="115" spans="1:8" ht="13">
      <c r="A115" s="9" t="s">
        <v>165</v>
      </c>
      <c r="B115" s="9"/>
      <c r="C115" s="126" t="s">
        <v>106</v>
      </c>
      <c r="D115" s="9"/>
      <c r="E115" s="9"/>
      <c r="F115" s="127"/>
      <c r="G115" s="128"/>
      <c r="H115" s="129"/>
    </row>
    <row r="116" spans="1:8" ht="13">
      <c r="A116" s="9"/>
      <c r="B116" s="9"/>
      <c r="C116" s="9"/>
      <c r="D116" s="9"/>
      <c r="E116" s="9"/>
      <c r="F116" s="127"/>
      <c r="G116" s="128"/>
      <c r="H116" s="129"/>
    </row>
    <row r="117" spans="1:8" ht="13">
      <c r="A117" s="3"/>
      <c r="B117" s="3"/>
      <c r="C117" s="10" t="s">
        <v>105</v>
      </c>
      <c r="D117" s="10"/>
      <c r="E117" s="119"/>
      <c r="F117" s="130"/>
      <c r="G117" s="128"/>
      <c r="H117" s="128"/>
    </row>
    <row r="118" spans="1:8" ht="13">
      <c r="A118" s="3"/>
      <c r="B118" s="3"/>
      <c r="C118" s="10"/>
      <c r="D118" s="10"/>
      <c r="E118" s="119"/>
      <c r="F118" s="130"/>
      <c r="G118" s="128"/>
      <c r="H118" s="128"/>
    </row>
    <row r="119" spans="1:8" ht="13">
      <c r="A119" s="87" t="s">
        <v>166</v>
      </c>
      <c r="B119" s="52"/>
      <c r="C119" s="50" t="s">
        <v>33</v>
      </c>
      <c r="D119" s="60"/>
      <c r="E119" s="54"/>
      <c r="F119" s="55"/>
      <c r="G119" s="39"/>
      <c r="H119" s="56"/>
    </row>
    <row r="120" spans="1:8" ht="13">
      <c r="A120" s="87"/>
      <c r="B120" s="52"/>
      <c r="C120" s="50"/>
      <c r="D120" s="60"/>
      <c r="E120" s="54"/>
      <c r="F120" s="55"/>
      <c r="G120" s="39"/>
      <c r="H120" s="56"/>
    </row>
    <row r="121" spans="1:8" ht="56.25" customHeight="1">
      <c r="A121" s="46">
        <v>1</v>
      </c>
      <c r="B121" s="52" t="s">
        <v>13</v>
      </c>
      <c r="C121" s="156" t="s">
        <v>107</v>
      </c>
      <c r="D121" s="100">
        <v>1</v>
      </c>
      <c r="E121" s="54" t="s">
        <v>14</v>
      </c>
      <c r="F121" s="55">
        <v>20000</v>
      </c>
      <c r="G121" s="131"/>
      <c r="H121" s="56"/>
    </row>
    <row r="122" spans="1:8" ht="13">
      <c r="A122" s="46"/>
      <c r="B122" s="52"/>
      <c r="C122" s="156"/>
      <c r="D122" s="58"/>
      <c r="E122" s="54"/>
      <c r="F122" s="55"/>
      <c r="G122" s="131"/>
      <c r="H122" s="56"/>
    </row>
    <row r="123" spans="1:8" ht="56.25" customHeight="1">
      <c r="A123" s="46">
        <f>A121+1</f>
        <v>2</v>
      </c>
      <c r="B123" s="52" t="s">
        <v>21</v>
      </c>
      <c r="C123" s="156" t="s">
        <v>22</v>
      </c>
      <c r="D123" s="62">
        <v>1</v>
      </c>
      <c r="E123" s="54" t="s">
        <v>14</v>
      </c>
      <c r="F123" s="55">
        <v>20000</v>
      </c>
      <c r="G123" s="39"/>
      <c r="H123" s="56"/>
    </row>
    <row r="124" spans="1:8" ht="15" customHeight="1">
      <c r="A124" s="46"/>
      <c r="B124" s="52"/>
      <c r="C124" s="156"/>
      <c r="D124" s="62"/>
      <c r="E124" s="54"/>
      <c r="F124" s="55"/>
      <c r="G124" s="39"/>
      <c r="H124" s="56"/>
    </row>
    <row r="125" spans="1:8" ht="32.25" customHeight="1">
      <c r="A125" s="46">
        <f t="shared" ref="A125" si="15">A123+1</f>
        <v>3</v>
      </c>
      <c r="B125" s="132" t="s">
        <v>108</v>
      </c>
      <c r="C125" s="156" t="s">
        <v>109</v>
      </c>
      <c r="D125" s="41">
        <v>1</v>
      </c>
      <c r="E125" s="54" t="s">
        <v>110</v>
      </c>
      <c r="F125" s="55">
        <v>20000</v>
      </c>
      <c r="G125" s="39"/>
      <c r="H125" s="56"/>
    </row>
    <row r="126" spans="1:8" ht="21" customHeight="1">
      <c r="A126" s="46"/>
      <c r="B126" s="52"/>
      <c r="C126" s="156"/>
      <c r="D126" s="60"/>
      <c r="E126" s="54"/>
      <c r="F126" s="55"/>
      <c r="G126" s="117"/>
      <c r="H126" s="56"/>
    </row>
    <row r="127" spans="1:8" ht="42" customHeight="1">
      <c r="A127" s="46">
        <f>A125+1</f>
        <v>4</v>
      </c>
      <c r="B127" s="133" t="s">
        <v>60</v>
      </c>
      <c r="C127" s="156" t="s">
        <v>59</v>
      </c>
      <c r="D127" s="41">
        <v>1</v>
      </c>
      <c r="E127" s="54" t="s">
        <v>29</v>
      </c>
      <c r="F127" s="55">
        <v>2000</v>
      </c>
      <c r="G127" s="39"/>
      <c r="H127" s="56"/>
    </row>
    <row r="128" spans="1:8" ht="21" customHeight="1">
      <c r="A128" s="46"/>
      <c r="B128" s="13"/>
      <c r="C128" s="156"/>
      <c r="D128" s="41"/>
      <c r="E128" s="54"/>
      <c r="F128" s="55"/>
      <c r="G128" s="39"/>
      <c r="H128" s="56"/>
    </row>
    <row r="129" spans="1:8" ht="25">
      <c r="A129" s="46">
        <f t="shared" ref="A129" si="16">A127+1</f>
        <v>5</v>
      </c>
      <c r="B129" s="109" t="s">
        <v>71</v>
      </c>
      <c r="C129" s="156" t="s">
        <v>72</v>
      </c>
      <c r="D129" s="41">
        <v>1</v>
      </c>
      <c r="E129" s="54" t="s">
        <v>29</v>
      </c>
      <c r="F129" s="55">
        <v>350</v>
      </c>
      <c r="G129" s="39"/>
      <c r="H129" s="56"/>
    </row>
    <row r="130" spans="1:8" ht="20.25" customHeight="1">
      <c r="A130" s="46"/>
      <c r="B130" s="13"/>
      <c r="C130" s="156"/>
      <c r="D130" s="41"/>
      <c r="E130" s="54"/>
      <c r="F130" s="55"/>
      <c r="G130" s="39"/>
      <c r="H130" s="56"/>
    </row>
    <row r="131" spans="1:8" ht="30" customHeight="1">
      <c r="A131" s="46">
        <f>A129+1</f>
        <v>6</v>
      </c>
      <c r="B131" s="109" t="s">
        <v>88</v>
      </c>
      <c r="C131" s="156" t="s">
        <v>111</v>
      </c>
      <c r="D131" s="41">
        <v>1</v>
      </c>
      <c r="E131" s="54" t="s">
        <v>29</v>
      </c>
      <c r="F131" s="55">
        <v>200</v>
      </c>
      <c r="G131" s="39"/>
      <c r="H131" s="56"/>
    </row>
    <row r="132" spans="1:8" ht="17.25" customHeight="1">
      <c r="A132" s="46"/>
      <c r="B132" s="109"/>
      <c r="C132" s="110"/>
      <c r="D132" s="41"/>
      <c r="E132" s="54"/>
      <c r="F132" s="55"/>
      <c r="G132" s="39"/>
      <c r="H132" s="56"/>
    </row>
    <row r="133" spans="1:8">
      <c r="A133" s="138">
        <f>A131+1</f>
        <v>7</v>
      </c>
      <c r="B133" s="13" t="s">
        <v>112</v>
      </c>
      <c r="C133" s="26" t="s">
        <v>113</v>
      </c>
      <c r="D133" s="134">
        <v>1</v>
      </c>
      <c r="E133" s="40" t="s">
        <v>29</v>
      </c>
      <c r="F133" s="135">
        <v>300</v>
      </c>
      <c r="G133" s="39"/>
      <c r="H133" s="56"/>
    </row>
    <row r="134" spans="1:8" ht="18.75" customHeight="1">
      <c r="A134" s="13"/>
      <c r="B134" s="13"/>
      <c r="C134" s="26"/>
      <c r="D134" s="134"/>
      <c r="E134" s="40"/>
      <c r="F134" s="135"/>
      <c r="G134" s="39"/>
      <c r="H134" s="56"/>
    </row>
    <row r="135" spans="1:8" ht="42.75" customHeight="1">
      <c r="A135" s="138">
        <f t="shared" ref="A135" si="17">A133+1</f>
        <v>8</v>
      </c>
      <c r="B135" s="29" t="s">
        <v>52</v>
      </c>
      <c r="C135" s="156" t="s">
        <v>114</v>
      </c>
      <c r="D135" s="41">
        <v>1</v>
      </c>
      <c r="E135" s="40" t="s">
        <v>29</v>
      </c>
      <c r="F135" s="136">
        <v>400</v>
      </c>
      <c r="G135" s="102"/>
      <c r="H135" s="16"/>
    </row>
    <row r="136" spans="1:8" ht="18" customHeight="1">
      <c r="A136" s="13"/>
      <c r="B136" s="13"/>
      <c r="C136" s="26"/>
      <c r="D136" s="134"/>
      <c r="E136" s="40"/>
      <c r="F136" s="15"/>
      <c r="G136" s="39"/>
      <c r="H136" s="56"/>
    </row>
    <row r="137" spans="1:8" ht="25">
      <c r="A137" s="138">
        <f t="shared" ref="A137" si="18">A135+1</f>
        <v>9</v>
      </c>
      <c r="B137" s="52" t="s">
        <v>115</v>
      </c>
      <c r="C137" s="156" t="s">
        <v>39</v>
      </c>
      <c r="D137" s="100">
        <v>1</v>
      </c>
      <c r="E137" s="54" t="s">
        <v>14</v>
      </c>
      <c r="F137" s="55">
        <v>20000</v>
      </c>
      <c r="G137" s="39"/>
      <c r="H137" s="56"/>
    </row>
    <row r="138" spans="1:8" ht="16.5" customHeight="1">
      <c r="A138" s="13"/>
      <c r="B138" s="52"/>
      <c r="C138" s="156"/>
      <c r="D138" s="58"/>
      <c r="E138" s="54"/>
      <c r="F138" s="55"/>
      <c r="G138" s="39"/>
      <c r="H138" s="56"/>
    </row>
    <row r="139" spans="1:8" ht="25">
      <c r="A139" s="138">
        <f t="shared" ref="A139" si="19">A137+1</f>
        <v>10</v>
      </c>
      <c r="B139" s="52" t="s">
        <v>17</v>
      </c>
      <c r="C139" s="156" t="s">
        <v>18</v>
      </c>
      <c r="D139" s="62">
        <v>1</v>
      </c>
      <c r="E139" s="54" t="s">
        <v>19</v>
      </c>
      <c r="F139" s="55">
        <v>15</v>
      </c>
      <c r="G139" s="39"/>
      <c r="H139" s="56"/>
    </row>
    <row r="140" spans="1:8" ht="16.5" customHeight="1">
      <c r="A140" s="13"/>
      <c r="B140" s="52"/>
      <c r="C140" s="156"/>
      <c r="D140" s="62"/>
      <c r="E140" s="54"/>
      <c r="F140" s="55"/>
      <c r="G140" s="39"/>
      <c r="H140" s="56"/>
    </row>
    <row r="141" spans="1:8">
      <c r="A141" s="138">
        <f t="shared" ref="A141" si="20">A139+1</f>
        <v>11</v>
      </c>
      <c r="B141" s="52" t="s">
        <v>20</v>
      </c>
      <c r="C141" s="156" t="s">
        <v>40</v>
      </c>
      <c r="D141" s="41">
        <v>1</v>
      </c>
      <c r="E141" s="54" t="s">
        <v>19</v>
      </c>
      <c r="F141" s="55">
        <v>10</v>
      </c>
      <c r="G141" s="39"/>
      <c r="H141" s="56"/>
    </row>
    <row r="142" spans="1:8">
      <c r="A142" s="13"/>
      <c r="B142" s="52"/>
      <c r="C142" s="156"/>
      <c r="D142" s="41"/>
      <c r="E142" s="54"/>
      <c r="F142" s="55"/>
      <c r="G142" s="39"/>
      <c r="H142" s="56"/>
    </row>
    <row r="143" spans="1:8">
      <c r="A143" s="138">
        <f t="shared" ref="A143" si="21">A141+1</f>
        <v>12</v>
      </c>
      <c r="B143" s="46" t="s">
        <v>47</v>
      </c>
      <c r="C143" s="156" t="s">
        <v>48</v>
      </c>
      <c r="D143" s="90">
        <v>1</v>
      </c>
      <c r="E143" s="91" t="s">
        <v>24</v>
      </c>
      <c r="F143" s="55">
        <v>4</v>
      </c>
      <c r="G143" s="137"/>
      <c r="H143" s="56"/>
    </row>
    <row r="144" spans="1:8">
      <c r="A144" s="13"/>
      <c r="B144" s="46"/>
      <c r="C144" s="110"/>
      <c r="D144" s="90"/>
      <c r="E144" s="91"/>
      <c r="F144" s="55"/>
      <c r="G144" s="137"/>
      <c r="H144" s="56"/>
    </row>
    <row r="145" spans="1:8">
      <c r="A145" s="46"/>
      <c r="B145" s="46"/>
      <c r="C145" s="110"/>
      <c r="D145" s="90"/>
      <c r="E145" s="91"/>
      <c r="F145" s="55"/>
      <c r="G145" s="137"/>
      <c r="H145" s="56"/>
    </row>
    <row r="146" spans="1:8">
      <c r="A146" s="46"/>
      <c r="B146" s="46"/>
      <c r="C146" s="110"/>
      <c r="D146" s="90"/>
      <c r="E146" s="91"/>
      <c r="F146" s="55"/>
      <c r="G146" s="137"/>
      <c r="H146" s="56"/>
    </row>
    <row r="147" spans="1:8" ht="13">
      <c r="A147" s="87" t="s">
        <v>167</v>
      </c>
      <c r="B147" s="52"/>
      <c r="C147" s="155" t="s">
        <v>116</v>
      </c>
      <c r="D147" s="53"/>
      <c r="E147" s="54"/>
      <c r="F147" s="55"/>
      <c r="G147" s="39"/>
      <c r="H147" s="56"/>
    </row>
    <row r="148" spans="1:8" ht="13">
      <c r="A148" s="46"/>
      <c r="B148" s="52"/>
      <c r="C148" s="50"/>
      <c r="D148" s="58"/>
      <c r="E148" s="54"/>
      <c r="F148" s="55"/>
      <c r="G148" s="39"/>
      <c r="H148" s="56"/>
    </row>
    <row r="149" spans="1:8" ht="135.75" customHeight="1">
      <c r="A149" s="13"/>
      <c r="B149" s="29"/>
      <c r="C149" s="110" t="s">
        <v>117</v>
      </c>
      <c r="D149" s="41"/>
      <c r="E149" s="40"/>
      <c r="F149" s="115"/>
      <c r="G149" s="117"/>
      <c r="H149" s="56"/>
    </row>
    <row r="150" spans="1:8">
      <c r="A150" s="13"/>
      <c r="B150" s="93"/>
      <c r="C150" s="110"/>
      <c r="D150" s="41"/>
      <c r="E150" s="40"/>
      <c r="F150" s="115"/>
      <c r="G150" s="117"/>
      <c r="H150" s="56"/>
    </row>
    <row r="151" spans="1:8" ht="33" customHeight="1">
      <c r="A151" s="138">
        <f>A143+1</f>
        <v>13</v>
      </c>
      <c r="B151" s="116" t="s">
        <v>118</v>
      </c>
      <c r="C151" s="110" t="s">
        <v>119</v>
      </c>
      <c r="D151" s="41">
        <v>1</v>
      </c>
      <c r="E151" s="40" t="s">
        <v>91</v>
      </c>
      <c r="F151" s="115">
        <v>50</v>
      </c>
      <c r="G151" s="117"/>
      <c r="H151" s="56"/>
    </row>
    <row r="152" spans="1:8">
      <c r="A152" s="13"/>
      <c r="B152" s="93"/>
      <c r="C152" s="110"/>
      <c r="D152" s="41"/>
      <c r="E152" s="40"/>
      <c r="F152" s="115"/>
      <c r="G152" s="117"/>
      <c r="H152" s="56"/>
    </row>
    <row r="153" spans="1:8" ht="140.25" customHeight="1">
      <c r="A153" s="46">
        <f>A151+1</f>
        <v>14</v>
      </c>
      <c r="B153" s="116" t="s">
        <v>93</v>
      </c>
      <c r="C153" s="110" t="s">
        <v>94</v>
      </c>
      <c r="D153" s="60">
        <v>1</v>
      </c>
      <c r="E153" s="54" t="s">
        <v>29</v>
      </c>
      <c r="F153" s="55">
        <v>200</v>
      </c>
      <c r="G153" s="117"/>
      <c r="H153" s="56"/>
    </row>
    <row r="154" spans="1:8">
      <c r="A154" s="13"/>
      <c r="B154" s="52"/>
      <c r="C154" s="110"/>
      <c r="D154" s="60"/>
      <c r="E154" s="54"/>
      <c r="F154" s="55"/>
      <c r="G154" s="117"/>
      <c r="H154" s="56"/>
    </row>
    <row r="155" spans="1:8" ht="40.5" customHeight="1">
      <c r="A155" s="46">
        <f>A153+1</f>
        <v>15</v>
      </c>
      <c r="B155" s="29" t="s">
        <v>120</v>
      </c>
      <c r="C155" s="110" t="s">
        <v>121</v>
      </c>
      <c r="D155" s="41">
        <v>1000</v>
      </c>
      <c r="E155" s="40" t="s">
        <v>55</v>
      </c>
      <c r="F155" s="115">
        <v>300</v>
      </c>
      <c r="G155" s="117"/>
      <c r="H155" s="56"/>
    </row>
    <row r="156" spans="1:8">
      <c r="A156" s="46"/>
      <c r="B156" s="29"/>
      <c r="C156" s="110"/>
      <c r="D156" s="41"/>
      <c r="E156" s="40"/>
      <c r="F156" s="115"/>
      <c r="G156" s="117"/>
      <c r="H156" s="56"/>
    </row>
    <row r="157" spans="1:8" ht="37.5">
      <c r="A157" s="138">
        <f>A155+1</f>
        <v>16</v>
      </c>
      <c r="B157" s="97" t="s">
        <v>54</v>
      </c>
      <c r="C157" s="110" t="s">
        <v>100</v>
      </c>
      <c r="D157" s="53">
        <v>100</v>
      </c>
      <c r="E157" s="99" t="s">
        <v>55</v>
      </c>
      <c r="F157" s="28">
        <v>20</v>
      </c>
      <c r="G157" s="27"/>
      <c r="H157" s="16"/>
    </row>
    <row r="158" spans="1:8">
      <c r="A158" s="13"/>
      <c r="B158" s="97"/>
      <c r="C158" s="98"/>
      <c r="D158" s="53"/>
      <c r="E158" s="99"/>
      <c r="F158" s="28"/>
      <c r="G158" s="27"/>
      <c r="H158" s="16"/>
    </row>
    <row r="159" spans="1:8" ht="13">
      <c r="A159" s="174" t="s">
        <v>82</v>
      </c>
      <c r="B159" s="174"/>
      <c r="C159" s="174"/>
      <c r="D159" s="174"/>
      <c r="E159" s="174"/>
      <c r="F159" s="174"/>
      <c r="G159" s="174"/>
      <c r="H159" s="121">
        <f>SUM(H119:H157)</f>
        <v>0</v>
      </c>
    </row>
    <row r="160" spans="1:8" ht="13">
      <c r="A160" s="175" t="s">
        <v>101</v>
      </c>
      <c r="B160" s="175"/>
      <c r="C160" s="175"/>
      <c r="D160" s="175"/>
      <c r="E160" s="175"/>
      <c r="F160" s="175"/>
      <c r="G160" s="175"/>
      <c r="H160" s="121">
        <f>H159*5%</f>
        <v>0</v>
      </c>
    </row>
    <row r="161" spans="1:8" ht="13">
      <c r="A161" s="175" t="s">
        <v>83</v>
      </c>
      <c r="B161" s="175"/>
      <c r="C161" s="175"/>
      <c r="D161" s="175"/>
      <c r="E161" s="175"/>
      <c r="F161" s="175"/>
      <c r="G161" s="175"/>
      <c r="H161" s="121">
        <f>H159+H160</f>
        <v>0</v>
      </c>
    </row>
    <row r="162" spans="1:8" ht="13">
      <c r="A162" s="111"/>
      <c r="B162" s="111"/>
      <c r="C162" s="139"/>
      <c r="D162" s="111"/>
      <c r="E162" s="111"/>
      <c r="F162" s="140"/>
      <c r="G162" s="141"/>
      <c r="H162" s="80"/>
    </row>
    <row r="163" spans="1:8" ht="13">
      <c r="A163" s="65" t="s">
        <v>168</v>
      </c>
      <c r="B163" s="66"/>
      <c r="C163" s="142" t="s">
        <v>41</v>
      </c>
      <c r="D163" s="59"/>
      <c r="E163" s="68"/>
      <c r="F163" s="143"/>
      <c r="G163" s="56"/>
      <c r="H163" s="56"/>
    </row>
    <row r="164" spans="1:8" ht="13">
      <c r="A164" s="65"/>
      <c r="B164" s="66"/>
      <c r="C164" s="144" t="s">
        <v>122</v>
      </c>
      <c r="D164" s="59"/>
      <c r="E164" s="68"/>
      <c r="F164" s="143"/>
      <c r="G164" s="56"/>
      <c r="H164" s="56"/>
    </row>
    <row r="165" spans="1:8" ht="13">
      <c r="A165" s="65"/>
      <c r="B165" s="66"/>
      <c r="C165" s="145"/>
      <c r="D165" s="59"/>
      <c r="E165" s="68"/>
      <c r="F165" s="143"/>
      <c r="G165" s="56"/>
      <c r="H165" s="56"/>
    </row>
    <row r="166" spans="1:8" ht="37.5">
      <c r="A166" s="118">
        <f>A157+1</f>
        <v>17</v>
      </c>
      <c r="B166" s="13" t="s">
        <v>61</v>
      </c>
      <c r="C166" s="146" t="s">
        <v>46</v>
      </c>
      <c r="D166" s="62">
        <v>1</v>
      </c>
      <c r="E166" s="40" t="s">
        <v>12</v>
      </c>
      <c r="F166" s="124">
        <v>1</v>
      </c>
      <c r="G166" s="117"/>
      <c r="H166" s="56"/>
    </row>
    <row r="167" spans="1:8">
      <c r="A167" s="66"/>
      <c r="B167" s="13"/>
      <c r="C167" s="146"/>
      <c r="D167" s="62"/>
      <c r="E167" s="40"/>
      <c r="F167" s="124"/>
      <c r="G167" s="117"/>
      <c r="H167" s="56"/>
    </row>
    <row r="168" spans="1:8" ht="37.5">
      <c r="A168" s="118">
        <f>A166+1</f>
        <v>18</v>
      </c>
      <c r="B168" s="71" t="s">
        <v>44</v>
      </c>
      <c r="C168" s="47" t="s">
        <v>123</v>
      </c>
      <c r="D168" s="48">
        <v>1</v>
      </c>
      <c r="E168" s="49" t="s">
        <v>28</v>
      </c>
      <c r="F168" s="115">
        <v>1</v>
      </c>
      <c r="G168" s="117"/>
      <c r="H168" s="56"/>
    </row>
    <row r="169" spans="1:8">
      <c r="A169" s="118"/>
      <c r="B169" s="71"/>
      <c r="C169" s="47"/>
      <c r="D169" s="48"/>
      <c r="E169" s="49"/>
      <c r="F169" s="115"/>
      <c r="G169" s="117"/>
      <c r="H169" s="56"/>
    </row>
    <row r="170" spans="1:8" ht="13">
      <c r="A170" s="118">
        <f>A168+1</f>
        <v>19</v>
      </c>
      <c r="B170" s="71" t="s">
        <v>27</v>
      </c>
      <c r="C170" s="147" t="s">
        <v>124</v>
      </c>
      <c r="D170" s="30"/>
      <c r="E170" s="14"/>
      <c r="F170" s="55"/>
      <c r="G170" s="56"/>
      <c r="H170" s="56"/>
    </row>
    <row r="171" spans="1:8" ht="212.5">
      <c r="A171" s="66"/>
      <c r="B171" s="71"/>
      <c r="C171" s="110" t="s">
        <v>125</v>
      </c>
      <c r="D171" s="30"/>
      <c r="E171" s="14"/>
      <c r="F171" s="55"/>
      <c r="G171" s="56"/>
      <c r="H171" s="56"/>
    </row>
    <row r="172" spans="1:8">
      <c r="A172" s="71"/>
      <c r="B172" s="13"/>
      <c r="C172" s="96" t="s">
        <v>126</v>
      </c>
      <c r="D172" s="30"/>
      <c r="E172" s="14"/>
      <c r="F172" s="55"/>
      <c r="G172" s="56"/>
      <c r="H172" s="56"/>
    </row>
    <row r="173" spans="1:8">
      <c r="A173" s="71"/>
      <c r="B173" s="13"/>
      <c r="C173" s="61" t="s">
        <v>127</v>
      </c>
      <c r="D173" s="30"/>
      <c r="E173" s="14"/>
      <c r="F173" s="55"/>
      <c r="G173" s="56"/>
      <c r="H173" s="56"/>
    </row>
    <row r="174" spans="1:8">
      <c r="A174" s="73"/>
      <c r="B174" s="73"/>
      <c r="C174" s="81" t="s">
        <v>128</v>
      </c>
      <c r="D174" s="59"/>
      <c r="E174" s="74"/>
      <c r="F174" s="75"/>
      <c r="G174" s="56"/>
      <c r="H174" s="56"/>
    </row>
    <row r="175" spans="1:8">
      <c r="A175" s="73"/>
      <c r="B175" s="73"/>
      <c r="C175" s="81" t="s">
        <v>129</v>
      </c>
      <c r="D175" s="59"/>
      <c r="E175" s="74"/>
      <c r="F175" s="75"/>
      <c r="G175" s="56"/>
      <c r="H175" s="56"/>
    </row>
    <row r="176" spans="1:8">
      <c r="A176" s="73"/>
      <c r="B176" s="73"/>
      <c r="C176" s="81" t="s">
        <v>130</v>
      </c>
      <c r="D176" s="59"/>
      <c r="E176" s="74"/>
      <c r="F176" s="75"/>
      <c r="G176" s="56"/>
      <c r="H176" s="56"/>
    </row>
    <row r="177" spans="1:8" ht="13">
      <c r="A177" s="73"/>
      <c r="B177" s="73"/>
      <c r="C177" s="81" t="s">
        <v>131</v>
      </c>
      <c r="D177" s="50"/>
      <c r="E177" s="74"/>
      <c r="F177" s="75"/>
      <c r="G177" s="56"/>
      <c r="H177" s="56"/>
    </row>
    <row r="178" spans="1:8">
      <c r="A178" s="73"/>
      <c r="B178" s="73"/>
      <c r="C178" s="81" t="s">
        <v>132</v>
      </c>
      <c r="D178" s="59"/>
      <c r="E178" s="74"/>
      <c r="F178" s="75"/>
      <c r="G178" s="56"/>
      <c r="H178" s="56"/>
    </row>
    <row r="179" spans="1:8">
      <c r="A179" s="46"/>
      <c r="B179" s="71"/>
      <c r="C179" s="81" t="s">
        <v>133</v>
      </c>
      <c r="D179" s="85"/>
      <c r="E179" s="54"/>
      <c r="F179" s="55"/>
      <c r="G179" s="39"/>
      <c r="H179" s="56"/>
    </row>
    <row r="180" spans="1:8">
      <c r="A180" s="46"/>
      <c r="B180" s="71"/>
      <c r="C180" s="81" t="s">
        <v>134</v>
      </c>
      <c r="D180" s="85"/>
      <c r="E180" s="54"/>
      <c r="F180" s="55"/>
      <c r="G180" s="39"/>
      <c r="H180" s="56"/>
    </row>
    <row r="181" spans="1:8">
      <c r="A181" s="73"/>
      <c r="B181" s="73"/>
      <c r="C181" s="81" t="s">
        <v>135</v>
      </c>
      <c r="D181" s="86"/>
      <c r="E181" s="54"/>
      <c r="F181" s="55"/>
      <c r="G181" s="39"/>
      <c r="H181" s="56"/>
    </row>
    <row r="182" spans="1:8" ht="37.5">
      <c r="A182" s="73"/>
      <c r="B182" s="73"/>
      <c r="C182" s="81" t="s">
        <v>136</v>
      </c>
      <c r="D182" s="86">
        <v>1</v>
      </c>
      <c r="E182" s="54" t="s">
        <v>97</v>
      </c>
      <c r="F182" s="55">
        <v>1</v>
      </c>
      <c r="G182" s="39"/>
      <c r="H182" s="56"/>
    </row>
    <row r="183" spans="1:8">
      <c r="A183" s="73"/>
      <c r="B183" s="73"/>
      <c r="C183" s="81"/>
      <c r="D183" s="86"/>
      <c r="E183" s="54"/>
      <c r="F183" s="55"/>
      <c r="G183" s="39"/>
      <c r="H183" s="56"/>
    </row>
    <row r="184" spans="1:8" ht="13">
      <c r="A184" s="118"/>
      <c r="B184" s="71"/>
      <c r="C184" s="148" t="s">
        <v>137</v>
      </c>
      <c r="D184" s="86"/>
      <c r="E184" s="54"/>
      <c r="F184" s="55"/>
      <c r="G184" s="39"/>
      <c r="H184" s="56"/>
    </row>
    <row r="185" spans="1:8" ht="13">
      <c r="A185" s="118"/>
      <c r="B185" s="71"/>
      <c r="C185" s="148"/>
      <c r="D185" s="86"/>
      <c r="E185" s="54"/>
      <c r="F185" s="55"/>
      <c r="G185" s="39"/>
      <c r="H185" s="56"/>
    </row>
    <row r="186" spans="1:8" ht="50">
      <c r="A186" s="118">
        <f>A170+1</f>
        <v>20</v>
      </c>
      <c r="B186" s="71" t="s">
        <v>138</v>
      </c>
      <c r="C186" s="110" t="s">
        <v>139</v>
      </c>
      <c r="D186" s="86">
        <v>1</v>
      </c>
      <c r="E186" s="54" t="s">
        <v>97</v>
      </c>
      <c r="F186" s="55">
        <v>1</v>
      </c>
      <c r="G186" s="39"/>
      <c r="H186" s="56"/>
    </row>
    <row r="187" spans="1:8">
      <c r="A187" s="73"/>
      <c r="B187" s="73"/>
      <c r="C187" s="81"/>
      <c r="D187" s="86"/>
      <c r="E187" s="54"/>
      <c r="F187" s="55"/>
      <c r="G187" s="39"/>
      <c r="H187" s="56"/>
    </row>
    <row r="188" spans="1:8" ht="50">
      <c r="A188" s="118">
        <f>A186+1</f>
        <v>21</v>
      </c>
      <c r="B188" s="71" t="s">
        <v>180</v>
      </c>
      <c r="C188" s="81" t="s">
        <v>141</v>
      </c>
      <c r="D188" s="86">
        <v>1</v>
      </c>
      <c r="E188" s="54" t="s">
        <v>97</v>
      </c>
      <c r="F188" s="55">
        <v>1</v>
      </c>
      <c r="G188" s="39"/>
      <c r="H188" s="56"/>
    </row>
    <row r="189" spans="1:8">
      <c r="A189" s="118"/>
      <c r="B189" s="71"/>
      <c r="C189" s="81"/>
      <c r="D189" s="86"/>
      <c r="E189" s="54"/>
      <c r="F189" s="55"/>
      <c r="G189" s="39"/>
      <c r="H189" s="56"/>
    </row>
    <row r="190" spans="1:8" ht="50">
      <c r="A190" s="118">
        <f>A188+1</f>
        <v>22</v>
      </c>
      <c r="B190" s="71" t="s">
        <v>140</v>
      </c>
      <c r="C190" s="81" t="s">
        <v>143</v>
      </c>
      <c r="D190" s="86">
        <v>1</v>
      </c>
      <c r="E190" s="54" t="s">
        <v>97</v>
      </c>
      <c r="F190" s="55">
        <v>1</v>
      </c>
      <c r="G190" s="39"/>
      <c r="H190" s="56"/>
    </row>
    <row r="191" spans="1:8">
      <c r="A191" s="73"/>
      <c r="B191" s="73"/>
      <c r="C191" s="81"/>
      <c r="D191" s="86"/>
      <c r="E191" s="54"/>
      <c r="F191" s="55"/>
      <c r="G191" s="39"/>
      <c r="H191" s="56"/>
    </row>
    <row r="192" spans="1:8" ht="25">
      <c r="A192" s="118">
        <f>A190+1</f>
        <v>23</v>
      </c>
      <c r="B192" s="71" t="s">
        <v>142</v>
      </c>
      <c r="C192" s="81" t="s">
        <v>145</v>
      </c>
      <c r="D192" s="86">
        <v>1</v>
      </c>
      <c r="E192" s="54" t="s">
        <v>97</v>
      </c>
      <c r="F192" s="55">
        <v>1</v>
      </c>
      <c r="G192" s="39"/>
      <c r="H192" s="56"/>
    </row>
    <row r="193" spans="1:8">
      <c r="A193" s="73"/>
      <c r="B193" s="73"/>
      <c r="C193" s="81"/>
      <c r="D193" s="86"/>
      <c r="E193" s="54"/>
      <c r="F193" s="55"/>
      <c r="G193" s="39"/>
      <c r="H193" s="56"/>
    </row>
    <row r="194" spans="1:8" ht="25">
      <c r="A194" s="118">
        <f>A192+1</f>
        <v>24</v>
      </c>
      <c r="B194" s="71" t="s">
        <v>144</v>
      </c>
      <c r="C194" s="81" t="s">
        <v>147</v>
      </c>
      <c r="D194" s="86">
        <v>1</v>
      </c>
      <c r="E194" s="54" t="s">
        <v>97</v>
      </c>
      <c r="F194" s="55">
        <v>1</v>
      </c>
      <c r="G194" s="39"/>
      <c r="H194" s="56"/>
    </row>
    <row r="195" spans="1:8">
      <c r="A195" s="118"/>
      <c r="B195" s="71"/>
      <c r="C195" s="81"/>
      <c r="D195" s="86"/>
      <c r="E195" s="54"/>
      <c r="F195" s="55"/>
      <c r="G195" s="39"/>
      <c r="H195" s="56"/>
    </row>
    <row r="196" spans="1:8" ht="50">
      <c r="A196" s="118">
        <f>A194+1</f>
        <v>25</v>
      </c>
      <c r="B196" s="71" t="s">
        <v>146</v>
      </c>
      <c r="C196" s="81" t="s">
        <v>96</v>
      </c>
      <c r="D196" s="86">
        <v>1</v>
      </c>
      <c r="E196" s="54" t="s">
        <v>97</v>
      </c>
      <c r="F196" s="55">
        <v>1</v>
      </c>
      <c r="G196" s="39"/>
      <c r="H196" s="56"/>
    </row>
    <row r="197" spans="1:8">
      <c r="A197" s="73"/>
      <c r="B197" s="73"/>
      <c r="C197" s="81"/>
      <c r="D197" s="86"/>
      <c r="E197" s="54"/>
      <c r="F197" s="55"/>
      <c r="G197" s="39"/>
      <c r="H197" s="56"/>
    </row>
    <row r="198" spans="1:8" ht="13">
      <c r="A198" s="118">
        <f>A196+1</f>
        <v>26</v>
      </c>
      <c r="B198" s="71" t="s">
        <v>95</v>
      </c>
      <c r="C198" s="149" t="s">
        <v>148</v>
      </c>
      <c r="D198" s="86"/>
      <c r="E198" s="54"/>
      <c r="F198" s="55"/>
      <c r="G198" s="39"/>
      <c r="H198" s="56"/>
    </row>
    <row r="199" spans="1:8" ht="150">
      <c r="A199" s="73"/>
      <c r="B199" s="73"/>
      <c r="C199" s="110" t="s">
        <v>149</v>
      </c>
      <c r="D199" s="86">
        <v>1</v>
      </c>
      <c r="E199" s="54" t="s">
        <v>97</v>
      </c>
      <c r="F199" s="55">
        <v>1</v>
      </c>
      <c r="G199" s="39"/>
      <c r="H199" s="56"/>
    </row>
    <row r="200" spans="1:8" ht="13">
      <c r="A200" s="73"/>
      <c r="B200" s="73"/>
      <c r="C200" s="150"/>
      <c r="D200" s="86"/>
      <c r="E200" s="54"/>
      <c r="F200" s="55"/>
      <c r="G200" s="39"/>
      <c r="H200" s="56"/>
    </row>
    <row r="201" spans="1:8" ht="13">
      <c r="A201" s="174" t="s">
        <v>150</v>
      </c>
      <c r="B201" s="174"/>
      <c r="C201" s="174"/>
      <c r="D201" s="174"/>
      <c r="E201" s="174"/>
      <c r="F201" s="174"/>
      <c r="G201" s="174"/>
      <c r="H201" s="121"/>
    </row>
    <row r="202" spans="1:8" ht="13">
      <c r="A202" s="174" t="s">
        <v>151</v>
      </c>
      <c r="B202" s="174"/>
      <c r="C202" s="174"/>
      <c r="D202" s="174"/>
      <c r="E202" s="174"/>
      <c r="F202" s="174"/>
      <c r="G202" s="174"/>
      <c r="H202" s="121"/>
    </row>
    <row r="203" spans="1:8" ht="13">
      <c r="A203" s="120"/>
      <c r="B203" s="120"/>
      <c r="C203" s="120"/>
      <c r="D203" s="120"/>
      <c r="E203" s="120"/>
      <c r="F203" s="120"/>
      <c r="G203" s="120"/>
      <c r="H203" s="80"/>
    </row>
    <row r="204" spans="1:8" ht="25.5">
      <c r="A204" s="38"/>
      <c r="B204" s="38"/>
      <c r="C204" s="81" t="s">
        <v>152</v>
      </c>
      <c r="D204" s="38"/>
      <c r="E204" s="38"/>
      <c r="F204" s="151"/>
      <c r="G204" s="129"/>
      <c r="H204" s="128"/>
    </row>
    <row r="205" spans="1:8" ht="13">
      <c r="A205" s="38"/>
      <c r="B205" s="38"/>
      <c r="C205" s="81"/>
      <c r="D205" s="38"/>
      <c r="E205" s="38"/>
      <c r="F205" s="151"/>
      <c r="G205" s="129"/>
      <c r="H205" s="128"/>
    </row>
    <row r="206" spans="1:8" ht="13">
      <c r="A206" s="13"/>
      <c r="B206" s="13"/>
      <c r="C206" s="10" t="s">
        <v>153</v>
      </c>
      <c r="D206" s="17"/>
      <c r="E206" s="15"/>
      <c r="F206" s="152"/>
      <c r="G206" s="153"/>
      <c r="H206" s="131"/>
    </row>
    <row r="207" spans="1:8">
      <c r="A207" s="13"/>
      <c r="B207" s="13"/>
      <c r="C207" s="43" t="s">
        <v>154</v>
      </c>
      <c r="D207" s="17"/>
      <c r="E207" s="15"/>
      <c r="F207" s="152"/>
      <c r="G207" s="153"/>
      <c r="H207" s="131"/>
    </row>
    <row r="208" spans="1:8">
      <c r="A208" s="13"/>
      <c r="B208" s="42"/>
      <c r="C208" s="89" t="s">
        <v>155</v>
      </c>
      <c r="D208" s="44"/>
      <c r="E208" s="28"/>
      <c r="F208" s="115"/>
      <c r="G208" s="153"/>
      <c r="H208" s="131"/>
    </row>
    <row r="209" spans="1:8">
      <c r="A209" s="13"/>
      <c r="B209" s="46"/>
      <c r="C209" s="43" t="s">
        <v>156</v>
      </c>
      <c r="D209" s="44"/>
      <c r="E209" s="15"/>
      <c r="F209" s="124"/>
      <c r="G209" s="153"/>
      <c r="H209" s="131"/>
    </row>
  </sheetData>
  <mergeCells count="17">
    <mergeCell ref="A90:G90"/>
    <mergeCell ref="A89:G89"/>
    <mergeCell ref="A1:H1"/>
    <mergeCell ref="A3:H3"/>
    <mergeCell ref="A6:H6"/>
    <mergeCell ref="A7:H7"/>
    <mergeCell ref="A61:G61"/>
    <mergeCell ref="A62:G62"/>
    <mergeCell ref="A63:G63"/>
    <mergeCell ref="A4:H4"/>
    <mergeCell ref="D8:E8"/>
    <mergeCell ref="D9:E9"/>
    <mergeCell ref="A159:G159"/>
    <mergeCell ref="A160:G160"/>
    <mergeCell ref="A161:G161"/>
    <mergeCell ref="A201:G201"/>
    <mergeCell ref="A202:G202"/>
  </mergeCells>
  <printOptions horizontalCentered="1"/>
  <pageMargins left="0.70866141732283472" right="0.51181102362204722" top="0.74803149606299213" bottom="0.74803149606299213" header="0.31496062992125984" footer="0.31496062992125984"/>
  <pageSetup scale="90" orientation="portrait" blackAndWhite="1" r:id="rId1"/>
  <headerFooter>
    <oddHeader>&amp;R&amp;"Arial,Regular"&amp;10Page &amp;P of  &amp;N</oddHeader>
  </headerFooter>
  <rowBreaks count="2" manualBreakCount="2">
    <brk id="209" max="7" man="1"/>
    <brk id="21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THALL</vt:lpstr>
      <vt:lpstr>Sheet1</vt:lpstr>
      <vt:lpstr>Summary!Print_Area</vt:lpstr>
      <vt:lpstr>THALL!Print_Area</vt:lpstr>
      <vt:lpstr>THALL!Print_Titles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majid khan</dc:creator>
  <cp:lastModifiedBy>Paul Kenyi</cp:lastModifiedBy>
  <cp:lastPrinted>2022-08-11T09:44:00Z</cp:lastPrinted>
  <dcterms:created xsi:type="dcterms:W3CDTF">2022-05-25T09:46:51Z</dcterms:created>
  <dcterms:modified xsi:type="dcterms:W3CDTF">2022-09-11T06:16:42Z</dcterms:modified>
</cp:coreProperties>
</file>