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nhcr365-my.sharepoint.com/personal/kenyip_unhcr_org/Documents/Documents/Desktop/RFQs 2023/RFQ003 Provision of Prefabricated Structure at the VRC Civil works/"/>
    </mc:Choice>
  </mc:AlternateContent>
  <xr:revisionPtr revIDLastSave="58" documentId="13_ncr:1_{C5F3AB80-D11E-422A-A90E-3341878B3447}" xr6:coauthVersionLast="47" xr6:coauthVersionMax="47" xr10:uidLastSave="{0DE76F19-E0E9-4B97-833D-584953CA6278}"/>
  <bookViews>
    <workbookView xWindow="-110" yWindow="-110" windowWidth="19420" windowHeight="10420" tabRatio="931" xr2:uid="{00000000-000D-0000-FFFF-FFFF00000000}"/>
  </bookViews>
  <sheets>
    <sheet name="BOQs" sheetId="7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BOQs!#REF!</definedName>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MS50">'[1]P-NS'!$H$199</definedName>
    <definedName name="C.MSH">'[1]P-NS'!$H$631</definedName>
    <definedName name="C.PPR40">'[1]P-NS'!$H$110</definedName>
    <definedName name="C.PPR50">'[1]P-NS'!$H$132</definedName>
    <definedName name="C.PPR63">'[1]P-NS'!$H$154</definedName>
    <definedName name="C.PPR90">'[1]P-NS'!$H$176</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3F">'[1]5'!$H$578</definedName>
    <definedName name="C5.13G">'[1]5'!$H$606</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'[2]E-NS'!$H$1671</definedName>
    <definedName name="CE.CT3">'[2]E-NS'!$H$1692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OH">[1]LAB!$B$23:$H$23</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[3]MAT!$B$134:$H$134</definedName>
    <definedName name="CR.M">[1]MAT!$B$33:$H$33</definedName>
    <definedName name="CR.M37">[1]MAT!$B$34:$H$34</definedName>
    <definedName name="CRL1.5">[1]MAT!$B$36:$H$36</definedName>
    <definedName name="CRO">[1]LAB!$B$27:$H$27</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NS.PAJB">'[1]E-NS'!$H$1554</definedName>
    <definedName name="ENS.PVC100">'[1]E-NS'!$H$1429</definedName>
    <definedName name="ESC40TC">[1]MAT!$B$315:$H$315</definedName>
    <definedName name="FLG">[1]LAB!$B$40:$H$40</definedName>
    <definedName name="FLI">[1]MAT!$B$43:$H$43</definedName>
    <definedName name="GI.65">[1]MAT!$B$247:$H$247</definedName>
    <definedName name="GI.BN">[4]Material!$A$563:$I$563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[4]Material!$B$595:$I$595</definedName>
    <definedName name="GI.T2">[1]MAT!$B$53:$H$53</definedName>
    <definedName name="GL.P5">[1]MAT!$B$45:$H$45</definedName>
    <definedName name="GL.SH">[1]MAT!$B$246:$H$246</definedName>
    <definedName name="GL.T5">[1]MAT!$B$46:$H$46</definedName>
    <definedName name="GLA">[5]labour!$A$43:$I$43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L.10">[1]CIV!$I$247</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[5]Material!$B$813:$I$813</definedName>
    <definedName name="PLA">[1]LAB!$B$58:$H$58</definedName>
    <definedName name="PLT">[1]LAB!$B$59:$H$59</definedName>
    <definedName name="PLU">[1]LAB!$B$61:$H$61</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BOQs!$A$1:$F$275</definedName>
    <definedName name="_xlnm.Print_Area">#REF!</definedName>
    <definedName name="PRINT_AREA_MI">#N/A</definedName>
    <definedName name="_xlnm.Print_Titles" localSheetId="0">BOQs!#REF!</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[4]Material!$B$1051:$I$1051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[6]LAB!$B$77:$H$77</definedName>
    <definedName name="SWE">[1]MAT!$B$108:$H$108</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[5]Material!$B$1117:$I$1117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77" l="1"/>
  <c r="F11" i="77"/>
  <c r="A11" i="77"/>
  <c r="A13" i="77" s="1"/>
  <c r="A106" i="77" l="1"/>
  <c r="A108" i="77" s="1"/>
  <c r="A113" i="77" s="1"/>
  <c r="A118" i="77" s="1"/>
  <c r="A123" i="77" s="1"/>
  <c r="A128" i="77" s="1"/>
  <c r="A135" i="77" s="1"/>
  <c r="A139" i="77" s="1"/>
  <c r="A146" i="77" s="1"/>
  <c r="A148" i="77" s="1"/>
  <c r="A150" i="77" s="1"/>
  <c r="A152" i="77" s="1"/>
  <c r="A154" i="77" s="1"/>
  <c r="A159" i="77" s="1"/>
  <c r="A161" i="77" s="1"/>
  <c r="A163" i="77" s="1"/>
  <c r="A168" i="77" s="1"/>
  <c r="A170" i="77" s="1"/>
  <c r="A175" i="77" s="1"/>
  <c r="A180" i="77" s="1"/>
  <c r="A184" i="77" s="1"/>
  <c r="A193" i="77" s="1"/>
  <c r="A195" i="77" s="1"/>
  <c r="A200" i="77" s="1"/>
  <c r="A205" i="77" s="1"/>
  <c r="A210" i="77" s="1"/>
  <c r="A215" i="77" s="1"/>
  <c r="A217" i="77" s="1"/>
  <c r="A223" i="77" s="1"/>
  <c r="A227" i="77" s="1"/>
  <c r="A234" i="77" s="1"/>
  <c r="A236" i="77" s="1"/>
  <c r="A238" i="77" s="1"/>
  <c r="A240" i="77" s="1"/>
  <c r="A242" i="77" s="1"/>
  <c r="A247" i="77" s="1"/>
  <c r="A249" i="77" s="1"/>
  <c r="A251" i="77" s="1"/>
  <c r="A258" i="77" s="1"/>
  <c r="A260" i="77" s="1"/>
  <c r="A265" i="77" s="1"/>
  <c r="A267" i="77" s="1"/>
  <c r="F255" i="77"/>
  <c r="F217" i="77"/>
  <c r="F267" i="77"/>
  <c r="F265" i="77"/>
  <c r="F260" i="77"/>
  <c r="F258" i="77"/>
  <c r="F251" i="77"/>
  <c r="F249" i="77"/>
  <c r="F247" i="77"/>
  <c r="F242" i="77"/>
  <c r="F240" i="77"/>
  <c r="F238" i="77"/>
  <c r="F236" i="77"/>
  <c r="F234" i="77"/>
  <c r="F227" i="77"/>
  <c r="F223" i="77"/>
  <c r="F215" i="77"/>
  <c r="F210" i="77"/>
  <c r="F205" i="77"/>
  <c r="F200" i="77"/>
  <c r="F195" i="77"/>
  <c r="F193" i="77"/>
  <c r="F184" i="77"/>
  <c r="F182" i="77"/>
  <c r="F175" i="77"/>
  <c r="F170" i="77"/>
  <c r="F168" i="77"/>
  <c r="F163" i="77"/>
  <c r="F161" i="77"/>
  <c r="F159" i="77"/>
  <c r="F154" i="77"/>
  <c r="F152" i="77"/>
  <c r="F150" i="77"/>
  <c r="F148" i="77"/>
  <c r="F146" i="77"/>
  <c r="F139" i="77"/>
  <c r="F135" i="77"/>
  <c r="F128" i="77"/>
  <c r="F123" i="77"/>
  <c r="F118" i="77"/>
  <c r="F113" i="77"/>
  <c r="F108" i="77"/>
  <c r="F106" i="77"/>
  <c r="F97" i="77"/>
  <c r="F269" i="77" l="1"/>
  <c r="F186" i="77"/>
  <c r="F95" i="77"/>
  <c r="F89" i="77"/>
  <c r="F87" i="77"/>
  <c r="F82" i="77"/>
  <c r="F77" i="77"/>
  <c r="F75" i="77"/>
  <c r="F70" i="77"/>
  <c r="F68" i="77"/>
  <c r="F66" i="77"/>
  <c r="F61" i="77"/>
  <c r="F59" i="77"/>
  <c r="F57" i="77"/>
  <c r="F55" i="77"/>
  <c r="F53" i="77"/>
  <c r="F47" i="77"/>
  <c r="F45" i="77"/>
  <c r="F41" i="77"/>
  <c r="F34" i="77"/>
  <c r="F29" i="77"/>
  <c r="F25" i="77"/>
  <c r="F20" i="77"/>
  <c r="F15" i="77"/>
  <c r="F13" i="77"/>
  <c r="F99" i="77" l="1"/>
  <c r="F272" i="77" s="1"/>
  <c r="A15" i="77" l="1"/>
  <c r="A20" i="77" s="1"/>
  <c r="A25" i="77" s="1"/>
  <c r="A29" i="77" l="1"/>
  <c r="A34" i="77" s="1"/>
  <c r="A45" i="77" s="1"/>
  <c r="A47" i="77" s="1"/>
  <c r="A57" i="77" s="1"/>
  <c r="A59" i="77" s="1"/>
  <c r="A61" i="77" s="1"/>
  <c r="A66" i="77" s="1"/>
  <c r="A68" i="77" s="1"/>
  <c r="A70" i="77" s="1"/>
  <c r="A75" i="77" s="1"/>
  <c r="A77" i="77" s="1"/>
  <c r="A82" i="77" s="1"/>
  <c r="A87" i="77" s="1"/>
  <c r="A89" i="77" s="1"/>
  <c r="A93" i="77" s="1"/>
</calcChain>
</file>

<file path=xl/sharedStrings.xml><?xml version="1.0" encoding="utf-8"?>
<sst xmlns="http://schemas.openxmlformats.org/spreadsheetml/2006/main" count="198" uniqueCount="69">
  <si>
    <t>DESCRIPTION</t>
  </si>
  <si>
    <t>UNIT</t>
  </si>
  <si>
    <t>QTY</t>
  </si>
  <si>
    <t>Sft</t>
  </si>
  <si>
    <t>UNIT
RATE
(Rs.)</t>
  </si>
  <si>
    <t>TOTAL
AMOUNT
(Rs.)</t>
  </si>
  <si>
    <t>No.</t>
  </si>
  <si>
    <t>Job</t>
  </si>
  <si>
    <t>Providing and laying  Concrete Class 'E' laid under floors and in plinth protections including toe.</t>
  </si>
  <si>
    <t>Cft</t>
  </si>
  <si>
    <r>
      <t>Providing, installation and fixing in poition prefabricated offices composed of Fire-safe PIR sandwich panels (3" / 80mm thick) of 40Kg/m</t>
    </r>
    <r>
      <rPr>
        <vertAlign val="superscript"/>
        <sz val="10"/>
        <rFont val="Arial"/>
        <family val="2"/>
      </rPr>
      <t>3</t>
    </r>
    <r>
      <rPr>
        <sz val="10"/>
        <rFont val="Arial"/>
        <family val="2"/>
      </rPr>
      <t xml:space="preserve"> density with supporting system, fittings/fixing accessories, insulated single leaf door, aluminum windows with 6mm tempered glass as per design and drawings (9 No. offices, Covered Area to be measured for payment).
(</t>
    </r>
    <r>
      <rPr>
        <b/>
        <sz val="10"/>
        <rFont val="Arial"/>
        <family val="2"/>
      </rPr>
      <t>Note:</t>
    </r>
    <r>
      <rPr>
        <sz val="10"/>
        <rFont val="Arial"/>
        <family val="2"/>
      </rPr>
      <t xml:space="preserve"> The Contractor will provide shop drawigs and design calculations of the offered prefabricated office for approval of the Engineer before initiation of work at Site).</t>
    </r>
  </si>
  <si>
    <t>Kg</t>
  </si>
  <si>
    <t>REINFORCEMENT</t>
  </si>
  <si>
    <t>PLAIN AND REINFORCED CONCRETE</t>
  </si>
  <si>
    <t>FLOOR &amp; WALL FINISHES</t>
  </si>
  <si>
    <t>FALSE CEILING</t>
  </si>
  <si>
    <t>STRUCTURAL STEEL WORKS</t>
  </si>
  <si>
    <t>Class 'C' Reinforced Cement Concrete (minimum mix 1:2:4) using ordinary Portland Cement in plinth beams.</t>
  </si>
  <si>
    <t>Mild Steel Deformed round bars Grade 40.</t>
  </si>
  <si>
    <t>Supply and Fixing accoustic mineral fibre tile ceiling fixed with approved GI adjustable suspension system,  aluminium tee etc. at any floor at any height.</t>
  </si>
  <si>
    <t>LT CABLES</t>
  </si>
  <si>
    <t xml:space="preserve">6 sqmm,3 core CU/PVC/PVC stranded copper conductor cable, 600/1000V grade in already installed conduit/on cable tray </t>
  </si>
  <si>
    <t>Rft</t>
  </si>
  <si>
    <t>LIGHT FIXTURES</t>
  </si>
  <si>
    <t xml:space="preserve">7W Recessed/Celing Mounted  LED downlight  anti glare of warm / white color with builtin  integrated driver and frosted glass diffuser. </t>
  </si>
  <si>
    <t>WIRING IN CONCEALED CONDUITS</t>
  </si>
  <si>
    <t>Wiring of light circuit from Distribution Board to switch, including circuit wiring between switches on the same circuit with Two nos. single core 2.5 Sqmm and One no.1.5 sq mm PVC insulated 300/500 Volts grade stranded copper conductor cablesin concealed 3/4" PVC conduit laid including PVC conduit,or  Dura Duct including  accessories, etc. complete  in all respects.</t>
  </si>
  <si>
    <t>Wiring from switch to light or fan point with 3 Nos. single core 1.5 Sqmm PVC insulated 300/500 Volts grade  stranded copper conductor cablesin concealed 3/4" PVC conduit laid including PVC conduit,or  Dura Duct including  accessories, etc. complete  in all respects.</t>
  </si>
  <si>
    <t>Wiring of circuit from Distribution Board to 13/16 A , 230 Volts, 3 pin switched socket outlet with Two nos. single core 4 sqmm and One no. 2.5 sqmm PVC insulated 450/750 Volts grade  stranded copper conductor cables in concealed 3/4" PVC conduit laid including PVC conduit,or  Dura Duct including  accessories, etc. complete  in all respects.</t>
  </si>
  <si>
    <t>Wiring from 13 Amps, 3 pin socket to socket with Two nos. single core 2.5 Sqmm and One no. 1.5 sq mm PVC insulated 450/750 Volts grade  stranded copper conductor cablesin concealed 3/4" PVC conduit laid including PVC conduit,or  Dura Duct including  accessories, etc. complete  in all respects.</t>
  </si>
  <si>
    <t>Wiring of circuit from distribution board to 20A, 230 Volts, 3 Pin switched socket outlet with 2 Nos. one core 4 Sqmm and One no. 2.5 sq mm PVC insulated 450/750 Volts grade  stranded copper conductor cables in concealed 3/4" PVC conduit laid including PVC conduit,or  Dura Duct including  accessories, etc. complete  in all respects.</t>
  </si>
  <si>
    <t>WIRING ACCESSORIES</t>
  </si>
  <si>
    <t>20 Amps, 250 Volts double pole switch &amp; neon indication lamp including appropriate heavy duty surface mounted pvc  back box.</t>
  </si>
  <si>
    <t>MISCELLANEOUS ITEMS</t>
  </si>
  <si>
    <t>Supply, installation, testing &amp; commissioning of False Ceiling Fan 18″ 2×2   80 Watts. 99.99% Pure Copper Motor Operated with Remote Control.complete in all respect.</t>
  </si>
  <si>
    <t>PVC  PIPES &amp; DUCTS</t>
  </si>
  <si>
    <t>Supply and Installation of 10 x 25 mm PVC Dura duct</t>
  </si>
  <si>
    <t>STRUCTURED CABLING NETWORK</t>
  </si>
  <si>
    <t>AIR CONDITIONING</t>
  </si>
  <si>
    <t>a)</t>
  </si>
  <si>
    <t xml:space="preserve">2' x 2', 40 watts  LED Smart Panel with integrated driver and frosted glass diffuser </t>
  </si>
  <si>
    <t>13 Amps  Multi  switch socket Duplex outlet  including appropriate size including heavy duty surface mounted pvc  back box and face plate.</t>
  </si>
  <si>
    <t>10 Amps, 250 Volts one way, six gang light control switches including appropriate size including heavy duty surface mounted pvc  back box and face plate.</t>
  </si>
  <si>
    <t xml:space="preserve">12 inches dia exhaust fan (ceiling type) including duct over ceiling complete in all respects. </t>
  </si>
  <si>
    <t>Civil Works:</t>
  </si>
  <si>
    <t>Electrical Works:</t>
  </si>
  <si>
    <t>Providing and fixing porcelain  tiles (of approved colour/shade/texture) upto 4 Sft. in size on floors laid in pattern, jointed in 1:3 cement sand mortar and grouted with white/coloured cement using imported pigments, including laser cutting, over and including 1:3 cement sand mortar base, complete at any floor at any height.</t>
  </si>
  <si>
    <t>Supply  Installation,testing &amp; commisioning  of following  type  reversible (heat &amp; cool)  Air conditioning units  (Gree, Orient, or equivalent) complete with refrigerant piping ,  insulation ,condensate drain piping ,   Venture Cladding , fittings , insulation tape wraping, insulation,refrigerant charge thermostate ,control wiring between indoor and outdoor units ,  power wiring , conduiting , dura duct / channel mounting brackets and accessories complete in all respect asper site condition.</t>
  </si>
  <si>
    <t>Split Air- Conditioner 1.0 ton Inverter</t>
  </si>
  <si>
    <t>Supply &amp; installation of Steel Grill Cover for Drain infront of pre fab offices</t>
  </si>
  <si>
    <t>CONSTRUCTION OF PREFABRICATED SERVER ROOM, MOSQUE AND CANTEEN AT UNHCR VRC AZAKHEL, NOWSHERA</t>
  </si>
  <si>
    <t>TOTAL AMOUNT FOR CANTEEN (Rs.)</t>
  </si>
  <si>
    <t>TOTAL AMOUNT - MOSQUE (Rs.)</t>
  </si>
  <si>
    <t>Supply &amp; installation of Steel Grill Cover for Drain infront of server room</t>
  </si>
  <si>
    <t>TOTAL AMOUNT - SERVER ROOM (Rs.)</t>
  </si>
  <si>
    <t>Fabricating a serving counter with movable door and 2 feet projected outwards counter</t>
  </si>
  <si>
    <t>Supply, installation and fixing of kitchen fixtures including Stove area, dish washing area with Tap &amp; Shank, Upper and lower cabinets of approved quality with all the fixings and water/plumbng connections</t>
  </si>
  <si>
    <t>GRAND TOTAL AMOUNT (Rs.)</t>
  </si>
  <si>
    <t xml:space="preserve">Excavation </t>
  </si>
  <si>
    <t>Dismantling of existing floor tough tiles for the flooring of Prefabricated office rooms</t>
  </si>
  <si>
    <t>P/F of Duplex Face plate with I/0s RJ-45 CAT-6 UTP telecommunication outlet including heavy duty surface mounted pvc  back box and face plate including all mounting accessories of approved quality as per approval of Engineer</t>
  </si>
  <si>
    <t>P/F Wiring of CAT-6/Pure Copper/AWG23 LAN Cable, UTP Cable from Telecommunication RJ45 outlet point to relevant  Floor distributor including appropriate size concealed or surface PVC conduit or PVC channel and all accessories with cutting/making holes in walls making surface good complete in all respect as per approval of Engineer</t>
  </si>
  <si>
    <t>Rolls</t>
  </si>
  <si>
    <t>BILL OF QUANTITY</t>
  </si>
  <si>
    <t xml:space="preserve"> A.ICT SERVER ROOM</t>
  </si>
  <si>
    <t xml:space="preserve"> B. MOSQUE </t>
  </si>
  <si>
    <t xml:space="preserve"> C.CANTEEN</t>
  </si>
  <si>
    <t>S. No.</t>
  </si>
  <si>
    <t>ANNEX D:  FINANCIAL OFFER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</si>
</sst>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
    <numFmt numFmtId="166" formatCode="&quot;$&quot;#."/>
    <numFmt numFmtId="167" formatCode="#.00"/>
    <numFmt numFmtId="168" formatCode="00000"/>
    <numFmt numFmtId="169" formatCode="#,##0;[Red]#,##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u/>
      <sz val="1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b/>
      <sz val="12"/>
      <name val="Arial"/>
      <family val="2"/>
    </font>
    <font>
      <sz val="12"/>
      <name val="Arial"/>
      <family val="2"/>
    </font>
    <font>
      <b/>
      <u/>
      <sz val="12"/>
      <name val="Arial"/>
      <family val="2"/>
    </font>
    <font>
      <b/>
      <sz val="14"/>
      <name val="Arial"/>
      <family val="2"/>
    </font>
    <font>
      <b/>
      <sz val="12"/>
      <color rgb="FFFF0000"/>
      <name val="Arial"/>
      <family val="2"/>
    </font>
    <font>
      <sz val="10"/>
      <color rgb="FFFF0000"/>
      <name val="Arial"/>
      <family val="2"/>
    </font>
    <font>
      <sz val="12"/>
      <color rgb="FFFF0000"/>
      <name val="Arial"/>
      <family val="2"/>
    </font>
    <font>
      <sz val="9"/>
      <color rgb="FFFF0000"/>
      <name val="Arial"/>
      <family val="2"/>
    </font>
    <font>
      <b/>
      <sz val="16"/>
      <name val="Arial"/>
      <family val="2"/>
    </font>
    <font>
      <b/>
      <sz val="18"/>
      <name val="Arial"/>
      <family val="2"/>
    </font>
    <font>
      <b/>
      <u/>
      <sz val="14"/>
      <name val="Arial"/>
      <family val="2"/>
    </font>
    <font>
      <sz val="14"/>
      <name val="Arial"/>
      <family val="2"/>
    </font>
    <font>
      <b/>
      <sz val="12"/>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5">
    <xf numFmtId="0" fontId="0" fillId="0" borderId="0"/>
    <xf numFmtId="0" fontId="8" fillId="0" borderId="0"/>
    <xf numFmtId="43" fontId="8" fillId="0" borderId="0" applyFont="0" applyFill="0" applyBorder="0" applyAlignment="0" applyProtection="0"/>
    <xf numFmtId="165" fontId="12" fillId="0" borderId="0">
      <protection locked="0"/>
    </xf>
    <xf numFmtId="166" fontId="12" fillId="0" borderId="0">
      <protection locked="0"/>
    </xf>
    <xf numFmtId="0" fontId="12" fillId="0" borderId="0">
      <protection locked="0"/>
    </xf>
    <xf numFmtId="167" fontId="12" fillId="0" borderId="0">
      <protection locked="0"/>
    </xf>
    <xf numFmtId="164" fontId="13" fillId="0" borderId="0"/>
    <xf numFmtId="0" fontId="8" fillId="0" borderId="0"/>
    <xf numFmtId="1" fontId="17" fillId="0" borderId="0">
      <protection locked="0"/>
    </xf>
    <xf numFmtId="0" fontId="8" fillId="0" borderId="0"/>
    <xf numFmtId="0" fontId="14"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8" fontId="14" fillId="0" borderId="0"/>
    <xf numFmtId="0" fontId="8" fillId="0" borderId="0"/>
    <xf numFmtId="0" fontId="8" fillId="0" borderId="0"/>
    <xf numFmtId="0" fontId="18" fillId="0" borderId="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165" fontId="20" fillId="0" borderId="0"/>
    <xf numFmtId="0" fontId="21" fillId="0" borderId="0">
      <alignment vertical="center"/>
    </xf>
    <xf numFmtId="0" fontId="7" fillId="0" borderId="0"/>
    <xf numFmtId="0" fontId="8" fillId="0" borderId="0"/>
    <xf numFmtId="0" fontId="22" fillId="0" borderId="0"/>
    <xf numFmtId="0" fontId="8" fillId="0" borderId="0"/>
    <xf numFmtId="0" fontId="8" fillId="0" borderId="0"/>
    <xf numFmtId="0" fontId="8"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5" fillId="0" borderId="0"/>
    <xf numFmtId="0" fontId="5" fillId="0" borderId="0"/>
    <xf numFmtId="0" fontId="5" fillId="0" borderId="0"/>
    <xf numFmtId="0" fontId="5" fillId="0" borderId="0"/>
    <xf numFmtId="0" fontId="5"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8" fillId="0" borderId="0" xfId="23" applyFont="1" applyFill="1" applyBorder="1"/>
    <xf numFmtId="0" fontId="8" fillId="0" borderId="0" xfId="23" applyFont="1" applyFill="1"/>
    <xf numFmtId="0" fontId="8" fillId="0" borderId="0" xfId="23" applyFont="1" applyFill="1" applyAlignment="1">
      <alignment horizontal="center" vertical="center" wrapText="1"/>
    </xf>
    <xf numFmtId="0" fontId="8" fillId="0" borderId="0" xfId="23" applyFont="1" applyFill="1" applyAlignment="1">
      <alignment horizontal="left" vertical="center"/>
    </xf>
    <xf numFmtId="43" fontId="8" fillId="0" borderId="0" xfId="47" applyFont="1" applyFill="1" applyAlignment="1">
      <alignment horizontal="center" vertical="center"/>
    </xf>
    <xf numFmtId="0" fontId="8" fillId="2" borderId="0" xfId="23" applyFont="1" applyFill="1" applyBorder="1"/>
    <xf numFmtId="0" fontId="8" fillId="3" borderId="0" xfId="23" applyFont="1" applyFill="1" applyBorder="1"/>
    <xf numFmtId="43" fontId="28" fillId="0" borderId="0" xfId="47" applyFont="1" applyFill="1" applyAlignment="1">
      <alignment horizontal="center" vertical="center"/>
    </xf>
    <xf numFmtId="3" fontId="32" fillId="9" borderId="1" xfId="47" applyNumberFormat="1" applyFont="1" applyFill="1" applyBorder="1" applyAlignment="1">
      <alignment horizontal="center" vertical="center"/>
    </xf>
    <xf numFmtId="3" fontId="26" fillId="6" borderId="1" xfId="0" applyNumberFormat="1" applyFont="1" applyFill="1" applyBorder="1" applyAlignment="1">
      <alignment horizontal="center"/>
    </xf>
    <xf numFmtId="3" fontId="26" fillId="3" borderId="1" xfId="0" applyNumberFormat="1" applyFont="1" applyFill="1" applyBorder="1" applyAlignment="1">
      <alignment horizontal="center"/>
    </xf>
    <xf numFmtId="0" fontId="8" fillId="3" borderId="1" xfId="23" applyFont="1" applyFill="1" applyBorder="1" applyAlignment="1">
      <alignment horizontal="center" wrapText="1"/>
    </xf>
    <xf numFmtId="3" fontId="8" fillId="3" borderId="1" xfId="47" applyNumberFormat="1" applyFont="1" applyFill="1" applyBorder="1" applyAlignment="1">
      <alignment horizontal="center"/>
    </xf>
    <xf numFmtId="4" fontId="28" fillId="3" borderId="1" xfId="27" applyNumberFormat="1" applyFont="1" applyFill="1" applyBorder="1" applyAlignment="1">
      <alignment horizontal="center"/>
    </xf>
    <xf numFmtId="4" fontId="8" fillId="3" borderId="1" xfId="47" applyNumberFormat="1" applyFont="1" applyFill="1" applyBorder="1" applyAlignment="1">
      <alignment horizontal="center"/>
    </xf>
    <xf numFmtId="0" fontId="15" fillId="8" borderId="1" xfId="23" applyFont="1" applyFill="1" applyBorder="1" applyAlignment="1">
      <alignment vertical="top"/>
    </xf>
    <xf numFmtId="0" fontId="8" fillId="3" borderId="1" xfId="0" applyFont="1" applyFill="1" applyBorder="1" applyAlignment="1">
      <alignment horizontal="justify" vertical="top"/>
    </xf>
    <xf numFmtId="3" fontId="8" fillId="3" borderId="1" xfId="27" applyNumberFormat="1" applyFont="1" applyFill="1" applyBorder="1" applyAlignment="1">
      <alignment horizontal="center"/>
    </xf>
    <xf numFmtId="0" fontId="8" fillId="3" borderId="1" xfId="23" applyFont="1" applyFill="1" applyBorder="1" applyAlignment="1">
      <alignment horizontal="center" vertical="top" wrapText="1"/>
    </xf>
    <xf numFmtId="0" fontId="11" fillId="3" borderId="1" xfId="0" applyFont="1" applyFill="1" applyBorder="1"/>
    <xf numFmtId="0" fontId="9" fillId="3" borderId="1" xfId="0" applyFont="1" applyFill="1" applyBorder="1"/>
    <xf numFmtId="0" fontId="8" fillId="3" borderId="1" xfId="0" applyFont="1" applyFill="1" applyBorder="1" applyAlignment="1">
      <alignment horizontal="justify" vertical="justify" wrapText="1"/>
    </xf>
    <xf numFmtId="3" fontId="28" fillId="3" borderId="1" xfId="27" applyNumberFormat="1" applyFont="1" applyFill="1" applyBorder="1" applyAlignment="1">
      <alignment horizontal="center"/>
    </xf>
    <xf numFmtId="1" fontId="28" fillId="3" borderId="1" xfId="47" applyNumberFormat="1" applyFont="1" applyFill="1" applyBorder="1" applyAlignment="1">
      <alignment horizontal="center"/>
    </xf>
    <xf numFmtId="0" fontId="8" fillId="3" borderId="1" xfId="0" applyFont="1" applyFill="1" applyBorder="1" applyAlignment="1">
      <alignment horizontal="justify" vertical="top" wrapText="1"/>
    </xf>
    <xf numFmtId="0" fontId="11" fillId="3" borderId="1" xfId="0" applyFont="1" applyFill="1" applyBorder="1" applyAlignment="1">
      <alignment horizontal="left"/>
    </xf>
    <xf numFmtId="1" fontId="8" fillId="3" borderId="1" xfId="1" applyNumberFormat="1" applyFont="1" applyFill="1" applyBorder="1" applyAlignment="1">
      <alignment horizontal="center" vertical="top"/>
    </xf>
    <xf numFmtId="0" fontId="8" fillId="3" borderId="1" xfId="23" applyFont="1" applyFill="1" applyBorder="1" applyAlignment="1">
      <alignment horizontal="left" wrapText="1"/>
    </xf>
    <xf numFmtId="0" fontId="8" fillId="3" borderId="1" xfId="22" applyNumberFormat="1" applyFont="1" applyFill="1" applyBorder="1" applyAlignment="1" applyProtection="1">
      <alignment horizontal="justify" vertical="top" wrapText="1"/>
      <protection locked="0"/>
    </xf>
    <xf numFmtId="0" fontId="15" fillId="7" borderId="1" xfId="23" applyFont="1" applyFill="1" applyBorder="1" applyAlignment="1">
      <alignment vertical="top"/>
    </xf>
    <xf numFmtId="0" fontId="8" fillId="3" borderId="1" xfId="0" quotePrefix="1" applyFont="1" applyFill="1" applyBorder="1" applyAlignment="1">
      <alignment horizontal="center" vertical="top"/>
    </xf>
    <xf numFmtId="0" fontId="25" fillId="3" borderId="1" xfId="0" applyFont="1" applyFill="1" applyBorder="1" applyAlignment="1">
      <alignment horizontal="left" vertical="top"/>
    </xf>
    <xf numFmtId="0" fontId="24" fillId="3" borderId="1" xfId="0" applyFont="1" applyFill="1" applyBorder="1"/>
    <xf numFmtId="3" fontId="24" fillId="3" borderId="1" xfId="0" applyNumberFormat="1" applyFont="1" applyFill="1" applyBorder="1"/>
    <xf numFmtId="3" fontId="29" fillId="3" borderId="1" xfId="0" applyNumberFormat="1" applyFont="1" applyFill="1" applyBorder="1" applyAlignment="1">
      <alignment horizontal="center"/>
    </xf>
    <xf numFmtId="3" fontId="24" fillId="3" borderId="1" xfId="0" applyNumberFormat="1" applyFont="1" applyFill="1" applyBorder="1" applyAlignment="1">
      <alignment horizontal="center"/>
    </xf>
    <xf numFmtId="1" fontId="8" fillId="3" borderId="1" xfId="0" quotePrefix="1" applyNumberFormat="1" applyFont="1" applyFill="1" applyBorder="1" applyAlignment="1">
      <alignment horizontal="center" vertical="top"/>
    </xf>
    <xf numFmtId="0" fontId="8" fillId="3" borderId="1" xfId="0" applyFont="1" applyFill="1" applyBorder="1" applyAlignment="1" applyProtection="1">
      <alignment horizontal="justify" vertical="top" wrapText="1"/>
    </xf>
    <xf numFmtId="0" fontId="10" fillId="3" borderId="1" xfId="0" applyFont="1" applyFill="1" applyBorder="1" applyAlignment="1">
      <alignment horizontal="center"/>
    </xf>
    <xf numFmtId="3" fontId="30" fillId="3" borderId="1" xfId="0" applyNumberFormat="1" applyFont="1" applyFill="1" applyBorder="1" applyAlignment="1">
      <alignment horizontal="center"/>
    </xf>
    <xf numFmtId="4" fontId="10" fillId="3" borderId="1" xfId="0" applyNumberFormat="1" applyFont="1" applyFill="1" applyBorder="1" applyAlignment="1">
      <alignment horizontal="center"/>
    </xf>
    <xf numFmtId="0" fontId="24" fillId="3" borderId="1" xfId="0" applyFont="1" applyFill="1" applyBorder="1" applyAlignment="1">
      <alignment vertical="top"/>
    </xf>
    <xf numFmtId="0" fontId="24" fillId="3" borderId="1" xfId="0" applyFont="1" applyFill="1" applyBorder="1" applyAlignment="1">
      <alignment horizontal="center"/>
    </xf>
    <xf numFmtId="4" fontId="24" fillId="3" borderId="1" xfId="0" applyNumberFormat="1" applyFont="1" applyFill="1" applyBorder="1" applyAlignment="1">
      <alignment horizontal="right"/>
    </xf>
    <xf numFmtId="0" fontId="23" fillId="3" borderId="1" xfId="0" applyFont="1" applyFill="1" applyBorder="1" applyAlignment="1">
      <alignment horizontal="justify" vertical="top"/>
    </xf>
    <xf numFmtId="4" fontId="24" fillId="3" borderId="1" xfId="0" applyNumberFormat="1" applyFont="1" applyFill="1" applyBorder="1" applyAlignment="1">
      <alignment horizontal="center"/>
    </xf>
    <xf numFmtId="0" fontId="24" fillId="3" borderId="1" xfId="7" applyNumberFormat="1" applyFont="1" applyFill="1" applyBorder="1" applyAlignment="1">
      <alignment horizontal="justify" vertical="top" wrapText="1"/>
    </xf>
    <xf numFmtId="0" fontId="24" fillId="3" borderId="1" xfId="7" applyNumberFormat="1" applyFont="1" applyFill="1" applyBorder="1" applyAlignment="1">
      <alignment horizontal="center" wrapText="1"/>
    </xf>
    <xf numFmtId="3" fontId="29" fillId="3" borderId="1" xfId="7" applyNumberFormat="1" applyFont="1" applyFill="1" applyBorder="1" applyAlignment="1">
      <alignment horizontal="center" wrapText="1"/>
    </xf>
    <xf numFmtId="4" fontId="24" fillId="3" borderId="1" xfId="7" applyNumberFormat="1" applyFont="1" applyFill="1" applyBorder="1" applyAlignment="1">
      <alignment horizontal="right" wrapText="1"/>
    </xf>
    <xf numFmtId="0" fontId="9" fillId="3" borderId="1" xfId="0" applyFont="1" applyFill="1" applyBorder="1" applyAlignment="1">
      <alignment horizontal="left" vertical="top"/>
    </xf>
    <xf numFmtId="3" fontId="27" fillId="3" borderId="1" xfId="0" applyNumberFormat="1" applyFont="1" applyFill="1" applyBorder="1" applyAlignment="1">
      <alignment horizontal="right" vertical="center" wrapText="1"/>
    </xf>
    <xf numFmtId="4" fontId="23" fillId="3" borderId="1" xfId="0" applyNumberFormat="1" applyFont="1" applyFill="1" applyBorder="1" applyAlignment="1">
      <alignment horizontal="right" vertical="center"/>
    </xf>
    <xf numFmtId="0" fontId="8" fillId="3" borderId="1" xfId="0" applyFont="1" applyFill="1" applyBorder="1" applyAlignment="1" applyProtection="1">
      <alignment horizontal="left" vertical="top" wrapText="1"/>
    </xf>
    <xf numFmtId="0" fontId="10" fillId="0" borderId="1" xfId="0" applyFont="1" applyFill="1" applyBorder="1" applyAlignment="1">
      <alignment horizontal="center"/>
    </xf>
    <xf numFmtId="0" fontId="9" fillId="3"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3" fontId="27" fillId="3" borderId="1" xfId="0" applyNumberFormat="1" applyFont="1" applyFill="1" applyBorder="1" applyAlignment="1">
      <alignment horizontal="center" vertical="center" wrapText="1"/>
    </xf>
    <xf numFmtId="0" fontId="9" fillId="3" borderId="1" xfId="0" applyFont="1" applyFill="1" applyBorder="1" applyAlignment="1">
      <alignment vertical="top"/>
    </xf>
    <xf numFmtId="0" fontId="24" fillId="3" borderId="1" xfId="0" applyFont="1" applyFill="1" applyBorder="1" applyAlignment="1">
      <alignment horizontal="center" vertical="center"/>
    </xf>
    <xf numFmtId="169" fontId="24" fillId="3" borderId="1" xfId="14" applyNumberFormat="1" applyFont="1" applyFill="1" applyBorder="1" applyAlignment="1">
      <alignment horizontal="center" vertical="center"/>
    </xf>
    <xf numFmtId="3" fontId="29" fillId="3" borderId="1" xfId="0" applyNumberFormat="1" applyFont="1" applyFill="1" applyBorder="1" applyAlignment="1" applyProtection="1">
      <alignment horizontal="center" vertical="center"/>
    </xf>
    <xf numFmtId="4" fontId="24" fillId="3" borderId="1" xfId="14" applyNumberFormat="1" applyFont="1" applyFill="1" applyBorder="1" applyAlignment="1">
      <alignment horizontal="center" vertical="center"/>
    </xf>
    <xf numFmtId="0" fontId="23" fillId="3" borderId="1" xfId="0" applyFont="1" applyFill="1" applyBorder="1" applyAlignment="1">
      <alignment horizontal="center" vertical="top"/>
    </xf>
    <xf numFmtId="0" fontId="23" fillId="3" borderId="1" xfId="0" applyFont="1" applyFill="1" applyBorder="1" applyAlignment="1">
      <alignment horizontal="center" vertical="center"/>
    </xf>
    <xf numFmtId="3" fontId="27" fillId="3" borderId="1" xfId="0" applyNumberFormat="1" applyFont="1" applyFill="1" applyBorder="1" applyAlignment="1">
      <alignment horizontal="center" vertical="center"/>
    </xf>
    <xf numFmtId="4" fontId="23" fillId="3" borderId="1" xfId="0" applyNumberFormat="1" applyFont="1" applyFill="1" applyBorder="1" applyAlignment="1">
      <alignment horizontal="center" vertical="center"/>
    </xf>
    <xf numFmtId="0" fontId="24" fillId="3" borderId="1" xfId="0" applyFont="1" applyFill="1" applyBorder="1" applyAlignment="1">
      <alignment horizontal="justify" vertical="top"/>
    </xf>
    <xf numFmtId="3" fontId="29" fillId="3" borderId="1" xfId="0" applyNumberFormat="1" applyFont="1" applyFill="1" applyBorder="1"/>
    <xf numFmtId="4" fontId="24" fillId="3" borderId="1" xfId="0" applyNumberFormat="1" applyFont="1" applyFill="1" applyBorder="1"/>
    <xf numFmtId="1" fontId="8" fillId="3" borderId="1" xfId="23" applyNumberFormat="1" applyFont="1" applyFill="1" applyBorder="1" applyAlignment="1">
      <alignment horizontal="center" vertical="top" wrapText="1"/>
    </xf>
    <xf numFmtId="0" fontId="8" fillId="3" borderId="1" xfId="0" applyFont="1" applyFill="1" applyBorder="1" applyAlignment="1">
      <alignment vertical="top" wrapText="1"/>
    </xf>
    <xf numFmtId="0" fontId="8" fillId="3" borderId="1" xfId="0" applyFont="1" applyFill="1" applyBorder="1"/>
    <xf numFmtId="3" fontId="28" fillId="3" borderId="1" xfId="0" applyNumberFormat="1" applyFont="1" applyFill="1" applyBorder="1" applyAlignment="1">
      <alignment horizontal="center"/>
    </xf>
    <xf numFmtId="4" fontId="8" fillId="3" borderId="1" xfId="0" applyNumberFormat="1" applyFont="1" applyFill="1" applyBorder="1" applyAlignment="1">
      <alignment horizontal="center"/>
    </xf>
    <xf numFmtId="0" fontId="23" fillId="3" borderId="1" xfId="0" applyFont="1" applyFill="1" applyBorder="1" applyAlignment="1">
      <alignment horizontal="center" vertical="top" wrapText="1"/>
    </xf>
    <xf numFmtId="0" fontId="8" fillId="0" borderId="1" xfId="23" applyFont="1" applyFill="1" applyBorder="1" applyAlignment="1">
      <alignment horizontal="center" vertical="top" wrapText="1"/>
    </xf>
    <xf numFmtId="0" fontId="8" fillId="0" borderId="1" xfId="23" applyFont="1" applyFill="1" applyBorder="1" applyAlignment="1">
      <alignment horizontal="center" wrapText="1"/>
    </xf>
    <xf numFmtId="3" fontId="8" fillId="0" borderId="1" xfId="47" applyNumberFormat="1" applyFont="1" applyFill="1" applyBorder="1" applyAlignment="1">
      <alignment horizontal="center"/>
    </xf>
    <xf numFmtId="0" fontId="8" fillId="0" borderId="1" xfId="0" applyFont="1" applyFill="1" applyBorder="1" applyAlignment="1">
      <alignment horizontal="justify" vertical="top"/>
    </xf>
    <xf numFmtId="3" fontId="28" fillId="0" borderId="1" xfId="27" applyNumberFormat="1" applyFont="1" applyFill="1" applyBorder="1" applyAlignment="1">
      <alignment horizontal="center"/>
    </xf>
    <xf numFmtId="4" fontId="8" fillId="0" borderId="1" xfId="47" applyNumberFormat="1" applyFont="1" applyFill="1" applyBorder="1" applyAlignment="1">
      <alignment horizontal="center"/>
    </xf>
    <xf numFmtId="0" fontId="8" fillId="3" borderId="1" xfId="0" applyFont="1" applyFill="1" applyBorder="1" applyAlignment="1">
      <alignment horizontal="center" vertical="top" wrapText="1"/>
    </xf>
    <xf numFmtId="3" fontId="8" fillId="3" borderId="1" xfId="0" applyNumberFormat="1" applyFont="1" applyFill="1" applyBorder="1" applyAlignment="1">
      <alignment horizontal="center"/>
    </xf>
    <xf numFmtId="0" fontId="8" fillId="3" borderId="1" xfId="0" applyFont="1" applyFill="1" applyBorder="1" applyAlignment="1">
      <alignment wrapText="1"/>
    </xf>
    <xf numFmtId="3" fontId="26" fillId="6" borderId="1" xfId="0" quotePrefix="1" applyNumberFormat="1" applyFont="1" applyFill="1" applyBorder="1" applyAlignment="1">
      <alignment horizontal="center" vertical="top"/>
    </xf>
    <xf numFmtId="0" fontId="34" fillId="3" borderId="1" xfId="0" quotePrefix="1" applyFont="1" applyFill="1" applyBorder="1" applyAlignment="1">
      <alignment horizontal="center" vertical="top"/>
    </xf>
    <xf numFmtId="0" fontId="34" fillId="0" borderId="0" xfId="23" applyFont="1" applyFill="1"/>
    <xf numFmtId="0" fontId="23" fillId="5" borderId="1" xfId="23" applyFont="1" applyFill="1" applyBorder="1" applyAlignment="1">
      <alignment horizontal="center" vertical="center" wrapText="1"/>
    </xf>
    <xf numFmtId="0" fontId="23" fillId="5" borderId="1" xfId="23" applyFont="1" applyFill="1" applyBorder="1" applyAlignment="1">
      <alignment horizontal="center" vertical="center"/>
    </xf>
    <xf numFmtId="43" fontId="23" fillId="5" borderId="1" xfId="47" applyFont="1" applyFill="1" applyBorder="1" applyAlignment="1">
      <alignment horizontal="center" vertical="center"/>
    </xf>
    <xf numFmtId="43" fontId="35" fillId="5" borderId="1" xfId="47" applyFont="1" applyFill="1" applyBorder="1" applyAlignment="1">
      <alignment horizontal="center" vertical="center" wrapText="1"/>
    </xf>
    <xf numFmtId="43" fontId="23" fillId="5" borderId="1" xfId="47" applyFont="1" applyFill="1" applyBorder="1" applyAlignment="1">
      <alignment horizontal="center" vertical="center" wrapText="1"/>
    </xf>
    <xf numFmtId="0" fontId="9" fillId="3" borderId="1" xfId="0" applyFont="1" applyFill="1" applyBorder="1" applyAlignment="1">
      <alignment horizontal="left" vertical="top"/>
    </xf>
    <xf numFmtId="0" fontId="31" fillId="4" borderId="1" xfId="0" quotePrefix="1" applyFont="1" applyFill="1" applyBorder="1" applyAlignment="1">
      <alignment horizontal="center" vertical="top"/>
    </xf>
    <xf numFmtId="0" fontId="31" fillId="3" borderId="1" xfId="0" applyFont="1" applyFill="1" applyBorder="1" applyAlignment="1">
      <alignment horizontal="center" vertical="center"/>
    </xf>
    <xf numFmtId="0" fontId="26" fillId="6" borderId="1" xfId="0" applyFont="1" applyFill="1" applyBorder="1" applyAlignment="1">
      <alignment horizontal="center" vertical="top" wrapText="1"/>
    </xf>
    <xf numFmtId="0" fontId="9" fillId="3" borderId="1" xfId="0" applyFont="1" applyFill="1" applyBorder="1" applyAlignment="1">
      <alignment horizontal="left" vertical="top" wrapText="1"/>
    </xf>
    <xf numFmtId="0" fontId="33" fillId="7" borderId="1" xfId="23" applyFont="1" applyFill="1" applyBorder="1" applyAlignment="1">
      <alignment horizontal="left" vertical="top"/>
    </xf>
    <xf numFmtId="0" fontId="26" fillId="6" borderId="1" xfId="0" quotePrefix="1" applyFont="1" applyFill="1" applyBorder="1" applyAlignment="1">
      <alignment horizontal="center" vertical="top"/>
    </xf>
    <xf numFmtId="0" fontId="33" fillId="6" borderId="1" xfId="23" applyFont="1" applyFill="1" applyBorder="1" applyAlignment="1">
      <alignment horizontal="center" vertical="center" wrapText="1"/>
    </xf>
    <xf numFmtId="0" fontId="11" fillId="8" borderId="1" xfId="23" applyFont="1" applyFill="1" applyBorder="1" applyAlignment="1">
      <alignment horizontal="left" vertical="top"/>
    </xf>
    <xf numFmtId="0" fontId="26" fillId="4" borderId="1" xfId="23" applyFont="1" applyFill="1" applyBorder="1" applyAlignment="1">
      <alignment horizontal="center" vertical="center" wrapText="1"/>
    </xf>
    <xf numFmtId="0" fontId="26" fillId="10" borderId="2" xfId="23" applyFont="1" applyFill="1" applyBorder="1" applyAlignment="1">
      <alignment horizontal="center" vertical="center" wrapText="1"/>
    </xf>
    <xf numFmtId="0" fontId="26" fillId="10" borderId="3" xfId="23" applyFont="1" applyFill="1" applyBorder="1" applyAlignment="1">
      <alignment horizontal="center" vertical="center" wrapText="1"/>
    </xf>
    <xf numFmtId="0" fontId="26" fillId="10" borderId="4" xfId="23" applyFont="1" applyFill="1" applyBorder="1" applyAlignment="1">
      <alignment horizontal="center" vertical="center" wrapText="1"/>
    </xf>
  </cellXfs>
  <cellStyles count="115">
    <cellStyle name="Comma 10" xfId="47" xr:uid="{00000000-0005-0000-0000-000000000000}"/>
    <cellStyle name="Comma 11" xfId="48" xr:uid="{00000000-0005-0000-0000-000001000000}"/>
    <cellStyle name="Comma 11 2" xfId="84" xr:uid="{00000000-0005-0000-0000-000002000000}"/>
    <cellStyle name="Comma 12" xfId="27" xr:uid="{00000000-0005-0000-0000-000003000000}"/>
    <cellStyle name="Comma 13" xfId="28" xr:uid="{00000000-0005-0000-0000-000004000000}"/>
    <cellStyle name="Comma 14" xfId="114" xr:uid="{00000000-0005-0000-0000-000005000000}"/>
    <cellStyle name="Comma 2" xfId="2" xr:uid="{00000000-0005-0000-0000-000006000000}"/>
    <cellStyle name="Comma 3" xfId="12" xr:uid="{00000000-0005-0000-0000-000007000000}"/>
    <cellStyle name="Comma 3 2" xfId="13" xr:uid="{00000000-0005-0000-0000-000008000000}"/>
    <cellStyle name="Comma 3 3" xfId="49" xr:uid="{00000000-0005-0000-0000-000009000000}"/>
    <cellStyle name="Comma 4" xfId="14" xr:uid="{00000000-0005-0000-0000-00000A000000}"/>
    <cellStyle name="Comma 5" xfId="15" xr:uid="{00000000-0005-0000-0000-00000B000000}"/>
    <cellStyle name="Comma 6" xfId="26" xr:uid="{00000000-0005-0000-0000-00000C000000}"/>
    <cellStyle name="Comma 6 2" xfId="50" xr:uid="{00000000-0005-0000-0000-00000D000000}"/>
    <cellStyle name="Comma 7" xfId="30" xr:uid="{00000000-0005-0000-0000-00000E000000}"/>
    <cellStyle name="Comma 7 2" xfId="85" xr:uid="{00000000-0005-0000-0000-00000F000000}"/>
    <cellStyle name="Comma 8" xfId="31" xr:uid="{00000000-0005-0000-0000-000010000000}"/>
    <cellStyle name="Comma 8 2" xfId="86" xr:uid="{00000000-0005-0000-0000-000011000000}"/>
    <cellStyle name="Comma 9" xfId="32" xr:uid="{00000000-0005-0000-0000-000012000000}"/>
    <cellStyle name="Comma 9 2" xfId="87" xr:uid="{00000000-0005-0000-0000-000013000000}"/>
    <cellStyle name="Comma0" xfId="3" xr:uid="{00000000-0005-0000-0000-000014000000}"/>
    <cellStyle name="Currency0" xfId="4" xr:uid="{00000000-0005-0000-0000-000015000000}"/>
    <cellStyle name="Date" xfId="5" xr:uid="{00000000-0005-0000-0000-000016000000}"/>
    <cellStyle name="Fixed" xfId="6" xr:uid="{00000000-0005-0000-0000-000017000000}"/>
    <cellStyle name="MC" xfId="9" xr:uid="{00000000-0005-0000-0000-000018000000}"/>
    <cellStyle name="Normal" xfId="0" builtinId="0"/>
    <cellStyle name="Normal 10" xfId="33" xr:uid="{00000000-0005-0000-0000-00001A000000}"/>
    <cellStyle name="Normal 10 2" xfId="51" xr:uid="{00000000-0005-0000-0000-00001B000000}"/>
    <cellStyle name="Normal 10 2 2" xfId="88" xr:uid="{00000000-0005-0000-0000-00001C000000}"/>
    <cellStyle name="Normal 10 3" xfId="89" xr:uid="{00000000-0005-0000-0000-00001D000000}"/>
    <cellStyle name="Normal 11" xfId="52" xr:uid="{00000000-0005-0000-0000-00001E000000}"/>
    <cellStyle name="Normal 11 2" xfId="90" xr:uid="{00000000-0005-0000-0000-00001F000000}"/>
    <cellStyle name="Normal 12" xfId="53" xr:uid="{00000000-0005-0000-0000-000020000000}"/>
    <cellStyle name="Normal 12 2" xfId="91" xr:uid="{00000000-0005-0000-0000-000021000000}"/>
    <cellStyle name="Normal 13" xfId="23" xr:uid="{00000000-0005-0000-0000-000022000000}"/>
    <cellStyle name="Normal 14" xfId="54" xr:uid="{00000000-0005-0000-0000-000023000000}"/>
    <cellStyle name="Normal 14 2" xfId="92" xr:uid="{00000000-0005-0000-0000-000024000000}"/>
    <cellStyle name="Normal 15" xfId="34" xr:uid="{00000000-0005-0000-0000-000025000000}"/>
    <cellStyle name="Normal 16" xfId="55" xr:uid="{00000000-0005-0000-0000-000026000000}"/>
    <cellStyle name="Normal 16 2" xfId="93" xr:uid="{00000000-0005-0000-0000-000027000000}"/>
    <cellStyle name="Normal 17" xfId="56" xr:uid="{00000000-0005-0000-0000-000028000000}"/>
    <cellStyle name="Normal 17 2" xfId="94" xr:uid="{00000000-0005-0000-0000-000029000000}"/>
    <cellStyle name="Normal 18" xfId="83" xr:uid="{00000000-0005-0000-0000-00002A000000}"/>
    <cellStyle name="Normal 18 2" xfId="100" xr:uid="{00000000-0005-0000-0000-00002B000000}"/>
    <cellStyle name="Normal 18 2 2" xfId="107" xr:uid="{00000000-0005-0000-0000-00002C000000}"/>
    <cellStyle name="Normal 2" xfId="7" xr:uid="{00000000-0005-0000-0000-00002D000000}"/>
    <cellStyle name="Normal 2 2" xfId="22" xr:uid="{00000000-0005-0000-0000-00002E000000}"/>
    <cellStyle name="Normal 2 2 2" xfId="35" xr:uid="{00000000-0005-0000-0000-00002F000000}"/>
    <cellStyle name="Normal 2 3" xfId="8" xr:uid="{00000000-0005-0000-0000-000030000000}"/>
    <cellStyle name="Normal 2 4" xfId="10" xr:uid="{00000000-0005-0000-0000-000031000000}"/>
    <cellStyle name="Normal 2 5" xfId="77" xr:uid="{00000000-0005-0000-0000-000032000000}"/>
    <cellStyle name="Normal 3" xfId="1" xr:uid="{00000000-0005-0000-0000-000033000000}"/>
    <cellStyle name="Normal 3 2" xfId="21" xr:uid="{00000000-0005-0000-0000-000034000000}"/>
    <cellStyle name="Normal 3 3" xfId="36" xr:uid="{00000000-0005-0000-0000-000035000000}"/>
    <cellStyle name="Normal 3 4" xfId="37" xr:uid="{00000000-0005-0000-0000-000036000000}"/>
    <cellStyle name="Normal 3 4 2" xfId="95" xr:uid="{00000000-0005-0000-0000-000037000000}"/>
    <cellStyle name="Normal 4" xfId="38" xr:uid="{00000000-0005-0000-0000-000038000000}"/>
    <cellStyle name="Normal 4 2" xfId="11" xr:uid="{00000000-0005-0000-0000-000039000000}"/>
    <cellStyle name="Normal 4 3" xfId="39" xr:uid="{00000000-0005-0000-0000-00003A000000}"/>
    <cellStyle name="Normal 5" xfId="40" xr:uid="{00000000-0005-0000-0000-00003B000000}"/>
    <cellStyle name="Normal 6" xfId="24" xr:uid="{00000000-0005-0000-0000-00003C000000}"/>
    <cellStyle name="Normal 6 2" xfId="57" xr:uid="{00000000-0005-0000-0000-00003D000000}"/>
    <cellStyle name="Normal 6 2 10" xfId="101" xr:uid="{00000000-0005-0000-0000-00003E000000}"/>
    <cellStyle name="Normal 6 2 10 2" xfId="108" xr:uid="{00000000-0005-0000-0000-00003F000000}"/>
    <cellStyle name="Normal 6 2 2" xfId="58" xr:uid="{00000000-0005-0000-0000-000040000000}"/>
    <cellStyle name="Normal 6 2 2 2" xfId="64" xr:uid="{00000000-0005-0000-0000-000041000000}"/>
    <cellStyle name="Normal 6 2 2 2 2" xfId="79" xr:uid="{00000000-0005-0000-0000-000042000000}"/>
    <cellStyle name="Normal 6 2 2 2 2 2" xfId="103" xr:uid="{00000000-0005-0000-0000-000043000000}"/>
    <cellStyle name="Normal 6 2 2 2 2 2 2" xfId="110" xr:uid="{00000000-0005-0000-0000-000044000000}"/>
    <cellStyle name="Normal 6 2 3" xfId="59" xr:uid="{00000000-0005-0000-0000-000045000000}"/>
    <cellStyle name="Normal 6 2 3 2" xfId="60" xr:uid="{00000000-0005-0000-0000-000046000000}"/>
    <cellStyle name="Normal 6 2 3 2 2" xfId="96" xr:uid="{00000000-0005-0000-0000-000047000000}"/>
    <cellStyle name="Normal 6 2 3 3" xfId="97" xr:uid="{00000000-0005-0000-0000-000048000000}"/>
    <cellStyle name="Normal 6 2 4" xfId="61" xr:uid="{00000000-0005-0000-0000-000049000000}"/>
    <cellStyle name="Normal 6 2 4 2" xfId="66" xr:uid="{00000000-0005-0000-0000-00004A000000}"/>
    <cellStyle name="Normal 6 2 4 2 2" xfId="81" xr:uid="{00000000-0005-0000-0000-00004B000000}"/>
    <cellStyle name="Normal 6 2 4 2 2 2" xfId="105" xr:uid="{00000000-0005-0000-0000-00004C000000}"/>
    <cellStyle name="Normal 6 2 4 2 2 2 2" xfId="112" xr:uid="{00000000-0005-0000-0000-00004D000000}"/>
    <cellStyle name="Normal 6 2 4 3" xfId="68" xr:uid="{00000000-0005-0000-0000-00004E000000}"/>
    <cellStyle name="Normal 6 2 4 4" xfId="67" xr:uid="{00000000-0005-0000-0000-00004F000000}"/>
    <cellStyle name="Normal 6 2 4 4 2" xfId="82" xr:uid="{00000000-0005-0000-0000-000050000000}"/>
    <cellStyle name="Normal 6 2 4 4 2 2" xfId="106" xr:uid="{00000000-0005-0000-0000-000051000000}"/>
    <cellStyle name="Normal 6 2 4 4 2 2 2" xfId="113" xr:uid="{00000000-0005-0000-0000-000052000000}"/>
    <cellStyle name="Normal 6 2 4 5" xfId="69" xr:uid="{00000000-0005-0000-0000-000053000000}"/>
    <cellStyle name="Normal 6 2 4 6" xfId="70" xr:uid="{00000000-0005-0000-0000-000054000000}"/>
    <cellStyle name="Normal 6 2 4 7" xfId="71" xr:uid="{00000000-0005-0000-0000-000055000000}"/>
    <cellStyle name="Normal 6 2 4 8" xfId="72" xr:uid="{00000000-0005-0000-0000-000056000000}"/>
    <cellStyle name="Normal 6 2 5" xfId="62" xr:uid="{00000000-0005-0000-0000-000057000000}"/>
    <cellStyle name="Normal 6 2 5 2" xfId="63" xr:uid="{00000000-0005-0000-0000-000058000000}"/>
    <cellStyle name="Normal 6 2 5 2 2" xfId="78" xr:uid="{00000000-0005-0000-0000-000059000000}"/>
    <cellStyle name="Normal 6 2 5 2 2 2" xfId="102" xr:uid="{00000000-0005-0000-0000-00005A000000}"/>
    <cellStyle name="Normal 6 2 5 2 2 2 2" xfId="109" xr:uid="{00000000-0005-0000-0000-00005B000000}"/>
    <cellStyle name="Normal 6 2 6" xfId="73" xr:uid="{00000000-0005-0000-0000-00005C000000}"/>
    <cellStyle name="Normal 6 2 7" xfId="74" xr:uid="{00000000-0005-0000-0000-00005D000000}"/>
    <cellStyle name="Normal 6 2 8" xfId="75" xr:uid="{00000000-0005-0000-0000-00005E000000}"/>
    <cellStyle name="Normal 6 2 9" xfId="76" xr:uid="{00000000-0005-0000-0000-00005F000000}"/>
    <cellStyle name="Normal 7" xfId="41" xr:uid="{00000000-0005-0000-0000-000060000000}"/>
    <cellStyle name="Normal 7 2" xfId="42" xr:uid="{00000000-0005-0000-0000-000061000000}"/>
    <cellStyle name="Normal 8" xfId="43" xr:uid="{00000000-0005-0000-0000-000062000000}"/>
    <cellStyle name="Normal 8 2" xfId="98" xr:uid="{00000000-0005-0000-0000-000063000000}"/>
    <cellStyle name="Normal 9" xfId="44" xr:uid="{00000000-0005-0000-0000-000064000000}"/>
    <cellStyle name="Normal 9 2" xfId="65" xr:uid="{00000000-0005-0000-0000-000065000000}"/>
    <cellStyle name="Normal 9 2 2" xfId="80" xr:uid="{00000000-0005-0000-0000-000066000000}"/>
    <cellStyle name="Normal 9 2 2 2" xfId="104" xr:uid="{00000000-0005-0000-0000-000067000000}"/>
    <cellStyle name="Normal 9 2 2 2 2" xfId="111" xr:uid="{00000000-0005-0000-0000-000068000000}"/>
    <cellStyle name="Percent 12" xfId="29" xr:uid="{00000000-0005-0000-0000-000069000000}"/>
    <cellStyle name="Percent 13" xfId="45" xr:uid="{00000000-0005-0000-0000-00006A000000}"/>
    <cellStyle name="Percent 2" xfId="16" xr:uid="{00000000-0005-0000-0000-00006B000000}"/>
    <cellStyle name="Percent 2 2" xfId="46" xr:uid="{00000000-0005-0000-0000-00006C000000}"/>
    <cellStyle name="Percent 2 2 2" xfId="99" xr:uid="{00000000-0005-0000-0000-00006D000000}"/>
    <cellStyle name="Percent 3" xfId="17" xr:uid="{00000000-0005-0000-0000-00006E000000}"/>
    <cellStyle name="Percent 3 2" xfId="18" xr:uid="{00000000-0005-0000-0000-00006F000000}"/>
    <cellStyle name="Percent 4" xfId="19" xr:uid="{00000000-0005-0000-0000-000070000000}"/>
    <cellStyle name="Percent 5" xfId="20" xr:uid="{00000000-0005-0000-0000-000071000000}"/>
    <cellStyle name="常规_复件 爬山路 Microsoft Excel 工作表" xfId="25" xr:uid="{00000000-0005-0000-0000-000072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273</xdr:row>
      <xdr:rowOff>0</xdr:rowOff>
    </xdr:from>
    <xdr:to>
      <xdr:col>1</xdr:col>
      <xdr:colOff>1056217</xdr:colOff>
      <xdr:row>276</xdr:row>
      <xdr:rowOff>116916</xdr:rowOff>
    </xdr:to>
    <xdr:sp macro="" textlink="">
      <xdr:nvSpPr>
        <xdr:cNvPr id="2" name="AutoShape 1" descr="cid:image002.gif@01C68B21.9782C830">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447675" y="80486250"/>
          <a:ext cx="1056217" cy="602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116916</xdr:rowOff>
    </xdr:to>
    <xdr:sp macro="" textlink="">
      <xdr:nvSpPr>
        <xdr:cNvPr id="3" name="AutoShape 2" descr="cid:image002.gif@01C68B21.9782C830">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47675" y="80486250"/>
          <a:ext cx="1056217" cy="602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116916</xdr:rowOff>
    </xdr:to>
    <xdr:sp macro="" textlink="">
      <xdr:nvSpPr>
        <xdr:cNvPr id="4" name="AutoShape 1" descr="cid:image002.gif@01C68B21.9782C830">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47675" y="80486250"/>
          <a:ext cx="1056217" cy="602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116916</xdr:rowOff>
    </xdr:to>
    <xdr:sp macro="" textlink="">
      <xdr:nvSpPr>
        <xdr:cNvPr id="5" name="AutoShape 2" descr="cid:image002.gif@01C68B21.9782C830">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447675" y="80486250"/>
          <a:ext cx="1056217" cy="602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121961</xdr:rowOff>
    </xdr:to>
    <xdr:sp macro="" textlink="">
      <xdr:nvSpPr>
        <xdr:cNvPr id="6" name="AutoShape 1" descr="cid:image002.gif@01C68B21.9782C830">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47675" y="80486250"/>
          <a:ext cx="1056217" cy="44581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121961</xdr:rowOff>
    </xdr:to>
    <xdr:sp macro="" textlink="">
      <xdr:nvSpPr>
        <xdr:cNvPr id="7" name="AutoShape 2" descr="cid:image002.gif@01C68B21.9782C830">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47675" y="80486250"/>
          <a:ext cx="1056217" cy="44581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121961</xdr:rowOff>
    </xdr:to>
    <xdr:sp macro="" textlink="">
      <xdr:nvSpPr>
        <xdr:cNvPr id="8" name="AutoShape 1" descr="cid:image002.gif@01C68B21.9782C830">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47675" y="80486250"/>
          <a:ext cx="1056217" cy="44581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9" name="AutoShape 1" descr="cid:image002.gif@01C68B21.9782C830">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10" name="AutoShape 2" descr="cid:image002.gif@01C68B21.9782C830">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11" name="AutoShape 1" descr="cid:image002.gif@01C68B21.9782C830">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12" name="AutoShape 2" descr="cid:image002.gif@01C68B21.9782C830">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56960</xdr:rowOff>
    </xdr:to>
    <xdr:sp macro="" textlink="">
      <xdr:nvSpPr>
        <xdr:cNvPr id="13" name="AutoShape 1" descr="cid:image002.gif@01C68B21.9782C830">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447675" y="80486250"/>
          <a:ext cx="1056217" cy="8665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56960</xdr:rowOff>
    </xdr:to>
    <xdr:sp macro="" textlink="">
      <xdr:nvSpPr>
        <xdr:cNvPr id="14" name="AutoShape 2" descr="cid:image002.gif@01C68B21.9782C830">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47675" y="80486250"/>
          <a:ext cx="1056217" cy="8665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56960</xdr:rowOff>
    </xdr:to>
    <xdr:sp macro="" textlink="">
      <xdr:nvSpPr>
        <xdr:cNvPr id="15" name="AutoShape 1" descr="cid:image002.gif@01C68B21.9782C830">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47675" y="80486250"/>
          <a:ext cx="1056217" cy="8665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16" name="AutoShape 1" descr="cid:image002.gif@01C68B21.9782C830">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17" name="AutoShape 2" descr="cid:image002.gif@01C68B21.9782C830">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18" name="AutoShape 1" descr="cid:image002.gif@01C68B21.9782C830">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19" name="AutoShape 2" descr="cid:image002.gif@01C68B21.9782C830">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123825</xdr:rowOff>
    </xdr:to>
    <xdr:sp macro="" textlink="">
      <xdr:nvSpPr>
        <xdr:cNvPr id="20" name="AutoShape 1" descr="cid:image002.gif@01C68B21.9782C830">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47675" y="80486250"/>
          <a:ext cx="1056217" cy="44767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123825</xdr:rowOff>
    </xdr:to>
    <xdr:sp macro="" textlink="">
      <xdr:nvSpPr>
        <xdr:cNvPr id="21" name="AutoShape 2" descr="cid:image002.gif@01C68B21.9782C830">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47675" y="80486250"/>
          <a:ext cx="1056217" cy="44767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22" name="AutoShape 1" descr="cid:image002.gif@01C68B21.9782C830">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23" name="AutoShape 2" descr="cid:image002.gif@01C68B21.9782C830">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24" name="AutoShape 1" descr="cid:image002.gif@01C68B21.9782C830">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25" name="AutoShape 2" descr="cid:image002.gif@01C68B21.9782C830">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26" name="AutoShape 1" descr="cid:image002.gif@01C68B21.9782C830">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27" name="AutoShape 2" descr="cid:image002.gif@01C68B21.9782C830">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28" name="AutoShape 1" descr="cid:image002.gif@01C68B21.9782C830">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29" name="AutoShape 1" descr="cid:image002.gif@01C68B21.9782C830">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30" name="AutoShape 2" descr="cid:image002.gif@01C68B21.9782C830">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31" name="AutoShape 1" descr="cid:image002.gif@01C68B21.9782C830">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32" name="AutoShape 2" descr="cid:image002.gif@01C68B21.9782C830">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33" name="AutoShape 1" descr="cid:image002.gif@01C68B21.9782C830">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34" name="AutoShape 2" descr="cid:image002.gif@01C68B21.9782C830">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35" name="AutoShape 1" descr="cid:image002.gif@01C68B21.9782C830">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36" name="AutoShape 1" descr="cid:image002.gif@01C68B21.9782C830">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37" name="AutoShape 2" descr="cid:image002.gif@01C68B21.9782C830">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38" name="AutoShape 1" descr="cid:image002.gif@01C68B21.9782C830">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39" name="AutoShape 2" descr="cid:image002.gif@01C68B21.9782C830">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40" name="AutoShape 1" descr="cid:image002.gif@01C68B21.9782C830">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41" name="AutoShape 2" descr="cid:image002.gif@01C68B21.9782C830">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42" name="AutoShape 1" descr="cid:image002.gif@01C68B21.9782C830">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279</xdr:row>
      <xdr:rowOff>20688</xdr:rowOff>
    </xdr:to>
    <xdr:sp macro="" textlink="">
      <xdr:nvSpPr>
        <xdr:cNvPr id="43" name="AutoShape 2" descr="cid:image002.gif@01C68B21.9782C830">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447675" y="80486250"/>
          <a:ext cx="1246717" cy="99223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279</xdr:row>
      <xdr:rowOff>20688</xdr:rowOff>
    </xdr:to>
    <xdr:sp macro="" textlink="">
      <xdr:nvSpPr>
        <xdr:cNvPr id="44" name="AutoShape 1" descr="cid:image002.gif@01C68B21.9782C830">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447675" y="80486250"/>
          <a:ext cx="1246717" cy="99223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279</xdr:row>
      <xdr:rowOff>20688</xdr:rowOff>
    </xdr:to>
    <xdr:sp macro="" textlink="">
      <xdr:nvSpPr>
        <xdr:cNvPr id="45" name="AutoShape 2" descr="cid:image002.gif@01C68B21.9782C830">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447675" y="80486250"/>
          <a:ext cx="1246717" cy="99223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278</xdr:row>
      <xdr:rowOff>7407</xdr:rowOff>
    </xdr:to>
    <xdr:sp macro="" textlink="">
      <xdr:nvSpPr>
        <xdr:cNvPr id="46" name="AutoShape 1" descr="cid:image002.gif@01C68B21.9782C830">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447675" y="80486250"/>
          <a:ext cx="1246717" cy="81703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278</xdr:row>
      <xdr:rowOff>7407</xdr:rowOff>
    </xdr:to>
    <xdr:sp macro="" textlink="">
      <xdr:nvSpPr>
        <xdr:cNvPr id="47" name="AutoShape 2" descr="cid:image002.gif@01C68B21.9782C830">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447675" y="80486250"/>
          <a:ext cx="1246717" cy="81703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1246717</xdr:colOff>
      <xdr:row>278</xdr:row>
      <xdr:rowOff>7407</xdr:rowOff>
    </xdr:to>
    <xdr:sp macro="" textlink="">
      <xdr:nvSpPr>
        <xdr:cNvPr id="48" name="AutoShape 1" descr="cid:image002.gif@01C68B21.9782C830">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447675" y="80486250"/>
          <a:ext cx="1246717" cy="81703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31748</xdr:rowOff>
    </xdr:to>
    <xdr:sp macro="" textlink="">
      <xdr:nvSpPr>
        <xdr:cNvPr id="49" name="AutoShape 1" descr="cid:image002.gif@01C68B21.9782C830">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447675" y="80486250"/>
          <a:ext cx="1056217" cy="10032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31748</xdr:rowOff>
    </xdr:to>
    <xdr:sp macro="" textlink="">
      <xdr:nvSpPr>
        <xdr:cNvPr id="50" name="AutoShape 2" descr="cid:image002.gif@01C68B21.9782C830">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447675" y="80486250"/>
          <a:ext cx="1056217" cy="10032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31748</xdr:rowOff>
    </xdr:to>
    <xdr:sp macro="" textlink="">
      <xdr:nvSpPr>
        <xdr:cNvPr id="51" name="AutoShape 1" descr="cid:image002.gif@01C68B21.9782C830">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447675" y="80486250"/>
          <a:ext cx="1056217" cy="10032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68785</xdr:rowOff>
    </xdr:to>
    <xdr:sp macro="" textlink="">
      <xdr:nvSpPr>
        <xdr:cNvPr id="52" name="AutoShape 1" descr="cid:image002.gif@01C68B21.9782C830">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447675" y="80486250"/>
          <a:ext cx="1056217" cy="7164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68785</xdr:rowOff>
    </xdr:to>
    <xdr:sp macro="" textlink="">
      <xdr:nvSpPr>
        <xdr:cNvPr id="53" name="AutoShape 2" descr="cid:image002.gif@01C68B21.9782C830">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447675" y="80486250"/>
          <a:ext cx="1056217" cy="7164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68785</xdr:rowOff>
    </xdr:to>
    <xdr:sp macro="" textlink="">
      <xdr:nvSpPr>
        <xdr:cNvPr id="54" name="AutoShape 1" descr="cid:image002.gif@01C68B21.9782C830">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447675" y="80486250"/>
          <a:ext cx="1056217" cy="71648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55" name="AutoShape 1" descr="cid:image002.gif@01C68B21.9782C830">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56" name="AutoShape 2" descr="cid:image002.gif@01C68B21.9782C830">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57" name="AutoShape 1" descr="cid:image002.gif@01C68B21.9782C830">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58" name="AutoShape 2" descr="cid:image002.gif@01C68B21.9782C830">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68786</xdr:rowOff>
    </xdr:to>
    <xdr:sp macro="" textlink="">
      <xdr:nvSpPr>
        <xdr:cNvPr id="59" name="AutoShape 1" descr="cid:image002.gif@01C68B21.9782C830">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447675" y="80486250"/>
          <a:ext cx="1056217" cy="7164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68786</xdr:rowOff>
    </xdr:to>
    <xdr:sp macro="" textlink="">
      <xdr:nvSpPr>
        <xdr:cNvPr id="60" name="AutoShape 2" descr="cid:image002.gif@01C68B21.9782C830">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447675" y="80486250"/>
          <a:ext cx="1056217" cy="7164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68786</xdr:rowOff>
    </xdr:to>
    <xdr:sp macro="" textlink="">
      <xdr:nvSpPr>
        <xdr:cNvPr id="61" name="AutoShape 1" descr="cid:image002.gif@01C68B21.9782C830">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447675" y="80486250"/>
          <a:ext cx="1056217" cy="7164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62" name="AutoShape 1" descr="cid:image002.gif@01C68B21.9782C830">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63" name="AutoShape 2" descr="cid:image002.gif@01C68B21.9782C830">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64" name="AutoShape 1" descr="cid:image002.gif@01C68B21.9782C830">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279</xdr:row>
      <xdr:rowOff>31749</xdr:rowOff>
    </xdr:to>
    <xdr:sp macro="" textlink="">
      <xdr:nvSpPr>
        <xdr:cNvPr id="65" name="AutoShape 2" descr="cid:image002.gif@01C68B21.9782C830">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447675" y="80486250"/>
          <a:ext cx="1056217" cy="10032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68792</xdr:rowOff>
    </xdr:to>
    <xdr:sp macro="" textlink="">
      <xdr:nvSpPr>
        <xdr:cNvPr id="66" name="AutoShape 1" descr="cid:image002.gif@01C68B21.9782C830">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447675" y="80486250"/>
          <a:ext cx="1056217" cy="71649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68792</xdr:rowOff>
    </xdr:to>
    <xdr:sp macro="" textlink="">
      <xdr:nvSpPr>
        <xdr:cNvPr id="67" name="AutoShape 2" descr="cid:image002.gif@01C68B21.9782C830">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447675" y="80486250"/>
          <a:ext cx="1056217" cy="71649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277</xdr:row>
      <xdr:rowOff>68792</xdr:rowOff>
    </xdr:to>
    <xdr:sp macro="" textlink="">
      <xdr:nvSpPr>
        <xdr:cNvPr id="68" name="AutoShape 1" descr="cid:image002.gif@01C68B21.9782C830">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447675" y="80486250"/>
          <a:ext cx="1056217" cy="71649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69" name="AutoShape 1" descr="cid:image002.gif@01C68B21.9782C830">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70" name="AutoShape 2" descr="cid:image002.gif@01C68B21.9782C830">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71" name="AutoShape 1" descr="cid:image002.gif@01C68B21.9782C830">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282</xdr:row>
      <xdr:rowOff>67358</xdr:rowOff>
    </xdr:to>
    <xdr:sp macro="" textlink="">
      <xdr:nvSpPr>
        <xdr:cNvPr id="72" name="AutoShape 2" descr="cid:image002.gif@01C68B21.9782C830">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447675" y="80486250"/>
          <a:ext cx="1056217" cy="152468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56961</xdr:rowOff>
    </xdr:to>
    <xdr:sp macro="" textlink="">
      <xdr:nvSpPr>
        <xdr:cNvPr id="73" name="AutoShape 1" descr="cid:image002.gif@01C68B21.9782C830">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447675" y="80486250"/>
          <a:ext cx="1056217" cy="8665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56961</xdr:rowOff>
    </xdr:to>
    <xdr:sp macro="" textlink="">
      <xdr:nvSpPr>
        <xdr:cNvPr id="74" name="AutoShape 2" descr="cid:image002.gif@01C68B21.9782C830">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447675" y="80486250"/>
          <a:ext cx="1056217" cy="8665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278</xdr:row>
      <xdr:rowOff>56961</xdr:rowOff>
    </xdr:to>
    <xdr:sp macro="" textlink="">
      <xdr:nvSpPr>
        <xdr:cNvPr id="75" name="AutoShape 1" descr="cid:image002.gif@01C68B21.9782C830">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447675" y="80486250"/>
          <a:ext cx="1056217" cy="8665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76" name="AutoShape 1" descr="cid:image002.gif@01C68B21.9782C830">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77" name="AutoShape 2" descr="cid:image002.gif@01C68B21.9782C830">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78" name="AutoShape 1" descr="cid:image002.gif@01C68B21.9782C830">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4762</xdr:rowOff>
    </xdr:to>
    <xdr:sp macro="" textlink="">
      <xdr:nvSpPr>
        <xdr:cNvPr id="79" name="AutoShape 2" descr="cid:image002.gif@01C68B21.9782C830">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447675" y="80486250"/>
          <a:ext cx="1056217" cy="49053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123825</xdr:rowOff>
    </xdr:to>
    <xdr:sp macro="" textlink="">
      <xdr:nvSpPr>
        <xdr:cNvPr id="80" name="AutoShape 1" descr="cid:image002.gif@01C68B21.9782C830">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447675" y="80486250"/>
          <a:ext cx="1056217" cy="44767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123825</xdr:rowOff>
    </xdr:to>
    <xdr:sp macro="" textlink="">
      <xdr:nvSpPr>
        <xdr:cNvPr id="81" name="AutoShape 2" descr="cid:image002.gif@01C68B21.9782C830">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447675" y="80486250"/>
          <a:ext cx="1056217" cy="44767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82" name="AutoShape 1" descr="cid:image002.gif@01C68B21.9782C830">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83" name="AutoShape 2" descr="cid:image002.gif@01C68B21.9782C830">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84" name="AutoShape 1" descr="cid:image002.gif@01C68B21.9782C830">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139220</xdr:rowOff>
    </xdr:to>
    <xdr:sp macro="" textlink="">
      <xdr:nvSpPr>
        <xdr:cNvPr id="85" name="AutoShape 2" descr="cid:image002.gif@01C68B21.9782C830">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447675" y="80486250"/>
          <a:ext cx="1113367" cy="62499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86" name="AutoShape 1" descr="cid:image002.gif@01C68B21.9782C830">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87" name="AutoShape 2" descr="cid:image002.gif@01C68B21.9782C830">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130175</xdr:rowOff>
    </xdr:to>
    <xdr:sp macro="" textlink="">
      <xdr:nvSpPr>
        <xdr:cNvPr id="88" name="AutoShape 1" descr="cid:image002.gif@01C68B21.9782C830">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447675" y="80486250"/>
          <a:ext cx="1113367" cy="45402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89" name="AutoShape 1" descr="cid:image002.gif@01C68B21.9782C830">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90" name="AutoShape 2" descr="cid:image002.gif@01C68B21.9782C830">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91" name="AutoShape 1" descr="cid:image002.gif@01C68B21.9782C830">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276</xdr:row>
      <xdr:rowOff>126996</xdr:rowOff>
    </xdr:to>
    <xdr:sp macro="" textlink="">
      <xdr:nvSpPr>
        <xdr:cNvPr id="92" name="AutoShape 2" descr="cid:image002.gif@01C68B21.9782C830">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447675" y="80486250"/>
          <a:ext cx="1113367" cy="61277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93" name="AutoShape 1" descr="cid:image002.gif@01C68B21.9782C830">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94" name="AutoShape 2" descr="cid:image002.gif@01C68B21.9782C830">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1113367</xdr:colOff>
      <xdr:row>275</xdr:row>
      <xdr:rowOff>126996</xdr:rowOff>
    </xdr:to>
    <xdr:sp macro="" textlink="">
      <xdr:nvSpPr>
        <xdr:cNvPr id="95" name="AutoShape 1" descr="cid:image002.gif@01C68B21.9782C830">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447675" y="80486250"/>
          <a:ext cx="1113367" cy="4508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96" name="AutoShape 1" descr="cid:image002.gif@01C68B21.9782C830">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97" name="AutoShape 2" descr="cid:image002.gif@01C68B21.9782C830">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98" name="AutoShape 1" descr="cid:image002.gif@01C68B21.9782C830">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276</xdr:row>
      <xdr:rowOff>4968</xdr:rowOff>
    </xdr:to>
    <xdr:sp macro="" textlink="">
      <xdr:nvSpPr>
        <xdr:cNvPr id="99" name="AutoShape 2" descr="cid:image002.gif@01C68B21.9782C830">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447675" y="80486250"/>
          <a:ext cx="1056217" cy="490743"/>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100" name="AutoShape 1" descr="cid:image002.gif@01C68B21.9782C830">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101" name="AutoShape 2" descr="cid:image002.gif@01C68B21.9782C830">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1056217</xdr:colOff>
      <xdr:row>275</xdr:row>
      <xdr:rowOff>120097</xdr:rowOff>
    </xdr:to>
    <xdr:sp macro="" textlink="">
      <xdr:nvSpPr>
        <xdr:cNvPr id="102" name="AutoShape 1" descr="cid:image002.gif@01C68B21.9782C830">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447675" y="80486250"/>
          <a:ext cx="1056217" cy="4439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122764</xdr:rowOff>
    </xdr:to>
    <xdr:sp macro="" textlink="">
      <xdr:nvSpPr>
        <xdr:cNvPr id="103" name="AutoShape 1" descr="cid:image002.gif@01C68B21.9782C830">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447675" y="80486250"/>
          <a:ext cx="88476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123825</xdr:rowOff>
    </xdr:to>
    <xdr:sp macro="" textlink="">
      <xdr:nvSpPr>
        <xdr:cNvPr id="104" name="AutoShape 1" descr="cid:image002.gif@01C68B21.9782C830">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447675" y="80486250"/>
          <a:ext cx="113241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123825</xdr:rowOff>
    </xdr:to>
    <xdr:sp macro="" textlink="">
      <xdr:nvSpPr>
        <xdr:cNvPr id="105" name="AutoShape 2" descr="cid:image002.gif@01C68B21.9782C830">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447675" y="80486250"/>
          <a:ext cx="113241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106" name="AutoShape 1" descr="cid:image002.gif@01C68B21.9782C830">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07" name="AutoShape 1" descr="cid:image002.gif@01C68B21.9782C830">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08" name="AutoShape 2" descr="cid:image002.gif@01C68B21.9782C830">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09" name="AutoShape 1" descr="cid:image002.gif@01C68B21.9782C830">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10" name="AutoShape 2" descr="cid:image002.gif@01C68B21.9782C830">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111" name="AutoShape 1" descr="cid:image002.gif@01C68B21.9782C830">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112" name="AutoShape 2" descr="cid:image002.gif@01C68B21.9782C830">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113" name="AutoShape 1" descr="cid:image002.gif@01C68B21.9782C830">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114" name="AutoShape 2" descr="cid:image002.gif@01C68B21.9782C830">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122763</xdr:rowOff>
    </xdr:to>
    <xdr:sp macro="" textlink="">
      <xdr:nvSpPr>
        <xdr:cNvPr id="115" name="AutoShape 1" descr="cid:image002.gif@01C68B21.9782C830">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447675" y="80486250"/>
          <a:ext cx="884766" cy="28468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123825</xdr:rowOff>
    </xdr:to>
    <xdr:sp macro="" textlink="">
      <xdr:nvSpPr>
        <xdr:cNvPr id="116" name="AutoShape 1" descr="cid:image002.gif@01C68B21.9782C830">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447675" y="80486250"/>
          <a:ext cx="113241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123825</xdr:rowOff>
    </xdr:to>
    <xdr:sp macro="" textlink="">
      <xdr:nvSpPr>
        <xdr:cNvPr id="117" name="AutoShape 2" descr="cid:image002.gif@01C68B21.9782C830">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447675" y="80486250"/>
          <a:ext cx="113241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118" name="AutoShape 1" descr="cid:image002.gif@01C68B21.9782C830">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19" name="AutoShape 1" descr="cid:image002.gif@01C68B21.9782C830">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20" name="AutoShape 2" descr="cid:image002.gif@01C68B21.9782C830">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21" name="AutoShape 1" descr="cid:image002.gif@01C68B21.9782C830">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22" name="AutoShape 2" descr="cid:image002.gif@01C68B21.9782C830">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123" name="AutoShape 1" descr="cid:image002.gif@01C68B21.9782C830">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124" name="AutoShape 2" descr="cid:image002.gif@01C68B21.9782C830">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125" name="AutoShape 1" descr="cid:image002.gif@01C68B21.9782C830">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126" name="AutoShape 2" descr="cid:image002.gif@01C68B21.9782C830">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127" name="AutoShape 1" descr="cid:image002.gif@01C68B21.9782C830">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128" name="AutoShape 2" descr="cid:image002.gif@01C68B21.9782C830">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122764</xdr:rowOff>
    </xdr:to>
    <xdr:sp macro="" textlink="">
      <xdr:nvSpPr>
        <xdr:cNvPr id="129" name="AutoShape 1" descr="cid:image002.gif@01C68B21.9782C830">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447675" y="80486250"/>
          <a:ext cx="88476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123824</xdr:rowOff>
    </xdr:to>
    <xdr:sp macro="" textlink="">
      <xdr:nvSpPr>
        <xdr:cNvPr id="130" name="AutoShape 1" descr="cid:image002.gif@01C68B21.9782C830">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447675" y="80486250"/>
          <a:ext cx="113241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123824</xdr:rowOff>
    </xdr:to>
    <xdr:sp macro="" textlink="">
      <xdr:nvSpPr>
        <xdr:cNvPr id="131" name="AutoShape 2" descr="cid:image002.gif@01C68B21.9782C830">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447675" y="80486250"/>
          <a:ext cx="113241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123822</xdr:rowOff>
    </xdr:to>
    <xdr:sp macro="" textlink="">
      <xdr:nvSpPr>
        <xdr:cNvPr id="132" name="AutoShape 1" descr="cid:image002.gif@01C68B21.9782C830">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447675" y="80486250"/>
          <a:ext cx="113241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33" name="AutoShape 1" descr="cid:image002.gif@01C68B21.9782C830">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34" name="AutoShape 2" descr="cid:image002.gif@01C68B21.9782C830">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126994</xdr:rowOff>
    </xdr:to>
    <xdr:sp macro="" textlink="">
      <xdr:nvSpPr>
        <xdr:cNvPr id="135" name="AutoShape 1" descr="cid:image002.gif@01C68B21.9782C830">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447675" y="80486250"/>
          <a:ext cx="1014941" cy="28891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126994</xdr:rowOff>
    </xdr:to>
    <xdr:sp macro="" textlink="">
      <xdr:nvSpPr>
        <xdr:cNvPr id="136" name="AutoShape 2" descr="cid:image002.gif@01C68B21.9782C830">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447675" y="80486250"/>
          <a:ext cx="1014941" cy="28891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37" name="AutoShape 1" descr="cid:image002.gif@01C68B21.9782C830">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38" name="AutoShape 2" descr="cid:image002.gif@01C68B21.9782C830">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39" name="AutoShape 1" descr="cid:image002.gif@01C68B21.9782C830">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40" name="AutoShape 2" descr="cid:image002.gif@01C68B21.9782C830">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141" name="AutoShape 1" descr="cid:image002.gif@01C68B21.9782C830">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142" name="AutoShape 2" descr="cid:image002.gif@01C68B21.9782C830">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43" name="AutoShape 1" descr="cid:image002.gif@01C68B21.9782C830">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44" name="AutoShape 2" descr="cid:image002.gif@01C68B21.9782C830">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126994</xdr:rowOff>
    </xdr:to>
    <xdr:sp macro="" textlink="">
      <xdr:nvSpPr>
        <xdr:cNvPr id="145" name="AutoShape 1" descr="cid:image002.gif@01C68B21.9782C830">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447675" y="80486250"/>
          <a:ext cx="1014941" cy="28891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126994</xdr:rowOff>
    </xdr:to>
    <xdr:sp macro="" textlink="">
      <xdr:nvSpPr>
        <xdr:cNvPr id="146" name="AutoShape 2" descr="cid:image002.gif@01C68B21.9782C830">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447675" y="80486250"/>
          <a:ext cx="1014941" cy="28891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47" name="AutoShape 1" descr="cid:image002.gif@01C68B21.9782C830">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48" name="AutoShape 2" descr="cid:image002.gif@01C68B21.9782C830">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49" name="AutoShape 1" descr="cid:image002.gif@01C68B21.9782C830">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50" name="AutoShape 2" descr="cid:image002.gif@01C68B21.9782C830">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122765</xdr:rowOff>
    </xdr:to>
    <xdr:sp macro="" textlink="">
      <xdr:nvSpPr>
        <xdr:cNvPr id="151" name="AutoShape 1" descr="cid:image002.gif@01C68B21.9782C830">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447675" y="80486250"/>
          <a:ext cx="88476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123822</xdr:rowOff>
    </xdr:to>
    <xdr:sp macro="" textlink="">
      <xdr:nvSpPr>
        <xdr:cNvPr id="152" name="AutoShape 1" descr="cid:image002.gif@01C68B21.9782C830">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447675" y="80486250"/>
          <a:ext cx="113241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123822</xdr:rowOff>
    </xdr:to>
    <xdr:sp macro="" textlink="">
      <xdr:nvSpPr>
        <xdr:cNvPr id="153" name="AutoShape 2" descr="cid:image002.gif@01C68B21.9782C830">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447675" y="80486250"/>
          <a:ext cx="113241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123820</xdr:rowOff>
    </xdr:to>
    <xdr:sp macro="" textlink="">
      <xdr:nvSpPr>
        <xdr:cNvPr id="154" name="AutoShape 1" descr="cid:image002.gif@01C68B21.9782C830">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447675" y="80486250"/>
          <a:ext cx="1132416" cy="285745"/>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155" name="AutoShape 1" descr="cid:image002.gif@01C68B21.9782C830">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156" name="AutoShape 2" descr="cid:image002.gif@01C68B21.9782C830">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57" name="AutoShape 1" descr="cid:image002.gif@01C68B21.9782C830">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58" name="AutoShape 2" descr="cid:image002.gif@01C68B21.9782C830">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159" name="AutoShape 1" descr="cid:image002.gif@01C68B21.9782C830">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160" name="AutoShape 2" descr="cid:image002.gif@01C68B21.9782C830">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61" name="AutoShape 2" descr="cid:image002.gif@01C68B21.9782C830">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62" name="AutoShape 1" descr="cid:image002.gif@01C68B21.9782C830">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63" name="AutoShape 2" descr="cid:image002.gif@01C68B21.9782C830">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64" name="AutoShape 1" descr="cid:image002.gif@01C68B21.9782C830">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65" name="AutoShape 2" descr="cid:image002.gif@01C68B21.9782C830">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166" name="AutoShape 1" descr="cid:image002.gif@01C68B21.9782C830">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167" name="AutoShape 2" descr="cid:image002.gif@01C68B21.9782C830">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68" name="AutoShape 1" descr="cid:image002.gif@01C68B21.9782C830">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169" name="AutoShape 2" descr="cid:image002.gif@01C68B21.9782C830">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70" name="AutoShape 1" descr="cid:image002.gif@01C68B21.9782C830">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71" name="AutoShape 2" descr="cid:image002.gif@01C68B21.9782C830">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122764</xdr:rowOff>
    </xdr:to>
    <xdr:sp macro="" textlink="">
      <xdr:nvSpPr>
        <xdr:cNvPr id="172" name="AutoShape 1" descr="cid:image002.gif@01C68B21.9782C830">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447675" y="80486250"/>
          <a:ext cx="88476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173" name="AutoShape 1" descr="cid:image002.gif@01C68B21.9782C830">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174" name="AutoShape 2" descr="cid:image002.gif@01C68B21.9782C830">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123821</xdr:rowOff>
    </xdr:to>
    <xdr:sp macro="" textlink="">
      <xdr:nvSpPr>
        <xdr:cNvPr id="175" name="AutoShape 1" descr="cid:image002.gif@01C68B21.9782C830">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447675" y="80486250"/>
          <a:ext cx="113241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176" name="AutoShape 1" descr="cid:image002.gif@01C68B21.9782C830">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177" name="AutoShape 2" descr="cid:image002.gif@01C68B21.9782C830">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78" name="AutoShape 1" descr="cid:image002.gif@01C68B21.9782C830">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122764</xdr:rowOff>
    </xdr:to>
    <xdr:sp macro="" textlink="">
      <xdr:nvSpPr>
        <xdr:cNvPr id="179" name="AutoShape 2" descr="cid:image002.gif@01C68B21.9782C830">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447675" y="80486250"/>
          <a:ext cx="853016" cy="28468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80" name="AutoShape 1" descr="cid:image002.gif@01C68B21.9782C830">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81" name="AutoShape 2" descr="cid:image002.gif@01C68B21.9782C830">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82" name="AutoShape 1" descr="cid:image002.gif@01C68B21.9782C830">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83" name="AutoShape 2" descr="cid:image002.gif@01C68B21.9782C830">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184" name="AutoShape 1" descr="cid:image002.gif@01C68B21.9782C830">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185" name="AutoShape 2" descr="cid:image002.gif@01C68B21.9782C830">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86" name="AutoShape 1" descr="cid:image002.gif@01C68B21.9782C830">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87" name="AutoShape 2" descr="cid:image002.gif@01C68B21.9782C830">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88" name="AutoShape 1" descr="cid:image002.gif@01C68B21.9782C830">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89" name="AutoShape 2" descr="cid:image002.gif@01C68B21.9782C830">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90" name="AutoShape 1" descr="cid:image002.gif@01C68B21.9782C830">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91" name="AutoShape 2" descr="cid:image002.gif@01C68B21.9782C830">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192" name="AutoShape 1" descr="cid:image002.gif@01C68B21.9782C830">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193" name="AutoShape 2" descr="cid:image002.gif@01C68B21.9782C830">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94" name="AutoShape 1" descr="cid:image002.gif@01C68B21.9782C830">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195" name="AutoShape 2" descr="cid:image002.gif@01C68B21.9782C830">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96" name="AutoShape 1" descr="cid:image002.gif@01C68B21.9782C830">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197" name="AutoShape 2" descr="cid:image002.gif@01C68B21.9782C830">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98" name="AutoShape 1" descr="cid:image002.gif@01C68B21.9782C830">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199" name="AutoShape 2" descr="cid:image002.gif@01C68B21.9782C830">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200" name="AutoShape 1" descr="cid:image002.gif@01C68B21.9782C830">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201" name="AutoShape 2" descr="cid:image002.gif@01C68B21.9782C830">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884766</xdr:colOff>
      <xdr:row>274</xdr:row>
      <xdr:rowOff>122765</xdr:rowOff>
    </xdr:to>
    <xdr:sp macro="" textlink="">
      <xdr:nvSpPr>
        <xdr:cNvPr id="202" name="AutoShape 1" descr="cid:image002.gif@01C68B21.9782C830">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447675" y="80486250"/>
          <a:ext cx="88476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123824</xdr:rowOff>
    </xdr:to>
    <xdr:sp macro="" textlink="">
      <xdr:nvSpPr>
        <xdr:cNvPr id="203" name="AutoShape 1" descr="cid:image002.gif@01C68B21.9782C830">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447675" y="80486250"/>
          <a:ext cx="113241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123824</xdr:rowOff>
    </xdr:to>
    <xdr:sp macro="" textlink="">
      <xdr:nvSpPr>
        <xdr:cNvPr id="204" name="AutoShape 2" descr="cid:image002.gif@01C68B21.9782C830">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447675" y="80486250"/>
          <a:ext cx="113241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123822</xdr:rowOff>
    </xdr:to>
    <xdr:sp macro="" textlink="">
      <xdr:nvSpPr>
        <xdr:cNvPr id="205" name="AutoShape 1" descr="cid:image002.gif@01C68B21.9782C830">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447675" y="80486250"/>
          <a:ext cx="113241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06" name="AutoShape 1" descr="cid:image002.gif@01C68B21.9782C830">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07" name="AutoShape 2" descr="cid:image002.gif@01C68B21.9782C830">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08" name="AutoShape 1" descr="cid:image002.gif@01C68B21.9782C830">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09" name="AutoShape 1" descr="cid:image002.gif@01C68B21.9782C830">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10" name="AutoShape 2" descr="cid:image002.gif@01C68B21.9782C830">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11" name="AutoShape 1" descr="cid:image002.gif@01C68B21.9782C830">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12" name="AutoShape 2" descr="cid:image002.gif@01C68B21.9782C830">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122761</xdr:rowOff>
    </xdr:to>
    <xdr:sp macro="" textlink="">
      <xdr:nvSpPr>
        <xdr:cNvPr id="213" name="AutoShape 1" descr="cid:image002.gif@01C68B21.9782C830">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447675" y="80486250"/>
          <a:ext cx="853016" cy="2846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122761</xdr:rowOff>
    </xdr:to>
    <xdr:sp macro="" textlink="">
      <xdr:nvSpPr>
        <xdr:cNvPr id="214" name="AutoShape 2" descr="cid:image002.gif@01C68B21.9782C830">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447675" y="80486250"/>
          <a:ext cx="853016" cy="28468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15" name="AutoShape 1" descr="cid:image002.gif@01C68B21.9782C830">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16" name="AutoShape 2" descr="cid:image002.gif@01C68B21.9782C830">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17" name="AutoShape 1" descr="cid:image002.gif@01C68B21.9782C830">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18" name="AutoShape 2" descr="cid:image002.gif@01C68B21.9782C830">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19" name="AutoShape 1" descr="cid:image002.gif@01C68B21.9782C830">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20" name="AutoShape 2" descr="cid:image002.gif@01C68B21.9782C830">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21" name="AutoShape 1" descr="cid:image002.gif@01C68B21.9782C830">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22" name="AutoShape 2" descr="cid:image002.gif@01C68B21.9782C830">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23" name="AutoShape 1" descr="cid:image002.gif@01C68B21.9782C830">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24" name="AutoShape 2" descr="cid:image002.gif@01C68B21.9782C830">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25" name="AutoShape 1" descr="cid:image002.gif@01C68B21.9782C830">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26" name="AutoShape 2" descr="cid:image002.gif@01C68B21.9782C830">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27" name="AutoShape 1" descr="cid:image002.gif@01C68B21.9782C830">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28" name="AutoShape 2" descr="cid:image002.gif@01C68B21.9782C830">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29" name="AutoShape 1" descr="cid:image002.gif@01C68B21.9782C830">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30" name="AutoShape 2" descr="cid:image002.gif@01C68B21.9782C830">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31" name="AutoShape 1" descr="cid:image002.gif@01C68B21.9782C830">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32" name="AutoShape 2" descr="cid:image002.gif@01C68B21.9782C830">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33" name="AutoShape 1" descr="cid:image002.gif@01C68B21.9782C830">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34" name="AutoShape 2" descr="cid:image002.gif@01C68B21.9782C830">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35" name="AutoShape 1" descr="cid:image002.gif@01C68B21.9782C830">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36" name="AutoShape 2" descr="cid:image002.gif@01C68B21.9782C830">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237" name="AutoShape 1" descr="cid:image002.gif@01C68B21.9782C830">
          <a:extLst>
            <a:ext uri="{FF2B5EF4-FFF2-40B4-BE49-F238E27FC236}">
              <a16:creationId xmlns:a16="http://schemas.microsoft.com/office/drawing/2014/main" id="{00000000-0008-0000-0000-0000ED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123823</xdr:rowOff>
    </xdr:to>
    <xdr:sp macro="" textlink="">
      <xdr:nvSpPr>
        <xdr:cNvPr id="238" name="AutoShape 2" descr="cid:image002.gif@01C68B21.9782C830">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447675" y="80486250"/>
          <a:ext cx="113241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1132416</xdr:colOff>
      <xdr:row>274</xdr:row>
      <xdr:rowOff>123821</xdr:rowOff>
    </xdr:to>
    <xdr:sp macro="" textlink="">
      <xdr:nvSpPr>
        <xdr:cNvPr id="239" name="AutoShape 1" descr="cid:image002.gif@01C68B21.9782C830">
          <a:extLst>
            <a:ext uri="{FF2B5EF4-FFF2-40B4-BE49-F238E27FC236}">
              <a16:creationId xmlns:a16="http://schemas.microsoft.com/office/drawing/2014/main" id="{00000000-0008-0000-0000-0000EF000000}"/>
            </a:ext>
          </a:extLst>
        </xdr:cNvPr>
        <xdr:cNvSpPr>
          <a:spLocks noChangeAspect="1" noChangeArrowheads="1"/>
        </xdr:cNvSpPr>
      </xdr:nvSpPr>
      <xdr:spPr bwMode="auto">
        <a:xfrm>
          <a:off x="447675" y="80486250"/>
          <a:ext cx="113241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240" name="AutoShape 1" descr="cid:image002.gif@01C68B21.9782C830">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241" name="AutoShape 2" descr="cid:image002.gif@01C68B21.9782C830">
          <a:extLst>
            <a:ext uri="{FF2B5EF4-FFF2-40B4-BE49-F238E27FC236}">
              <a16:creationId xmlns:a16="http://schemas.microsoft.com/office/drawing/2014/main" id="{00000000-0008-0000-0000-0000F1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42" name="AutoShape 1" descr="cid:image002.gif@01C68B21.9782C830">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122762</xdr:rowOff>
    </xdr:to>
    <xdr:sp macro="" textlink="">
      <xdr:nvSpPr>
        <xdr:cNvPr id="243" name="AutoShape 2" descr="cid:image002.gif@01C68B21.9782C830">
          <a:extLst>
            <a:ext uri="{FF2B5EF4-FFF2-40B4-BE49-F238E27FC236}">
              <a16:creationId xmlns:a16="http://schemas.microsoft.com/office/drawing/2014/main" id="{00000000-0008-0000-0000-0000F3000000}"/>
            </a:ext>
          </a:extLst>
        </xdr:cNvPr>
        <xdr:cNvSpPr>
          <a:spLocks noChangeAspect="1" noChangeArrowheads="1"/>
        </xdr:cNvSpPr>
      </xdr:nvSpPr>
      <xdr:spPr bwMode="auto">
        <a:xfrm>
          <a:off x="447675" y="80486250"/>
          <a:ext cx="853016" cy="28468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126997</xdr:rowOff>
    </xdr:to>
    <xdr:sp macro="" textlink="">
      <xdr:nvSpPr>
        <xdr:cNvPr id="244" name="AutoShape 1" descr="cid:image002.gif@01C68B21.9782C830">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447675" y="80486250"/>
          <a:ext cx="1014941" cy="28892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126997</xdr:rowOff>
    </xdr:to>
    <xdr:sp macro="" textlink="">
      <xdr:nvSpPr>
        <xdr:cNvPr id="245" name="AutoShape 2" descr="cid:image002.gif@01C68B21.9782C830">
          <a:extLst>
            <a:ext uri="{FF2B5EF4-FFF2-40B4-BE49-F238E27FC236}">
              <a16:creationId xmlns:a16="http://schemas.microsoft.com/office/drawing/2014/main" id="{00000000-0008-0000-0000-0000F5000000}"/>
            </a:ext>
          </a:extLst>
        </xdr:cNvPr>
        <xdr:cNvSpPr>
          <a:spLocks noChangeAspect="1" noChangeArrowheads="1"/>
        </xdr:cNvSpPr>
      </xdr:nvSpPr>
      <xdr:spPr bwMode="auto">
        <a:xfrm>
          <a:off x="447675" y="80486250"/>
          <a:ext cx="1014941" cy="288922"/>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123825</xdr:rowOff>
    </xdr:to>
    <xdr:sp macro="" textlink="">
      <xdr:nvSpPr>
        <xdr:cNvPr id="246" name="AutoShape 2" descr="cid:image002.gif@01C68B21.9782C830">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447675" y="80486250"/>
          <a:ext cx="1100666" cy="28575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47" name="AutoShape 1" descr="cid:image002.gif@01C68B21.9782C830">
          <a:extLst>
            <a:ext uri="{FF2B5EF4-FFF2-40B4-BE49-F238E27FC236}">
              <a16:creationId xmlns:a16="http://schemas.microsoft.com/office/drawing/2014/main" id="{00000000-0008-0000-0000-0000F7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48" name="AutoShape 2" descr="cid:image002.gif@01C68B21.9782C830">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249" name="AutoShape 1" descr="cid:image002.gif@01C68B21.9782C830">
          <a:extLst>
            <a:ext uri="{FF2B5EF4-FFF2-40B4-BE49-F238E27FC236}">
              <a16:creationId xmlns:a16="http://schemas.microsoft.com/office/drawing/2014/main" id="{00000000-0008-0000-0000-0000F9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104774</xdr:rowOff>
    </xdr:to>
    <xdr:sp macro="" textlink="">
      <xdr:nvSpPr>
        <xdr:cNvPr id="250" name="AutoShape 2" descr="cid:image002.gif@01C68B21.9782C830">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447675" y="80486250"/>
          <a:ext cx="1100666" cy="26669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275</xdr:row>
      <xdr:rowOff>101597</xdr:rowOff>
    </xdr:to>
    <xdr:sp macro="" textlink="">
      <xdr:nvSpPr>
        <xdr:cNvPr id="251" name="AutoShape 1" descr="cid:image002.gif@01C68B21.9782C830">
          <a:extLst>
            <a:ext uri="{FF2B5EF4-FFF2-40B4-BE49-F238E27FC236}">
              <a16:creationId xmlns:a16="http://schemas.microsoft.com/office/drawing/2014/main" id="{00000000-0008-0000-0000-0000FB000000}"/>
            </a:ext>
          </a:extLst>
        </xdr:cNvPr>
        <xdr:cNvSpPr>
          <a:spLocks noChangeAspect="1" noChangeArrowheads="1"/>
        </xdr:cNvSpPr>
      </xdr:nvSpPr>
      <xdr:spPr bwMode="auto">
        <a:xfrm>
          <a:off x="447675" y="80486250"/>
          <a:ext cx="853016" cy="4254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52" name="AutoShape 1" descr="cid:image002.gif@01C68B21.9782C830">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53" name="AutoShape 2" descr="cid:image002.gif@01C68B21.9782C830">
          <a:extLst>
            <a:ext uri="{FF2B5EF4-FFF2-40B4-BE49-F238E27FC236}">
              <a16:creationId xmlns:a16="http://schemas.microsoft.com/office/drawing/2014/main" id="{00000000-0008-0000-0000-0000FD00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275</xdr:row>
      <xdr:rowOff>101598</xdr:rowOff>
    </xdr:to>
    <xdr:sp macro="" textlink="">
      <xdr:nvSpPr>
        <xdr:cNvPr id="254" name="AutoShape 1" descr="cid:image002.gif@01C68B21.9782C830">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447675" y="80486250"/>
          <a:ext cx="853016" cy="4254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275</xdr:row>
      <xdr:rowOff>101598</xdr:rowOff>
    </xdr:to>
    <xdr:sp macro="" textlink="">
      <xdr:nvSpPr>
        <xdr:cNvPr id="255" name="AutoShape 2" descr="cid:image002.gif@01C68B21.9782C830">
          <a:extLst>
            <a:ext uri="{FF2B5EF4-FFF2-40B4-BE49-F238E27FC236}">
              <a16:creationId xmlns:a16="http://schemas.microsoft.com/office/drawing/2014/main" id="{00000000-0008-0000-0000-0000FF000000}"/>
            </a:ext>
          </a:extLst>
        </xdr:cNvPr>
        <xdr:cNvSpPr>
          <a:spLocks noChangeAspect="1" noChangeArrowheads="1"/>
        </xdr:cNvSpPr>
      </xdr:nvSpPr>
      <xdr:spPr bwMode="auto">
        <a:xfrm>
          <a:off x="447675" y="80486250"/>
          <a:ext cx="853016" cy="4254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56" name="AutoShape 1" descr="cid:image002.gif@01C68B21.9782C830">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126995</xdr:rowOff>
    </xdr:to>
    <xdr:sp macro="" textlink="">
      <xdr:nvSpPr>
        <xdr:cNvPr id="257" name="AutoShape 2" descr="cid:image002.gif@01C68B21.9782C830">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447675" y="80486250"/>
          <a:ext cx="1014941" cy="28892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58" name="AutoShape 1" descr="cid:image002.gif@01C68B21.9782C830">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123823</xdr:rowOff>
    </xdr:to>
    <xdr:sp macro="" textlink="">
      <xdr:nvSpPr>
        <xdr:cNvPr id="259" name="AutoShape 2" descr="cid:image002.gif@01C68B21.9782C830">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447675" y="80486250"/>
          <a:ext cx="1100666" cy="28574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260" name="AutoShape 1" descr="cid:image002.gif@01C68B21.9782C830">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123821</xdr:rowOff>
    </xdr:to>
    <xdr:sp macro="" textlink="">
      <xdr:nvSpPr>
        <xdr:cNvPr id="261" name="AutoShape 2" descr="cid:image002.gif@01C68B21.9782C830">
          <a:extLst>
            <a:ext uri="{FF2B5EF4-FFF2-40B4-BE49-F238E27FC236}">
              <a16:creationId xmlns:a16="http://schemas.microsoft.com/office/drawing/2014/main" id="{00000000-0008-0000-0000-000005010000}"/>
            </a:ext>
          </a:extLst>
        </xdr:cNvPr>
        <xdr:cNvSpPr>
          <a:spLocks noChangeAspect="1" noChangeArrowheads="1"/>
        </xdr:cNvSpPr>
      </xdr:nvSpPr>
      <xdr:spPr bwMode="auto">
        <a:xfrm>
          <a:off x="447675" y="80486250"/>
          <a:ext cx="1100666" cy="285746"/>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122766</xdr:rowOff>
    </xdr:to>
    <xdr:sp macro="" textlink="">
      <xdr:nvSpPr>
        <xdr:cNvPr id="262" name="AutoShape 1" descr="cid:image002.gif@01C68B21.9782C830">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447675" y="80486250"/>
          <a:ext cx="853016" cy="284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122766</xdr:rowOff>
    </xdr:to>
    <xdr:sp macro="" textlink="">
      <xdr:nvSpPr>
        <xdr:cNvPr id="263" name="AutoShape 2" descr="cid:image002.gif@01C68B21.9782C830">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447675" y="80486250"/>
          <a:ext cx="853016" cy="284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64" name="AutoShape 1" descr="cid:image002.gif@01C68B21.9782C830">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65" name="AutoShape 2" descr="cid:image002.gif@01C68B21.9782C830">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266" name="AutoShape 1" descr="cid:image002.gif@01C68B21.9782C830">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267" name="AutoShape 2" descr="cid:image002.gif@01C68B21.9782C830">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268" name="AutoShape 1" descr="cid:image002.gif@01C68B21.9782C830">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269" name="AutoShape 2" descr="cid:image002.gif@01C68B21.9782C830">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270" name="AutoShape 1" descr="cid:image002.gif@01C68B21.9782C830">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122765</xdr:rowOff>
    </xdr:to>
    <xdr:sp macro="" textlink="">
      <xdr:nvSpPr>
        <xdr:cNvPr id="271" name="AutoShape 2" descr="cid:image002.gif@01C68B21.9782C830">
          <a:extLst>
            <a:ext uri="{FF2B5EF4-FFF2-40B4-BE49-F238E27FC236}">
              <a16:creationId xmlns:a16="http://schemas.microsoft.com/office/drawing/2014/main" id="{00000000-0008-0000-0000-00000F010000}"/>
            </a:ext>
          </a:extLst>
        </xdr:cNvPr>
        <xdr:cNvSpPr>
          <a:spLocks noChangeAspect="1" noChangeArrowheads="1"/>
        </xdr:cNvSpPr>
      </xdr:nvSpPr>
      <xdr:spPr bwMode="auto">
        <a:xfrm>
          <a:off x="447675" y="80486250"/>
          <a:ext cx="853016" cy="284690"/>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72" name="AutoShape 1" descr="cid:image002.gif@01C68B21.9782C830">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1014941</xdr:colOff>
      <xdr:row>274</xdr:row>
      <xdr:rowOff>126996</xdr:rowOff>
    </xdr:to>
    <xdr:sp macro="" textlink="">
      <xdr:nvSpPr>
        <xdr:cNvPr id="273" name="AutoShape 2" descr="cid:image002.gif@01C68B21.9782C830">
          <a:extLst>
            <a:ext uri="{FF2B5EF4-FFF2-40B4-BE49-F238E27FC236}">
              <a16:creationId xmlns:a16="http://schemas.microsoft.com/office/drawing/2014/main" id="{00000000-0008-0000-0000-000011010000}"/>
            </a:ext>
          </a:extLst>
        </xdr:cNvPr>
        <xdr:cNvSpPr>
          <a:spLocks noChangeAspect="1" noChangeArrowheads="1"/>
        </xdr:cNvSpPr>
      </xdr:nvSpPr>
      <xdr:spPr bwMode="auto">
        <a:xfrm>
          <a:off x="447675" y="80486250"/>
          <a:ext cx="1014941" cy="28892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274" name="AutoShape 1" descr="cid:image002.gif@01C68B21.9782C830">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123824</xdr:rowOff>
    </xdr:to>
    <xdr:sp macro="" textlink="">
      <xdr:nvSpPr>
        <xdr:cNvPr id="275" name="AutoShape 2" descr="cid:image002.gif@01C68B21.9782C830">
          <a:extLst>
            <a:ext uri="{FF2B5EF4-FFF2-40B4-BE49-F238E27FC236}">
              <a16:creationId xmlns:a16="http://schemas.microsoft.com/office/drawing/2014/main" id="{00000000-0008-0000-0000-000013010000}"/>
            </a:ext>
          </a:extLst>
        </xdr:cNvPr>
        <xdr:cNvSpPr>
          <a:spLocks noChangeAspect="1" noChangeArrowheads="1"/>
        </xdr:cNvSpPr>
      </xdr:nvSpPr>
      <xdr:spPr bwMode="auto">
        <a:xfrm>
          <a:off x="447675" y="80486250"/>
          <a:ext cx="1100666" cy="285749"/>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276" name="AutoShape 1" descr="cid:image002.gif@01C68B21.9782C830">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123822</xdr:rowOff>
    </xdr:to>
    <xdr:sp macro="" textlink="">
      <xdr:nvSpPr>
        <xdr:cNvPr id="277" name="AutoShape 2" descr="cid:image002.gif@01C68B21.9782C830">
          <a:extLst>
            <a:ext uri="{FF2B5EF4-FFF2-40B4-BE49-F238E27FC236}">
              <a16:creationId xmlns:a16="http://schemas.microsoft.com/office/drawing/2014/main" id="{00000000-0008-0000-0000-000015010000}"/>
            </a:ext>
          </a:extLst>
        </xdr:cNvPr>
        <xdr:cNvSpPr>
          <a:spLocks noChangeAspect="1" noChangeArrowheads="1"/>
        </xdr:cNvSpPr>
      </xdr:nvSpPr>
      <xdr:spPr bwMode="auto">
        <a:xfrm>
          <a:off x="447675" y="80486250"/>
          <a:ext cx="1100666" cy="2857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278" name="AutoShape 1" descr="cid:image002.gif@01C68B21.9782C830">
          <a:extLst>
            <a:ext uri="{FF2B5EF4-FFF2-40B4-BE49-F238E27FC236}">
              <a16:creationId xmlns:a16="http://schemas.microsoft.com/office/drawing/2014/main" id="{00000000-0008-0000-0000-00001601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1100666</xdr:colOff>
      <xdr:row>274</xdr:row>
      <xdr:rowOff>104773</xdr:rowOff>
    </xdr:to>
    <xdr:sp macro="" textlink="">
      <xdr:nvSpPr>
        <xdr:cNvPr id="279" name="AutoShape 2" descr="cid:image002.gif@01C68B21.9782C830">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447675" y="80486250"/>
          <a:ext cx="1100666" cy="266698"/>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275</xdr:row>
      <xdr:rowOff>101597</xdr:rowOff>
    </xdr:to>
    <xdr:sp macro="" textlink="">
      <xdr:nvSpPr>
        <xdr:cNvPr id="280" name="AutoShape 1" descr="cid:image002.gif@01C68B21.9782C830">
          <a:extLst>
            <a:ext uri="{FF2B5EF4-FFF2-40B4-BE49-F238E27FC236}">
              <a16:creationId xmlns:a16="http://schemas.microsoft.com/office/drawing/2014/main" id="{00000000-0008-0000-0000-000018010000}"/>
            </a:ext>
          </a:extLst>
        </xdr:cNvPr>
        <xdr:cNvSpPr>
          <a:spLocks noChangeAspect="1" noChangeArrowheads="1"/>
        </xdr:cNvSpPr>
      </xdr:nvSpPr>
      <xdr:spPr bwMode="auto">
        <a:xfrm>
          <a:off x="447675" y="80486250"/>
          <a:ext cx="853016" cy="4254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275</xdr:row>
      <xdr:rowOff>101597</xdr:rowOff>
    </xdr:to>
    <xdr:sp macro="" textlink="">
      <xdr:nvSpPr>
        <xdr:cNvPr id="281" name="AutoShape 2" descr="cid:image002.gif@01C68B21.9782C830">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447675" y="80486250"/>
          <a:ext cx="853016" cy="425447"/>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122766</xdr:rowOff>
    </xdr:to>
    <xdr:sp macro="" textlink="">
      <xdr:nvSpPr>
        <xdr:cNvPr id="282" name="AutoShape 1" descr="cid:image002.gif@01C68B21.9782C830">
          <a:extLst>
            <a:ext uri="{FF2B5EF4-FFF2-40B4-BE49-F238E27FC236}">
              <a16:creationId xmlns:a16="http://schemas.microsoft.com/office/drawing/2014/main" id="{00000000-0008-0000-0000-00001A010000}"/>
            </a:ext>
          </a:extLst>
        </xdr:cNvPr>
        <xdr:cNvSpPr>
          <a:spLocks noChangeAspect="1" noChangeArrowheads="1"/>
        </xdr:cNvSpPr>
      </xdr:nvSpPr>
      <xdr:spPr bwMode="auto">
        <a:xfrm>
          <a:off x="447675" y="80486250"/>
          <a:ext cx="853016" cy="284691"/>
        </a:xfrm>
        <a:prstGeom prst="rect">
          <a:avLst/>
        </a:prstGeom>
        <a:noFill/>
        <a:ln w="9525">
          <a:noFill/>
          <a:miter lim="800000"/>
          <a:headEnd/>
          <a:tailEnd/>
        </a:ln>
      </xdr:spPr>
    </xdr:sp>
    <xdr:clientData/>
  </xdr:twoCellAnchor>
  <xdr:twoCellAnchor editAs="oneCell">
    <xdr:from>
      <xdr:col>1</xdr:col>
      <xdr:colOff>0</xdr:colOff>
      <xdr:row>273</xdr:row>
      <xdr:rowOff>0</xdr:rowOff>
    </xdr:from>
    <xdr:to>
      <xdr:col>1</xdr:col>
      <xdr:colOff>853016</xdr:colOff>
      <xdr:row>274</xdr:row>
      <xdr:rowOff>122766</xdr:rowOff>
    </xdr:to>
    <xdr:sp macro="" textlink="">
      <xdr:nvSpPr>
        <xdr:cNvPr id="283" name="AutoShape 2" descr="cid:image002.gif@01C68B21.9782C830">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447675" y="80486250"/>
          <a:ext cx="853016" cy="284691"/>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hmed/AHMED(work)/Work%20Done/CWE/President%20house/PH(21-03-13)/BOQ%20PRESIDENT%20HOUSE%20(NESPAK)%2021-0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 xml:space="preserve">Providing and laying in situ cement concrete using Lawrencepur sand and Margalla crushed aggregate 3/4" (19mm) and down gauge in pillars and columns of any shape in super structure including compacting, curing, cost of form-work &amp; its removal in basement </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 xml:space="preserve">Providing and fixing  gulley trap with 4" (100mm) outlet, complete with 4" (100mm) thick 1:2:4 cement concrete using 3/4" (19mm) crushed aggregate for bed and kerb, 1/2" (13mm) thick cement plaster 1:3, 12"x12"x18" deep inside dimension chamber with C.I. </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Providing, laying, cutting, jointing, testing and disinfecting G.I. pipe line IIL or equivalent make including the cost of specials and cost of painting 2 coats with bitumen to pipes and specials after cleaning and wrapping tightly hessian cloth soaked in</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Providing and fixing G.I. corrugated sheet shutters with 2" x 2" x 1/4"angle iron frame as diagonal braces, gun metal roller and pulleys, angle iron top guides fixed to T-iron bottom track fixed in cement concrete 1:2:4 with rag bolts including locking ar</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3"/>
  <sheetViews>
    <sheetView tabSelected="1" view="pageBreakPreview" zoomScaleSheetLayoutView="100" workbookViewId="0">
      <selection activeCell="F8" sqref="F8"/>
    </sheetView>
  </sheetViews>
  <sheetFormatPr defaultColWidth="9.1796875" defaultRowHeight="12.5"/>
  <cols>
    <col min="1" max="1" width="6.7265625" style="3" customWidth="1"/>
    <col min="2" max="2" width="46" style="2" customWidth="1"/>
    <col min="3" max="3" width="9.453125" style="4" customWidth="1"/>
    <col min="4" max="4" width="9.54296875" style="5" customWidth="1"/>
    <col min="5" max="5" width="15" style="8" customWidth="1"/>
    <col min="6" max="6" width="23.54296875" style="5" customWidth="1"/>
    <col min="7" max="16384" width="9.1796875" style="2"/>
  </cols>
  <sheetData>
    <row r="1" spans="1:6" ht="41.5" customHeight="1">
      <c r="A1" s="104" t="s">
        <v>68</v>
      </c>
      <c r="B1" s="105"/>
      <c r="C1" s="105"/>
      <c r="D1" s="105"/>
      <c r="E1" s="105"/>
      <c r="F1" s="106"/>
    </row>
    <row r="2" spans="1:6" ht="47.25" customHeight="1">
      <c r="A2" s="101" t="s">
        <v>50</v>
      </c>
      <c r="B2" s="101"/>
      <c r="C2" s="101"/>
      <c r="D2" s="101"/>
      <c r="E2" s="101"/>
      <c r="F2" s="101"/>
    </row>
    <row r="3" spans="1:6" ht="30.75" customHeight="1">
      <c r="A3" s="101" t="s">
        <v>63</v>
      </c>
      <c r="B3" s="101"/>
      <c r="C3" s="101"/>
      <c r="D3" s="101"/>
      <c r="E3" s="101"/>
      <c r="F3" s="101"/>
    </row>
    <row r="4" spans="1:6" s="7" customFormat="1" ht="23.5" customHeight="1">
      <c r="A4" s="103" t="s">
        <v>64</v>
      </c>
      <c r="B4" s="103"/>
      <c r="C4" s="103"/>
      <c r="D4" s="103"/>
      <c r="E4" s="103"/>
      <c r="F4" s="103"/>
    </row>
    <row r="5" spans="1:6" s="7" customFormat="1" ht="19.149999999999999" customHeight="1">
      <c r="A5" s="16"/>
      <c r="B5" s="102" t="s">
        <v>44</v>
      </c>
      <c r="C5" s="102"/>
      <c r="D5" s="102"/>
      <c r="E5" s="102"/>
      <c r="F5" s="102"/>
    </row>
    <row r="6" spans="1:6" s="7" customFormat="1" ht="47.25" customHeight="1">
      <c r="A6" s="89" t="s">
        <v>67</v>
      </c>
      <c r="B6" s="90" t="s">
        <v>0</v>
      </c>
      <c r="C6" s="90" t="s">
        <v>1</v>
      </c>
      <c r="D6" s="91" t="s">
        <v>2</v>
      </c>
      <c r="E6" s="92" t="s">
        <v>4</v>
      </c>
      <c r="F6" s="93" t="s">
        <v>5</v>
      </c>
    </row>
    <row r="7" spans="1:6" s="7" customFormat="1" ht="23.25" customHeight="1">
      <c r="A7" s="19"/>
      <c r="B7" s="20" t="s">
        <v>13</v>
      </c>
      <c r="C7" s="12"/>
      <c r="D7" s="13"/>
      <c r="E7" s="14"/>
      <c r="F7" s="15"/>
    </row>
    <row r="8" spans="1:6" s="7" customFormat="1" ht="13.9" customHeight="1">
      <c r="A8" s="19"/>
      <c r="B8" s="21"/>
      <c r="C8" s="12"/>
      <c r="D8" s="13"/>
      <c r="E8" s="14"/>
      <c r="F8" s="15"/>
    </row>
    <row r="9" spans="1:6" s="7" customFormat="1" ht="27" customHeight="1">
      <c r="A9" s="19">
        <v>1</v>
      </c>
      <c r="B9" s="85" t="s">
        <v>59</v>
      </c>
      <c r="C9" s="12" t="s">
        <v>3</v>
      </c>
      <c r="D9" s="13">
        <v>450</v>
      </c>
      <c r="E9" s="14"/>
      <c r="F9" s="15">
        <f t="shared" ref="F9:F11" si="0">D9*E9</f>
        <v>0</v>
      </c>
    </row>
    <row r="10" spans="1:6" s="7" customFormat="1" ht="13.9" customHeight="1">
      <c r="A10" s="19"/>
      <c r="B10" s="21"/>
      <c r="C10" s="12"/>
      <c r="D10" s="13"/>
      <c r="E10" s="14"/>
      <c r="F10" s="15"/>
    </row>
    <row r="11" spans="1:6" s="7" customFormat="1" ht="13.9" customHeight="1">
      <c r="A11" s="19">
        <f>A9+1</f>
        <v>2</v>
      </c>
      <c r="B11" s="73" t="s">
        <v>58</v>
      </c>
      <c r="C11" s="12" t="s">
        <v>9</v>
      </c>
      <c r="D11" s="13">
        <v>250</v>
      </c>
      <c r="E11" s="14"/>
      <c r="F11" s="15">
        <f t="shared" si="0"/>
        <v>0</v>
      </c>
    </row>
    <row r="12" spans="1:6" s="7" customFormat="1" ht="13.9" customHeight="1">
      <c r="A12" s="19"/>
      <c r="B12" s="21"/>
      <c r="C12" s="12"/>
      <c r="D12" s="13"/>
      <c r="E12" s="14"/>
      <c r="F12" s="15"/>
    </row>
    <row r="13" spans="1:6" s="7" customFormat="1" ht="25">
      <c r="A13" s="19">
        <f>A11+1</f>
        <v>3</v>
      </c>
      <c r="B13" s="22" t="s">
        <v>8</v>
      </c>
      <c r="C13" s="12" t="s">
        <v>9</v>
      </c>
      <c r="D13" s="13">
        <v>480</v>
      </c>
      <c r="E13" s="23"/>
      <c r="F13" s="15">
        <f>D13*E13</f>
        <v>0</v>
      </c>
    </row>
    <row r="14" spans="1:6" s="7" customFormat="1">
      <c r="A14" s="19"/>
      <c r="B14" s="22"/>
      <c r="C14" s="12"/>
      <c r="D14" s="13"/>
      <c r="E14" s="23"/>
      <c r="F14" s="15"/>
    </row>
    <row r="15" spans="1:6" s="7" customFormat="1" ht="25">
      <c r="A15" s="19">
        <f>A13+1</f>
        <v>4</v>
      </c>
      <c r="B15" s="17" t="s">
        <v>17</v>
      </c>
      <c r="C15" s="12" t="s">
        <v>9</v>
      </c>
      <c r="D15" s="13">
        <v>100</v>
      </c>
      <c r="E15" s="23"/>
      <c r="F15" s="15">
        <f>D15*E15</f>
        <v>0</v>
      </c>
    </row>
    <row r="16" spans="1:6" s="7" customFormat="1">
      <c r="A16" s="19"/>
      <c r="B16" s="22"/>
      <c r="C16" s="12"/>
      <c r="D16" s="13"/>
      <c r="E16" s="23"/>
      <c r="F16" s="15"/>
    </row>
    <row r="17" spans="1:6" s="7" customFormat="1" ht="13">
      <c r="A17" s="19"/>
      <c r="B17" s="20" t="s">
        <v>12</v>
      </c>
      <c r="C17" s="12"/>
      <c r="D17" s="13"/>
      <c r="E17" s="23"/>
      <c r="F17" s="15"/>
    </row>
    <row r="18" spans="1:6" s="7" customFormat="1" ht="13">
      <c r="A18" s="19"/>
      <c r="B18" s="21"/>
      <c r="C18" s="12"/>
      <c r="D18" s="13"/>
      <c r="E18" s="23"/>
      <c r="F18" s="15"/>
    </row>
    <row r="19" spans="1:6" s="7" customFormat="1" ht="13">
      <c r="A19" s="19"/>
      <c r="B19" s="21"/>
      <c r="C19" s="12"/>
      <c r="D19" s="13"/>
      <c r="E19" s="23"/>
      <c r="F19" s="15"/>
    </row>
    <row r="20" spans="1:6" s="7" customFormat="1">
      <c r="A20" s="19">
        <f>A15+1</f>
        <v>5</v>
      </c>
      <c r="B20" s="22" t="s">
        <v>18</v>
      </c>
      <c r="C20" s="12" t="s">
        <v>11</v>
      </c>
      <c r="D20" s="18">
        <v>200</v>
      </c>
      <c r="E20" s="23"/>
      <c r="F20" s="15">
        <f>D20*E20</f>
        <v>0</v>
      </c>
    </row>
    <row r="21" spans="1:6" s="7" customFormat="1">
      <c r="A21" s="19"/>
      <c r="B21" s="22"/>
      <c r="C21" s="12"/>
      <c r="D21" s="13"/>
      <c r="E21" s="23"/>
      <c r="F21" s="15"/>
    </row>
    <row r="22" spans="1:6" s="7" customFormat="1" ht="13">
      <c r="A22" s="19"/>
      <c r="B22" s="20" t="s">
        <v>14</v>
      </c>
      <c r="C22" s="12"/>
      <c r="D22" s="13"/>
      <c r="E22" s="23"/>
      <c r="F22" s="15"/>
    </row>
    <row r="23" spans="1:6" s="7" customFormat="1" ht="13">
      <c r="A23" s="19"/>
      <c r="B23" s="21"/>
      <c r="C23" s="12"/>
      <c r="D23" s="13"/>
      <c r="E23" s="23"/>
      <c r="F23" s="15"/>
    </row>
    <row r="24" spans="1:6" s="7" customFormat="1" ht="13">
      <c r="A24" s="19"/>
      <c r="B24" s="21"/>
      <c r="C24" s="12"/>
      <c r="D24" s="13"/>
      <c r="E24" s="23"/>
      <c r="F24" s="15"/>
    </row>
    <row r="25" spans="1:6" s="7" customFormat="1" ht="75">
      <c r="A25" s="19">
        <f>A20+1</f>
        <v>6</v>
      </c>
      <c r="B25" s="17" t="s">
        <v>46</v>
      </c>
      <c r="C25" s="12" t="s">
        <v>3</v>
      </c>
      <c r="D25" s="13">
        <v>432</v>
      </c>
      <c r="E25" s="24"/>
      <c r="F25" s="15">
        <f>D25*E25</f>
        <v>0</v>
      </c>
    </row>
    <row r="26" spans="1:6" s="7" customFormat="1">
      <c r="A26" s="19"/>
      <c r="B26" s="25"/>
      <c r="C26" s="12"/>
      <c r="D26" s="13"/>
      <c r="E26" s="24"/>
      <c r="F26" s="15"/>
    </row>
    <row r="27" spans="1:6" s="7" customFormat="1" ht="13">
      <c r="A27" s="19"/>
      <c r="B27" s="20" t="s">
        <v>15</v>
      </c>
      <c r="C27" s="12"/>
      <c r="D27" s="13"/>
      <c r="E27" s="23"/>
      <c r="F27" s="15"/>
    </row>
    <row r="28" spans="1:6" s="7" customFormat="1">
      <c r="A28" s="19"/>
      <c r="B28" s="22"/>
      <c r="C28" s="12"/>
      <c r="D28" s="13"/>
      <c r="E28" s="23"/>
      <c r="F28" s="15"/>
    </row>
    <row r="29" spans="1:6" s="7" customFormat="1" ht="37.5">
      <c r="A29" s="19">
        <f>A25+1</f>
        <v>7</v>
      </c>
      <c r="B29" s="17" t="s">
        <v>19</v>
      </c>
      <c r="C29" s="12" t="s">
        <v>3</v>
      </c>
      <c r="D29" s="13">
        <v>432</v>
      </c>
      <c r="E29" s="23"/>
      <c r="F29" s="15">
        <f>D29*E29</f>
        <v>0</v>
      </c>
    </row>
    <row r="30" spans="1:6" s="7" customFormat="1">
      <c r="A30" s="19"/>
      <c r="B30" s="22"/>
      <c r="C30" s="12"/>
      <c r="D30" s="13"/>
      <c r="E30" s="23"/>
      <c r="F30" s="15"/>
    </row>
    <row r="31" spans="1:6" s="7" customFormat="1" ht="18.649999999999999" customHeight="1">
      <c r="A31" s="19"/>
      <c r="B31" s="26" t="s">
        <v>16</v>
      </c>
      <c r="C31" s="12"/>
      <c r="D31" s="13"/>
      <c r="E31" s="23"/>
      <c r="F31" s="15"/>
    </row>
    <row r="32" spans="1:6" s="7" customFormat="1" ht="13">
      <c r="A32" s="19"/>
      <c r="B32" s="21"/>
      <c r="C32" s="12"/>
      <c r="D32" s="13"/>
      <c r="E32" s="23"/>
      <c r="F32" s="15"/>
    </row>
    <row r="33" spans="1:6" s="7" customFormat="1" ht="15" customHeight="1">
      <c r="A33" s="19"/>
      <c r="B33" s="22"/>
      <c r="C33" s="12"/>
      <c r="D33" s="13"/>
      <c r="E33" s="23"/>
      <c r="F33" s="15"/>
    </row>
    <row r="34" spans="1:6" s="7" customFormat="1" ht="152.5">
      <c r="A34" s="19">
        <f>A29+1</f>
        <v>8</v>
      </c>
      <c r="B34" s="25" t="s">
        <v>10</v>
      </c>
      <c r="C34" s="12" t="s">
        <v>3</v>
      </c>
      <c r="D34" s="13">
        <v>1758</v>
      </c>
      <c r="E34" s="23"/>
      <c r="F34" s="15">
        <f>D34*E34</f>
        <v>0</v>
      </c>
    </row>
    <row r="35" spans="1:6" s="7" customFormat="1">
      <c r="A35" s="27"/>
      <c r="B35" s="22"/>
      <c r="C35" s="28"/>
      <c r="D35" s="13"/>
      <c r="E35" s="14"/>
      <c r="F35" s="15"/>
    </row>
    <row r="36" spans="1:6" s="7" customFormat="1">
      <c r="A36" s="19"/>
      <c r="B36" s="29"/>
      <c r="C36" s="12"/>
      <c r="D36" s="13"/>
      <c r="E36" s="23"/>
      <c r="F36" s="15"/>
    </row>
    <row r="37" spans="1:6" s="7" customFormat="1" ht="18">
      <c r="A37" s="30"/>
      <c r="B37" s="99" t="s">
        <v>45</v>
      </c>
      <c r="C37" s="99"/>
      <c r="D37" s="99"/>
      <c r="E37" s="99"/>
      <c r="F37" s="99"/>
    </row>
    <row r="38" spans="1:6" s="7" customFormat="1">
      <c r="A38" s="19"/>
      <c r="B38" s="29"/>
      <c r="C38" s="12"/>
      <c r="D38" s="13"/>
      <c r="E38" s="23"/>
      <c r="F38" s="15"/>
    </row>
    <row r="39" spans="1:6" s="7" customFormat="1" ht="13">
      <c r="A39" s="31"/>
      <c r="B39" s="94" t="s">
        <v>20</v>
      </c>
      <c r="C39" s="94"/>
      <c r="D39" s="94"/>
      <c r="E39" s="94"/>
      <c r="F39" s="94"/>
    </row>
    <row r="40" spans="1:6" s="7" customFormat="1" ht="15.5">
      <c r="A40" s="31"/>
      <c r="B40" s="32"/>
      <c r="C40" s="33"/>
      <c r="D40" s="34"/>
      <c r="E40" s="35"/>
      <c r="F40" s="36"/>
    </row>
    <row r="41" spans="1:6" s="7" customFormat="1" ht="37.5">
      <c r="A41" s="37">
        <v>8</v>
      </c>
      <c r="B41" s="38" t="s">
        <v>21</v>
      </c>
      <c r="C41" s="39" t="s">
        <v>22</v>
      </c>
      <c r="D41" s="39">
        <v>300</v>
      </c>
      <c r="E41" s="40"/>
      <c r="F41" s="41">
        <f>E41*D41</f>
        <v>0</v>
      </c>
    </row>
    <row r="42" spans="1:6" s="7" customFormat="1" ht="15.5">
      <c r="A42" s="31"/>
      <c r="B42" s="42"/>
      <c r="C42" s="43"/>
      <c r="D42" s="36"/>
      <c r="E42" s="35"/>
      <c r="F42" s="44"/>
    </row>
    <row r="43" spans="1:6" s="7" customFormat="1" ht="15.65" customHeight="1">
      <c r="A43" s="31"/>
      <c r="B43" s="94" t="s">
        <v>23</v>
      </c>
      <c r="C43" s="94"/>
      <c r="D43" s="94"/>
      <c r="E43" s="94"/>
      <c r="F43" s="94"/>
    </row>
    <row r="44" spans="1:6" s="7" customFormat="1" ht="15.5">
      <c r="A44" s="31"/>
      <c r="B44" s="45"/>
      <c r="C44" s="43"/>
      <c r="D44" s="36"/>
      <c r="E44" s="35"/>
      <c r="F44" s="46"/>
    </row>
    <row r="45" spans="1:6" s="7" customFormat="1" ht="25">
      <c r="A45" s="37">
        <f>A41+1</f>
        <v>9</v>
      </c>
      <c r="B45" s="38" t="s">
        <v>40</v>
      </c>
      <c r="C45" s="39" t="s">
        <v>6</v>
      </c>
      <c r="D45" s="39">
        <v>16</v>
      </c>
      <c r="E45" s="40"/>
      <c r="F45" s="41">
        <f>E45*D45</f>
        <v>0</v>
      </c>
    </row>
    <row r="46" spans="1:6" s="7" customFormat="1">
      <c r="A46" s="31"/>
      <c r="B46" s="38"/>
      <c r="C46" s="39"/>
      <c r="D46" s="39"/>
      <c r="E46" s="40"/>
      <c r="F46" s="41"/>
    </row>
    <row r="47" spans="1:6" s="7" customFormat="1" ht="37.5">
      <c r="A47" s="37">
        <f>A45+1</f>
        <v>10</v>
      </c>
      <c r="B47" s="38" t="s">
        <v>24</v>
      </c>
      <c r="C47" s="39" t="s">
        <v>6</v>
      </c>
      <c r="D47" s="39">
        <v>6</v>
      </c>
      <c r="E47" s="40"/>
      <c r="F47" s="41">
        <f>E47*D47</f>
        <v>0</v>
      </c>
    </row>
    <row r="48" spans="1:6" s="7" customFormat="1">
      <c r="A48" s="37"/>
      <c r="B48" s="38"/>
      <c r="C48" s="39"/>
      <c r="D48" s="39"/>
      <c r="E48" s="40"/>
      <c r="F48" s="41"/>
    </row>
    <row r="49" spans="1:6" s="7" customFormat="1" ht="15.5">
      <c r="A49" s="31"/>
      <c r="B49" s="47"/>
      <c r="C49" s="48"/>
      <c r="D49" s="36"/>
      <c r="E49" s="49"/>
      <c r="F49" s="50"/>
    </row>
    <row r="50" spans="1:6" s="7" customFormat="1" ht="13">
      <c r="A50" s="31"/>
      <c r="B50" s="94" t="s">
        <v>25</v>
      </c>
      <c r="C50" s="94"/>
      <c r="D50" s="94"/>
      <c r="E50" s="94"/>
      <c r="F50" s="94"/>
    </row>
    <row r="51" spans="1:6" s="7" customFormat="1" ht="15.5">
      <c r="A51" s="31"/>
      <c r="B51" s="51"/>
      <c r="C51" s="33"/>
      <c r="D51" s="34"/>
      <c r="E51" s="52"/>
      <c r="F51" s="53"/>
    </row>
    <row r="52" spans="1:6" s="7" customFormat="1" ht="15.5">
      <c r="A52" s="31"/>
      <c r="B52" s="42"/>
      <c r="C52" s="33"/>
      <c r="D52" s="34"/>
      <c r="E52" s="52"/>
      <c r="F52" s="53"/>
    </row>
    <row r="53" spans="1:6" s="7" customFormat="1" ht="87.5">
      <c r="A53" s="37">
        <v>11</v>
      </c>
      <c r="B53" s="38" t="s">
        <v>26</v>
      </c>
      <c r="C53" s="39" t="s">
        <v>6</v>
      </c>
      <c r="D53" s="39">
        <v>1</v>
      </c>
      <c r="E53" s="40"/>
      <c r="F53" s="41">
        <f>E53*D53</f>
        <v>0</v>
      </c>
    </row>
    <row r="54" spans="1:6" s="7" customFormat="1">
      <c r="A54" s="31"/>
      <c r="B54" s="54"/>
      <c r="C54" s="39"/>
      <c r="D54" s="39"/>
      <c r="E54" s="40"/>
      <c r="F54" s="41"/>
    </row>
    <row r="55" spans="1:6" s="7" customFormat="1" ht="75">
      <c r="A55" s="37">
        <v>12</v>
      </c>
      <c r="B55" s="38" t="s">
        <v>27</v>
      </c>
      <c r="C55" s="39" t="s">
        <v>6</v>
      </c>
      <c r="D55" s="55">
        <v>12</v>
      </c>
      <c r="E55" s="40"/>
      <c r="F55" s="41">
        <f t="shared" ref="F55" si="1">E55*D55</f>
        <v>0</v>
      </c>
    </row>
    <row r="56" spans="1:6" s="7" customFormat="1" ht="15.65" customHeight="1">
      <c r="A56" s="37"/>
      <c r="B56" s="38"/>
      <c r="C56" s="39"/>
      <c r="D56" s="39"/>
      <c r="E56" s="40"/>
      <c r="F56" s="41"/>
    </row>
    <row r="57" spans="1:6" s="7" customFormat="1" ht="87.5">
      <c r="A57" s="37">
        <f>A55+1</f>
        <v>13</v>
      </c>
      <c r="B57" s="38" t="s">
        <v>28</v>
      </c>
      <c r="C57" s="39" t="s">
        <v>6</v>
      </c>
      <c r="D57" s="39">
        <v>4</v>
      </c>
      <c r="E57" s="40"/>
      <c r="F57" s="41">
        <f t="shared" ref="F57" si="2">E57*D57</f>
        <v>0</v>
      </c>
    </row>
    <row r="58" spans="1:6" s="7" customFormat="1">
      <c r="A58" s="31"/>
      <c r="B58" s="54"/>
      <c r="C58" s="39"/>
      <c r="D58" s="39"/>
      <c r="E58" s="40"/>
      <c r="F58" s="41"/>
    </row>
    <row r="59" spans="1:6" s="7" customFormat="1" ht="75">
      <c r="A59" s="37">
        <f>A57+1</f>
        <v>14</v>
      </c>
      <c r="B59" s="38" t="s">
        <v>29</v>
      </c>
      <c r="C59" s="39" t="s">
        <v>6</v>
      </c>
      <c r="D59" s="39">
        <v>4</v>
      </c>
      <c r="E59" s="40"/>
      <c r="F59" s="41">
        <f t="shared" ref="F59" si="3">E59*D59</f>
        <v>0</v>
      </c>
    </row>
    <row r="60" spans="1:6" s="7" customFormat="1">
      <c r="A60" s="31"/>
      <c r="B60" s="54"/>
      <c r="C60" s="39"/>
      <c r="D60" s="39"/>
      <c r="E60" s="40"/>
      <c r="F60" s="41"/>
    </row>
    <row r="61" spans="1:6" s="7" customFormat="1" ht="87.5">
      <c r="A61" s="37">
        <f>A59+1</f>
        <v>15</v>
      </c>
      <c r="B61" s="38" t="s">
        <v>30</v>
      </c>
      <c r="C61" s="39" t="s">
        <v>6</v>
      </c>
      <c r="D61" s="39">
        <v>4</v>
      </c>
      <c r="E61" s="40"/>
      <c r="F61" s="41">
        <f t="shared" ref="F61" si="4">E61*D61</f>
        <v>0</v>
      </c>
    </row>
    <row r="62" spans="1:6" s="7" customFormat="1">
      <c r="A62" s="31"/>
      <c r="B62" s="38"/>
      <c r="C62" s="39"/>
      <c r="D62" s="39"/>
      <c r="E62" s="40"/>
      <c r="F62" s="41"/>
    </row>
    <row r="63" spans="1:6" s="7" customFormat="1" ht="13">
      <c r="A63" s="31"/>
      <c r="B63" s="94" t="s">
        <v>31</v>
      </c>
      <c r="C63" s="94"/>
      <c r="D63" s="94"/>
      <c r="E63" s="94"/>
      <c r="F63" s="94"/>
    </row>
    <row r="64" spans="1:6" s="7" customFormat="1" ht="15.5">
      <c r="A64" s="31"/>
      <c r="B64" s="51"/>
      <c r="C64" s="33"/>
      <c r="D64" s="34"/>
      <c r="E64" s="52"/>
      <c r="F64" s="53"/>
    </row>
    <row r="65" spans="1:6" s="7" customFormat="1" ht="15" customHeight="1">
      <c r="A65" s="31"/>
      <c r="B65" s="25"/>
      <c r="C65" s="39"/>
      <c r="D65" s="39"/>
      <c r="E65" s="40"/>
      <c r="F65" s="41"/>
    </row>
    <row r="66" spans="1:6" s="7" customFormat="1" ht="37.5">
      <c r="A66" s="37">
        <f>A61+1</f>
        <v>16</v>
      </c>
      <c r="B66" s="25" t="s">
        <v>42</v>
      </c>
      <c r="C66" s="39" t="s">
        <v>6</v>
      </c>
      <c r="D66" s="39">
        <v>5</v>
      </c>
      <c r="E66" s="40"/>
      <c r="F66" s="41">
        <f t="shared" ref="F66" si="5">E66*D66</f>
        <v>0</v>
      </c>
    </row>
    <row r="67" spans="1:6" s="7" customFormat="1">
      <c r="A67" s="31"/>
      <c r="B67" s="25"/>
      <c r="C67" s="39"/>
      <c r="D67" s="39"/>
      <c r="E67" s="40"/>
      <c r="F67" s="41"/>
    </row>
    <row r="68" spans="1:6" s="7" customFormat="1" ht="37.5">
      <c r="A68" s="37">
        <f>A66+1</f>
        <v>17</v>
      </c>
      <c r="B68" s="25" t="s">
        <v>41</v>
      </c>
      <c r="C68" s="39" t="s">
        <v>6</v>
      </c>
      <c r="D68" s="39">
        <v>16</v>
      </c>
      <c r="E68" s="40"/>
      <c r="F68" s="41">
        <f t="shared" ref="F68" si="6">E68*D68</f>
        <v>0</v>
      </c>
    </row>
    <row r="69" spans="1:6" s="7" customFormat="1">
      <c r="A69" s="31"/>
      <c r="B69" s="25"/>
      <c r="C69" s="39"/>
      <c r="D69" s="39"/>
      <c r="E69" s="40"/>
      <c r="F69" s="41"/>
    </row>
    <row r="70" spans="1:6" s="7" customFormat="1" ht="37.5">
      <c r="A70" s="37">
        <f>A68+1</f>
        <v>18</v>
      </c>
      <c r="B70" s="25" t="s">
        <v>32</v>
      </c>
      <c r="C70" s="39" t="s">
        <v>6</v>
      </c>
      <c r="D70" s="39">
        <v>4</v>
      </c>
      <c r="E70" s="40"/>
      <c r="F70" s="41">
        <f t="shared" ref="F70" si="7">E70*D70</f>
        <v>0</v>
      </c>
    </row>
    <row r="71" spans="1:6" s="7" customFormat="1">
      <c r="A71" s="31"/>
      <c r="B71" s="25"/>
      <c r="C71" s="39"/>
      <c r="D71" s="39"/>
      <c r="E71" s="40"/>
      <c r="F71" s="41"/>
    </row>
    <row r="72" spans="1:6" s="7" customFormat="1" ht="15.65" customHeight="1">
      <c r="A72" s="31"/>
      <c r="B72" s="98" t="s">
        <v>33</v>
      </c>
      <c r="C72" s="98"/>
      <c r="D72" s="98"/>
      <c r="E72" s="98"/>
      <c r="F72" s="98"/>
    </row>
    <row r="73" spans="1:6" s="7" customFormat="1" ht="15.5">
      <c r="A73" s="31"/>
      <c r="B73" s="56"/>
      <c r="C73" s="33"/>
      <c r="D73" s="33"/>
      <c r="E73" s="35"/>
      <c r="F73" s="46"/>
    </row>
    <row r="74" spans="1:6" s="7" customFormat="1" ht="15.5">
      <c r="A74" s="31"/>
      <c r="B74" s="42"/>
      <c r="C74" s="33"/>
      <c r="D74" s="33"/>
      <c r="E74" s="35"/>
      <c r="F74" s="46"/>
    </row>
    <row r="75" spans="1:6" s="7" customFormat="1" ht="50">
      <c r="A75" s="37">
        <f>A70+1</f>
        <v>19</v>
      </c>
      <c r="B75" s="25" t="s">
        <v>34</v>
      </c>
      <c r="C75" s="39" t="s">
        <v>6</v>
      </c>
      <c r="D75" s="39">
        <v>4</v>
      </c>
      <c r="E75" s="40"/>
      <c r="F75" s="41">
        <f>E75*D75</f>
        <v>0</v>
      </c>
    </row>
    <row r="76" spans="1:6" s="7" customFormat="1">
      <c r="A76" s="31"/>
      <c r="B76" s="25"/>
      <c r="C76" s="39"/>
      <c r="D76" s="39"/>
      <c r="E76" s="40"/>
      <c r="F76" s="41"/>
    </row>
    <row r="77" spans="1:6" s="7" customFormat="1" ht="15" customHeight="1">
      <c r="A77" s="37">
        <f>A75+1</f>
        <v>20</v>
      </c>
      <c r="B77" s="57" t="s">
        <v>43</v>
      </c>
      <c r="C77" s="39" t="s">
        <v>6</v>
      </c>
      <c r="D77" s="55">
        <v>4</v>
      </c>
      <c r="E77" s="40"/>
      <c r="F77" s="41">
        <f>E77*D77</f>
        <v>0</v>
      </c>
    </row>
    <row r="78" spans="1:6" s="7" customFormat="1">
      <c r="A78" s="31"/>
      <c r="B78" s="25"/>
      <c r="C78" s="39"/>
      <c r="D78" s="39"/>
      <c r="E78" s="40"/>
      <c r="F78" s="41"/>
    </row>
    <row r="79" spans="1:6" s="7" customFormat="1" ht="13">
      <c r="A79" s="31"/>
      <c r="B79" s="98" t="s">
        <v>35</v>
      </c>
      <c r="C79" s="98"/>
      <c r="D79" s="98"/>
      <c r="E79" s="98"/>
      <c r="F79" s="98"/>
    </row>
    <row r="80" spans="1:6" s="7" customFormat="1" ht="15.5">
      <c r="A80" s="31"/>
      <c r="B80" s="56"/>
      <c r="C80" s="33"/>
      <c r="D80" s="34"/>
      <c r="E80" s="58"/>
      <c r="F80" s="53"/>
    </row>
    <row r="81" spans="1:6" s="7" customFormat="1">
      <c r="A81" s="31"/>
      <c r="B81" s="25"/>
      <c r="C81" s="39"/>
      <c r="D81" s="39"/>
      <c r="E81" s="40"/>
      <c r="F81" s="41"/>
    </row>
    <row r="82" spans="1:6" s="7" customFormat="1">
      <c r="A82" s="37">
        <f>A77+1</f>
        <v>21</v>
      </c>
      <c r="B82" s="25" t="s">
        <v>36</v>
      </c>
      <c r="C82" s="39" t="s">
        <v>22</v>
      </c>
      <c r="D82" s="39">
        <v>400</v>
      </c>
      <c r="E82" s="40"/>
      <c r="F82" s="41">
        <f>E82*D82</f>
        <v>0</v>
      </c>
    </row>
    <row r="83" spans="1:6" s="7" customFormat="1">
      <c r="A83" s="31"/>
      <c r="B83" s="25"/>
      <c r="C83" s="39"/>
      <c r="D83" s="39"/>
      <c r="E83" s="40"/>
      <c r="F83" s="41"/>
    </row>
    <row r="84" spans="1:6" s="7" customFormat="1" ht="15" customHeight="1">
      <c r="A84" s="31"/>
      <c r="B84" s="94" t="s">
        <v>37</v>
      </c>
      <c r="C84" s="94"/>
      <c r="D84" s="94"/>
      <c r="E84" s="94"/>
      <c r="F84" s="94"/>
    </row>
    <row r="85" spans="1:6" s="7" customFormat="1" ht="15.5">
      <c r="A85" s="31"/>
      <c r="B85" s="59"/>
      <c r="C85" s="60"/>
      <c r="D85" s="61"/>
      <c r="E85" s="62"/>
      <c r="F85" s="63"/>
    </row>
    <row r="86" spans="1:6" s="7" customFormat="1" ht="15.5">
      <c r="A86" s="31"/>
      <c r="B86" s="64"/>
      <c r="C86" s="65"/>
      <c r="D86" s="65"/>
      <c r="E86" s="66"/>
      <c r="F86" s="67"/>
    </row>
    <row r="87" spans="1:6" s="7" customFormat="1" ht="87.5">
      <c r="A87" s="37">
        <f>A82+1</f>
        <v>22</v>
      </c>
      <c r="B87" s="25" t="s">
        <v>61</v>
      </c>
      <c r="C87" s="39" t="s">
        <v>62</v>
      </c>
      <c r="D87" s="39">
        <v>2</v>
      </c>
      <c r="E87" s="40"/>
      <c r="F87" s="41">
        <f>E87*D87</f>
        <v>0</v>
      </c>
    </row>
    <row r="88" spans="1:6" s="7" customFormat="1">
      <c r="A88" s="31"/>
      <c r="B88" s="25"/>
      <c r="C88" s="39"/>
      <c r="D88" s="39"/>
      <c r="E88" s="40"/>
      <c r="F88" s="41"/>
    </row>
    <row r="89" spans="1:6" s="7" customFormat="1" ht="36.75" customHeight="1">
      <c r="A89" s="37">
        <f>A87+1</f>
        <v>23</v>
      </c>
      <c r="B89" s="25" t="s">
        <v>60</v>
      </c>
      <c r="C89" s="39" t="s">
        <v>6</v>
      </c>
      <c r="D89" s="39">
        <v>20</v>
      </c>
      <c r="E89" s="40"/>
      <c r="F89" s="41">
        <f>E89*D89</f>
        <v>0</v>
      </c>
    </row>
    <row r="90" spans="1:6" s="7" customFormat="1" ht="22.5" customHeight="1">
      <c r="A90" s="31"/>
      <c r="B90" s="25"/>
      <c r="C90" s="39"/>
      <c r="D90" s="39"/>
      <c r="E90" s="40"/>
      <c r="F90" s="41"/>
    </row>
    <row r="91" spans="1:6" s="1" customFormat="1" ht="13">
      <c r="A91" s="31"/>
      <c r="B91" s="94" t="s">
        <v>38</v>
      </c>
      <c r="C91" s="94"/>
      <c r="D91" s="94"/>
      <c r="E91" s="94"/>
      <c r="F91" s="94"/>
    </row>
    <row r="92" spans="1:6" s="6" customFormat="1" ht="15.5">
      <c r="A92" s="31"/>
      <c r="B92" s="68"/>
      <c r="C92" s="33"/>
      <c r="D92" s="34"/>
      <c r="E92" s="69"/>
      <c r="F92" s="70"/>
    </row>
    <row r="93" spans="1:6" ht="125">
      <c r="A93" s="37">
        <f>A89+1</f>
        <v>24</v>
      </c>
      <c r="B93" s="25" t="s">
        <v>47</v>
      </c>
      <c r="C93" s="33"/>
      <c r="D93" s="34"/>
      <c r="E93" s="69"/>
      <c r="F93" s="70"/>
    </row>
    <row r="94" spans="1:6" ht="15.5">
      <c r="A94" s="31"/>
      <c r="B94" s="25"/>
      <c r="C94" s="33"/>
      <c r="D94" s="34"/>
      <c r="E94" s="69"/>
      <c r="F94" s="70"/>
    </row>
    <row r="95" spans="1:6">
      <c r="A95" s="31" t="s">
        <v>39</v>
      </c>
      <c r="B95" s="25" t="s">
        <v>48</v>
      </c>
      <c r="C95" s="39" t="s">
        <v>7</v>
      </c>
      <c r="D95" s="39">
        <v>2</v>
      </c>
      <c r="E95" s="40"/>
      <c r="F95" s="41">
        <f>E95*D95</f>
        <v>0</v>
      </c>
    </row>
    <row r="96" spans="1:6">
      <c r="A96" s="31"/>
      <c r="B96" s="25"/>
      <c r="C96" s="39"/>
      <c r="D96" s="39"/>
      <c r="E96" s="40"/>
      <c r="F96" s="41"/>
    </row>
    <row r="97" spans="1:6" ht="25">
      <c r="A97" s="31">
        <v>25</v>
      </c>
      <c r="B97" s="25" t="s">
        <v>53</v>
      </c>
      <c r="C97" s="39" t="s">
        <v>3</v>
      </c>
      <c r="D97" s="39">
        <v>35</v>
      </c>
      <c r="E97" s="40"/>
      <c r="F97" s="41">
        <f>D97*E97</f>
        <v>0</v>
      </c>
    </row>
    <row r="98" spans="1:6">
      <c r="A98" s="31"/>
      <c r="B98" s="25"/>
      <c r="C98" s="39"/>
      <c r="D98" s="39"/>
      <c r="E98" s="40"/>
      <c r="F98" s="41"/>
    </row>
    <row r="99" spans="1:6" ht="18">
      <c r="A99" s="31"/>
      <c r="B99" s="100" t="s">
        <v>54</v>
      </c>
      <c r="C99" s="100"/>
      <c r="D99" s="100"/>
      <c r="E99" s="100"/>
      <c r="F99" s="86">
        <f>SUM(F93:F97,F87:F90,F82,F75:F78,F66:F70,F53:F62,F45:F48,F41,F7:F35)</f>
        <v>0</v>
      </c>
    </row>
    <row r="100" spans="1:6">
      <c r="A100" s="31"/>
      <c r="B100" s="25"/>
      <c r="C100" s="39"/>
      <c r="D100" s="39"/>
      <c r="E100" s="40"/>
      <c r="F100" s="41"/>
    </row>
    <row r="101" spans="1:6" ht="27" customHeight="1">
      <c r="A101" s="95" t="s">
        <v>65</v>
      </c>
      <c r="B101" s="95"/>
      <c r="C101" s="95"/>
      <c r="D101" s="95"/>
      <c r="E101" s="95"/>
      <c r="F101" s="95"/>
    </row>
    <row r="102" spans="1:6">
      <c r="A102" s="31"/>
      <c r="B102" s="31"/>
      <c r="C102" s="31"/>
      <c r="D102" s="31"/>
      <c r="E102" s="31"/>
      <c r="F102" s="31"/>
    </row>
    <row r="103" spans="1:6" ht="12.65" customHeight="1">
      <c r="A103" s="19"/>
      <c r="B103" s="20" t="s">
        <v>13</v>
      </c>
      <c r="C103" s="12"/>
      <c r="D103" s="13"/>
      <c r="E103" s="14"/>
      <c r="F103" s="15"/>
    </row>
    <row r="104" spans="1:6" ht="32.5" customHeight="1">
      <c r="A104" s="19"/>
      <c r="B104" s="21"/>
      <c r="C104" s="12"/>
      <c r="D104" s="13"/>
      <c r="E104" s="14"/>
      <c r="F104" s="15"/>
    </row>
    <row r="105" spans="1:6" ht="13">
      <c r="A105" s="19"/>
      <c r="B105" s="21"/>
      <c r="C105" s="12"/>
      <c r="D105" s="13"/>
      <c r="E105" s="14"/>
      <c r="F105" s="15"/>
    </row>
    <row r="106" spans="1:6" ht="25">
      <c r="A106" s="19">
        <f>A97+1</f>
        <v>26</v>
      </c>
      <c r="B106" s="22" t="s">
        <v>8</v>
      </c>
      <c r="C106" s="12" t="s">
        <v>9</v>
      </c>
      <c r="D106" s="13">
        <v>100</v>
      </c>
      <c r="E106" s="23"/>
      <c r="F106" s="15">
        <f>D106*E106</f>
        <v>0</v>
      </c>
    </row>
    <row r="107" spans="1:6">
      <c r="A107" s="19"/>
      <c r="B107" s="22"/>
      <c r="C107" s="12"/>
      <c r="D107" s="13"/>
      <c r="E107" s="23"/>
      <c r="F107" s="15"/>
    </row>
    <row r="108" spans="1:6" ht="25">
      <c r="A108" s="19">
        <f>A106+1</f>
        <v>27</v>
      </c>
      <c r="B108" s="17" t="s">
        <v>17</v>
      </c>
      <c r="C108" s="12" t="s">
        <v>9</v>
      </c>
      <c r="D108" s="13">
        <v>80</v>
      </c>
      <c r="E108" s="23"/>
      <c r="F108" s="15">
        <f>D108*E108</f>
        <v>0</v>
      </c>
    </row>
    <row r="109" spans="1:6">
      <c r="A109" s="19"/>
      <c r="B109" s="22"/>
      <c r="C109" s="12"/>
      <c r="D109" s="13"/>
      <c r="E109" s="23"/>
      <c r="F109" s="15"/>
    </row>
    <row r="110" spans="1:6" ht="13">
      <c r="A110" s="19"/>
      <c r="B110" s="20" t="s">
        <v>12</v>
      </c>
      <c r="C110" s="12"/>
      <c r="D110" s="13"/>
      <c r="E110" s="23"/>
      <c r="F110" s="15"/>
    </row>
    <row r="111" spans="1:6" ht="13">
      <c r="A111" s="19"/>
      <c r="B111" s="21"/>
      <c r="C111" s="12"/>
      <c r="D111" s="13"/>
      <c r="E111" s="23"/>
      <c r="F111" s="15"/>
    </row>
    <row r="112" spans="1:6" ht="13">
      <c r="A112" s="19"/>
      <c r="B112" s="21"/>
      <c r="C112" s="12"/>
      <c r="D112" s="13"/>
      <c r="E112" s="23"/>
      <c r="F112" s="15"/>
    </row>
    <row r="113" spans="1:6">
      <c r="A113" s="19">
        <f>A108+1</f>
        <v>28</v>
      </c>
      <c r="B113" s="22" t="s">
        <v>18</v>
      </c>
      <c r="C113" s="12" t="s">
        <v>11</v>
      </c>
      <c r="D113" s="18">
        <v>100</v>
      </c>
      <c r="E113" s="23"/>
      <c r="F113" s="15">
        <f>D113*E113</f>
        <v>0</v>
      </c>
    </row>
    <row r="114" spans="1:6">
      <c r="A114" s="19"/>
      <c r="B114" s="22"/>
      <c r="C114" s="12"/>
      <c r="D114" s="13"/>
      <c r="E114" s="23"/>
      <c r="F114" s="15"/>
    </row>
    <row r="115" spans="1:6" ht="13">
      <c r="A115" s="19"/>
      <c r="B115" s="20" t="s">
        <v>14</v>
      </c>
      <c r="C115" s="12"/>
      <c r="D115" s="13"/>
      <c r="E115" s="23"/>
      <c r="F115" s="15"/>
    </row>
    <row r="116" spans="1:6" ht="13">
      <c r="A116" s="19"/>
      <c r="B116" s="21"/>
      <c r="C116" s="12"/>
      <c r="D116" s="13"/>
      <c r="E116" s="23"/>
      <c r="F116" s="15"/>
    </row>
    <row r="117" spans="1:6" ht="13">
      <c r="A117" s="19"/>
      <c r="B117" s="21"/>
      <c r="C117" s="12"/>
      <c r="D117" s="13"/>
      <c r="E117" s="23"/>
      <c r="F117" s="15"/>
    </row>
    <row r="118" spans="1:6" ht="75">
      <c r="A118" s="19">
        <f>A113+1</f>
        <v>29</v>
      </c>
      <c r="B118" s="17" t="s">
        <v>46</v>
      </c>
      <c r="C118" s="12" t="s">
        <v>3</v>
      </c>
      <c r="D118" s="13">
        <v>228</v>
      </c>
      <c r="E118" s="24"/>
      <c r="F118" s="15">
        <f>D118*E118</f>
        <v>0</v>
      </c>
    </row>
    <row r="119" spans="1:6">
      <c r="A119" s="19"/>
      <c r="B119" s="25"/>
      <c r="C119" s="12"/>
      <c r="D119" s="13"/>
      <c r="E119" s="24"/>
      <c r="F119" s="15"/>
    </row>
    <row r="120" spans="1:6" ht="13">
      <c r="A120" s="19"/>
      <c r="B120" s="20" t="s">
        <v>15</v>
      </c>
      <c r="C120" s="12"/>
      <c r="D120" s="13"/>
      <c r="E120" s="23"/>
      <c r="F120" s="15"/>
    </row>
    <row r="121" spans="1:6" ht="13">
      <c r="A121" s="19"/>
      <c r="B121" s="21"/>
      <c r="C121" s="12"/>
      <c r="D121" s="13"/>
      <c r="E121" s="23"/>
      <c r="F121" s="15"/>
    </row>
    <row r="122" spans="1:6">
      <c r="A122" s="19"/>
      <c r="B122" s="22"/>
      <c r="C122" s="12"/>
      <c r="D122" s="13"/>
      <c r="E122" s="23"/>
      <c r="F122" s="15"/>
    </row>
    <row r="123" spans="1:6" ht="37.5">
      <c r="A123" s="19">
        <f>A118+1</f>
        <v>30</v>
      </c>
      <c r="B123" s="17" t="s">
        <v>19</v>
      </c>
      <c r="C123" s="12" t="s">
        <v>3</v>
      </c>
      <c r="D123" s="13">
        <v>228</v>
      </c>
      <c r="E123" s="23"/>
      <c r="F123" s="15">
        <f>D123*E123</f>
        <v>0</v>
      </c>
    </row>
    <row r="124" spans="1:6">
      <c r="A124" s="19"/>
      <c r="B124" s="22"/>
      <c r="C124" s="12"/>
      <c r="D124" s="13"/>
      <c r="E124" s="23"/>
      <c r="F124" s="15"/>
    </row>
    <row r="125" spans="1:6" ht="13">
      <c r="A125" s="19"/>
      <c r="B125" s="26" t="s">
        <v>16</v>
      </c>
      <c r="C125" s="12"/>
      <c r="D125" s="13"/>
      <c r="E125" s="23"/>
      <c r="F125" s="15"/>
    </row>
    <row r="126" spans="1:6" ht="13">
      <c r="A126" s="19"/>
      <c r="B126" s="21"/>
      <c r="C126" s="12"/>
      <c r="D126" s="13"/>
      <c r="E126" s="23"/>
      <c r="F126" s="15"/>
    </row>
    <row r="127" spans="1:6">
      <c r="A127" s="19"/>
      <c r="B127" s="22"/>
      <c r="C127" s="12"/>
      <c r="D127" s="13"/>
      <c r="E127" s="23"/>
      <c r="F127" s="15"/>
    </row>
    <row r="128" spans="1:6" ht="152.5">
      <c r="A128" s="19">
        <f>A123+1</f>
        <v>31</v>
      </c>
      <c r="B128" s="25" t="s">
        <v>10</v>
      </c>
      <c r="C128" s="12" t="s">
        <v>3</v>
      </c>
      <c r="D128" s="13">
        <v>888</v>
      </c>
      <c r="E128" s="23"/>
      <c r="F128" s="15">
        <f>D128*E128</f>
        <v>0</v>
      </c>
    </row>
    <row r="129" spans="1:6">
      <c r="A129" s="27"/>
      <c r="B129" s="22"/>
      <c r="C129" s="28"/>
      <c r="D129" s="13"/>
      <c r="E129" s="14"/>
      <c r="F129" s="15"/>
    </row>
    <row r="130" spans="1:6">
      <c r="A130" s="19"/>
      <c r="B130" s="29"/>
      <c r="C130" s="12"/>
      <c r="D130" s="13"/>
      <c r="E130" s="23"/>
      <c r="F130" s="15"/>
    </row>
    <row r="131" spans="1:6" ht="18">
      <c r="A131" s="30"/>
      <c r="B131" s="99" t="s">
        <v>45</v>
      </c>
      <c r="C131" s="99"/>
      <c r="D131" s="99"/>
      <c r="E131" s="99"/>
      <c r="F131" s="99"/>
    </row>
    <row r="132" spans="1:6">
      <c r="A132" s="19"/>
      <c r="B132" s="29"/>
      <c r="C132" s="12"/>
      <c r="D132" s="13"/>
      <c r="E132" s="23"/>
      <c r="F132" s="15"/>
    </row>
    <row r="133" spans="1:6" ht="13">
      <c r="A133" s="31"/>
      <c r="B133" s="94" t="s">
        <v>20</v>
      </c>
      <c r="C133" s="94"/>
      <c r="D133" s="94"/>
      <c r="E133" s="94"/>
      <c r="F133" s="94"/>
    </row>
    <row r="134" spans="1:6" ht="15.5">
      <c r="A134" s="31"/>
      <c r="B134" s="32"/>
      <c r="C134" s="33"/>
      <c r="D134" s="34"/>
      <c r="E134" s="35"/>
      <c r="F134" s="36"/>
    </row>
    <row r="135" spans="1:6" ht="37.5">
      <c r="A135" s="37">
        <f>A128+1</f>
        <v>32</v>
      </c>
      <c r="B135" s="38" t="s">
        <v>21</v>
      </c>
      <c r="C135" s="39" t="s">
        <v>22</v>
      </c>
      <c r="D135" s="39">
        <v>100</v>
      </c>
      <c r="E135" s="40"/>
      <c r="F135" s="41">
        <f>E135*D135</f>
        <v>0</v>
      </c>
    </row>
    <row r="136" spans="1:6" ht="15.5">
      <c r="A136" s="31"/>
      <c r="B136" s="42"/>
      <c r="C136" s="43"/>
      <c r="D136" s="36"/>
      <c r="E136" s="35"/>
      <c r="F136" s="44"/>
    </row>
    <row r="137" spans="1:6" ht="13">
      <c r="A137" s="31"/>
      <c r="B137" s="94" t="s">
        <v>23</v>
      </c>
      <c r="C137" s="94"/>
      <c r="D137" s="94"/>
      <c r="E137" s="94"/>
      <c r="F137" s="94"/>
    </row>
    <row r="138" spans="1:6" ht="15.5">
      <c r="A138" s="31"/>
      <c r="B138" s="45"/>
      <c r="C138" s="43"/>
      <c r="D138" s="36"/>
      <c r="E138" s="35"/>
      <c r="F138" s="46"/>
    </row>
    <row r="139" spans="1:6" ht="25">
      <c r="A139" s="37">
        <f>A135+1</f>
        <v>33</v>
      </c>
      <c r="B139" s="38" t="s">
        <v>40</v>
      </c>
      <c r="C139" s="39" t="s">
        <v>6</v>
      </c>
      <c r="D139" s="39">
        <v>8</v>
      </c>
      <c r="E139" s="40"/>
      <c r="F139" s="41">
        <f>E139*D139</f>
        <v>0</v>
      </c>
    </row>
    <row r="140" spans="1:6">
      <c r="A140" s="31"/>
      <c r="B140" s="38"/>
      <c r="C140" s="39"/>
      <c r="D140" s="39"/>
      <c r="E140" s="40"/>
      <c r="F140" s="41"/>
    </row>
    <row r="141" spans="1:6">
      <c r="A141" s="37"/>
      <c r="B141" s="38"/>
      <c r="C141" s="39"/>
      <c r="D141" s="39"/>
      <c r="E141" s="40"/>
      <c r="F141" s="41"/>
    </row>
    <row r="142" spans="1:6" ht="15.5">
      <c r="A142" s="31"/>
      <c r="B142" s="47"/>
      <c r="C142" s="48"/>
      <c r="D142" s="36"/>
      <c r="E142" s="49"/>
      <c r="F142" s="50"/>
    </row>
    <row r="143" spans="1:6" ht="13">
      <c r="A143" s="31"/>
      <c r="B143" s="94" t="s">
        <v>25</v>
      </c>
      <c r="C143" s="94"/>
      <c r="D143" s="94"/>
      <c r="E143" s="94"/>
      <c r="F143" s="94"/>
    </row>
    <row r="144" spans="1:6" ht="15.5">
      <c r="A144" s="31"/>
      <c r="B144" s="51"/>
      <c r="C144" s="33"/>
      <c r="D144" s="34"/>
      <c r="E144" s="52"/>
      <c r="F144" s="53"/>
    </row>
    <row r="145" spans="1:6" ht="15.5">
      <c r="A145" s="31"/>
      <c r="B145" s="42"/>
      <c r="C145" s="33"/>
      <c r="D145" s="34"/>
      <c r="E145" s="52"/>
      <c r="F145" s="53"/>
    </row>
    <row r="146" spans="1:6" ht="87.5">
      <c r="A146" s="37">
        <f>A139+1</f>
        <v>34</v>
      </c>
      <c r="B146" s="38" t="s">
        <v>26</v>
      </c>
      <c r="C146" s="39" t="s">
        <v>6</v>
      </c>
      <c r="D146" s="39">
        <v>1</v>
      </c>
      <c r="E146" s="40"/>
      <c r="F146" s="41">
        <f>E146*D146</f>
        <v>0</v>
      </c>
    </row>
    <row r="147" spans="1:6">
      <c r="A147" s="31"/>
      <c r="B147" s="54"/>
      <c r="C147" s="39"/>
      <c r="D147" s="39"/>
      <c r="E147" s="40"/>
      <c r="F147" s="41"/>
    </row>
    <row r="148" spans="1:6" ht="75">
      <c r="A148" s="37">
        <f>A146+1</f>
        <v>35</v>
      </c>
      <c r="B148" s="38" t="s">
        <v>27</v>
      </c>
      <c r="C148" s="39" t="s">
        <v>6</v>
      </c>
      <c r="D148" s="55">
        <v>2</v>
      </c>
      <c r="E148" s="40"/>
      <c r="F148" s="41">
        <f t="shared" ref="F148" si="8">E148*D148</f>
        <v>0</v>
      </c>
    </row>
    <row r="149" spans="1:6">
      <c r="A149" s="37"/>
      <c r="B149" s="38"/>
      <c r="C149" s="39"/>
      <c r="D149" s="39"/>
      <c r="E149" s="40"/>
      <c r="F149" s="41"/>
    </row>
    <row r="150" spans="1:6" ht="87.5">
      <c r="A150" s="37">
        <f>A148+1</f>
        <v>36</v>
      </c>
      <c r="B150" s="38" t="s">
        <v>28</v>
      </c>
      <c r="C150" s="39" t="s">
        <v>6</v>
      </c>
      <c r="D150" s="39">
        <v>2</v>
      </c>
      <c r="E150" s="40"/>
      <c r="F150" s="41">
        <f t="shared" ref="F150" si="9">E150*D150</f>
        <v>0</v>
      </c>
    </row>
    <row r="151" spans="1:6">
      <c r="A151" s="31"/>
      <c r="B151" s="54"/>
      <c r="C151" s="39"/>
      <c r="D151" s="39"/>
      <c r="E151" s="40"/>
      <c r="F151" s="41"/>
    </row>
    <row r="152" spans="1:6" ht="75">
      <c r="A152" s="37">
        <f>A150+1</f>
        <v>37</v>
      </c>
      <c r="B152" s="38" t="s">
        <v>29</v>
      </c>
      <c r="C152" s="39" t="s">
        <v>6</v>
      </c>
      <c r="D152" s="39">
        <v>4</v>
      </c>
      <c r="E152" s="40"/>
      <c r="F152" s="41">
        <f t="shared" ref="F152" si="10">E152*D152</f>
        <v>0</v>
      </c>
    </row>
    <row r="153" spans="1:6">
      <c r="A153" s="31"/>
      <c r="B153" s="54"/>
      <c r="C153" s="39"/>
      <c r="D153" s="39"/>
      <c r="E153" s="40"/>
      <c r="F153" s="41"/>
    </row>
    <row r="154" spans="1:6" ht="87.5">
      <c r="A154" s="37">
        <f>A152+1</f>
        <v>38</v>
      </c>
      <c r="B154" s="38" t="s">
        <v>30</v>
      </c>
      <c r="C154" s="39" t="s">
        <v>6</v>
      </c>
      <c r="D154" s="39">
        <v>4</v>
      </c>
      <c r="E154" s="40"/>
      <c r="F154" s="41">
        <f t="shared" ref="F154" si="11">E154*D154</f>
        <v>0</v>
      </c>
    </row>
    <row r="155" spans="1:6">
      <c r="A155" s="31"/>
      <c r="B155" s="38"/>
      <c r="C155" s="39"/>
      <c r="D155" s="39"/>
      <c r="E155" s="40"/>
      <c r="F155" s="41"/>
    </row>
    <row r="156" spans="1:6" ht="13">
      <c r="A156" s="31"/>
      <c r="B156" s="94" t="s">
        <v>31</v>
      </c>
      <c r="C156" s="94"/>
      <c r="D156" s="94"/>
      <c r="E156" s="94"/>
      <c r="F156" s="94"/>
    </row>
    <row r="157" spans="1:6" ht="15.5">
      <c r="A157" s="31"/>
      <c r="B157" s="51"/>
      <c r="C157" s="33"/>
      <c r="D157" s="34"/>
      <c r="E157" s="52"/>
      <c r="F157" s="53"/>
    </row>
    <row r="158" spans="1:6">
      <c r="A158" s="31"/>
      <c r="B158" s="25"/>
      <c r="C158" s="39"/>
      <c r="D158" s="39"/>
      <c r="E158" s="40"/>
      <c r="F158" s="41"/>
    </row>
    <row r="159" spans="1:6" ht="37.5">
      <c r="A159" s="37">
        <f>A154+1</f>
        <v>39</v>
      </c>
      <c r="B159" s="25" t="s">
        <v>42</v>
      </c>
      <c r="C159" s="39" t="s">
        <v>6</v>
      </c>
      <c r="D159" s="39">
        <v>2</v>
      </c>
      <c r="E159" s="40"/>
      <c r="F159" s="41">
        <f t="shared" ref="F159" si="12">E159*D159</f>
        <v>0</v>
      </c>
    </row>
    <row r="160" spans="1:6">
      <c r="A160" s="31"/>
      <c r="B160" s="25"/>
      <c r="C160" s="39"/>
      <c r="D160" s="39"/>
      <c r="E160" s="40"/>
      <c r="F160" s="41"/>
    </row>
    <row r="161" spans="1:6" ht="37.5">
      <c r="A161" s="37">
        <f>A159+1</f>
        <v>40</v>
      </c>
      <c r="B161" s="25" t="s">
        <v>41</v>
      </c>
      <c r="C161" s="39" t="s">
        <v>6</v>
      </c>
      <c r="D161" s="39">
        <v>2</v>
      </c>
      <c r="E161" s="40"/>
      <c r="F161" s="41">
        <f t="shared" ref="F161" si="13">E161*D161</f>
        <v>0</v>
      </c>
    </row>
    <row r="162" spans="1:6">
      <c r="A162" s="31"/>
      <c r="B162" s="25"/>
      <c r="C162" s="39"/>
      <c r="D162" s="39"/>
      <c r="E162" s="40"/>
      <c r="F162" s="41"/>
    </row>
    <row r="163" spans="1:6" ht="37.5">
      <c r="A163" s="37">
        <f>A161+1</f>
        <v>41</v>
      </c>
      <c r="B163" s="25" t="s">
        <v>32</v>
      </c>
      <c r="C163" s="39" t="s">
        <v>6</v>
      </c>
      <c r="D163" s="39">
        <v>2</v>
      </c>
      <c r="E163" s="40"/>
      <c r="F163" s="41">
        <f t="shared" ref="F163" si="14">E163*D163</f>
        <v>0</v>
      </c>
    </row>
    <row r="164" spans="1:6">
      <c r="A164" s="31"/>
      <c r="B164" s="25"/>
      <c r="C164" s="39"/>
      <c r="D164" s="39"/>
      <c r="E164" s="40"/>
      <c r="F164" s="41"/>
    </row>
    <row r="165" spans="1:6" ht="13">
      <c r="A165" s="31"/>
      <c r="B165" s="98" t="s">
        <v>33</v>
      </c>
      <c r="C165" s="98"/>
      <c r="D165" s="98"/>
      <c r="E165" s="98"/>
      <c r="F165" s="98"/>
    </row>
    <row r="166" spans="1:6" ht="15.5">
      <c r="A166" s="31"/>
      <c r="B166" s="56"/>
      <c r="C166" s="33"/>
      <c r="D166" s="33"/>
      <c r="E166" s="35"/>
      <c r="F166" s="46"/>
    </row>
    <row r="167" spans="1:6" ht="15.5">
      <c r="A167" s="31"/>
      <c r="B167" s="42"/>
      <c r="C167" s="33"/>
      <c r="D167" s="33"/>
      <c r="E167" s="35"/>
      <c r="F167" s="46"/>
    </row>
    <row r="168" spans="1:6" ht="50">
      <c r="A168" s="37">
        <f>A163+1</f>
        <v>42</v>
      </c>
      <c r="B168" s="25" t="s">
        <v>34</v>
      </c>
      <c r="C168" s="39" t="s">
        <v>6</v>
      </c>
      <c r="D168" s="39">
        <v>4</v>
      </c>
      <c r="E168" s="40"/>
      <c r="F168" s="41">
        <f>E168*D168</f>
        <v>0</v>
      </c>
    </row>
    <row r="169" spans="1:6">
      <c r="A169" s="31"/>
      <c r="B169" s="25"/>
      <c r="C169" s="39"/>
      <c r="D169" s="39"/>
      <c r="E169" s="40"/>
      <c r="F169" s="41"/>
    </row>
    <row r="170" spans="1:6" ht="25">
      <c r="A170" s="37">
        <f>A168+1</f>
        <v>43</v>
      </c>
      <c r="B170" s="57" t="s">
        <v>43</v>
      </c>
      <c r="C170" s="39" t="s">
        <v>6</v>
      </c>
      <c r="D170" s="55">
        <v>2</v>
      </c>
      <c r="E170" s="40"/>
      <c r="F170" s="41">
        <f>E170*D170</f>
        <v>0</v>
      </c>
    </row>
    <row r="171" spans="1:6">
      <c r="A171" s="31"/>
      <c r="B171" s="25"/>
      <c r="C171" s="39"/>
      <c r="D171" s="39"/>
      <c r="E171" s="40"/>
      <c r="F171" s="41"/>
    </row>
    <row r="172" spans="1:6" ht="13">
      <c r="A172" s="31"/>
      <c r="B172" s="98" t="s">
        <v>35</v>
      </c>
      <c r="C172" s="98"/>
      <c r="D172" s="98"/>
      <c r="E172" s="98"/>
      <c r="F172" s="98"/>
    </row>
    <row r="173" spans="1:6" ht="15.5">
      <c r="A173" s="31"/>
      <c r="B173" s="56"/>
      <c r="C173" s="33"/>
      <c r="D173" s="34"/>
      <c r="E173" s="58"/>
      <c r="F173" s="53"/>
    </row>
    <row r="174" spans="1:6">
      <c r="A174" s="31"/>
      <c r="B174" s="25"/>
      <c r="C174" s="39"/>
      <c r="D174" s="39"/>
      <c r="E174" s="40"/>
      <c r="F174" s="41"/>
    </row>
    <row r="175" spans="1:6">
      <c r="A175" s="37">
        <f>A170+1</f>
        <v>44</v>
      </c>
      <c r="B175" s="25" t="s">
        <v>36</v>
      </c>
      <c r="C175" s="39" t="s">
        <v>22</v>
      </c>
      <c r="D175" s="39">
        <v>400</v>
      </c>
      <c r="E175" s="40"/>
      <c r="F175" s="41">
        <f>E175*D175</f>
        <v>0</v>
      </c>
    </row>
    <row r="176" spans="1:6">
      <c r="A176" s="31"/>
      <c r="B176" s="25"/>
      <c r="C176" s="39"/>
      <c r="D176" s="39"/>
      <c r="E176" s="40"/>
      <c r="F176" s="41"/>
    </row>
    <row r="177" spans="1:6">
      <c r="A177" s="31"/>
      <c r="B177" s="25"/>
      <c r="C177" s="39"/>
      <c r="D177" s="39"/>
      <c r="E177" s="40"/>
      <c r="F177" s="41"/>
    </row>
    <row r="178" spans="1:6" ht="13">
      <c r="A178" s="31"/>
      <c r="B178" s="94" t="s">
        <v>38</v>
      </c>
      <c r="C178" s="94"/>
      <c r="D178" s="94"/>
      <c r="E178" s="94"/>
      <c r="F178" s="94"/>
    </row>
    <row r="179" spans="1:6" ht="15.5">
      <c r="A179" s="31"/>
      <c r="B179" s="68"/>
      <c r="C179" s="33"/>
      <c r="D179" s="34"/>
      <c r="E179" s="69"/>
      <c r="F179" s="70"/>
    </row>
    <row r="180" spans="1:6" ht="125">
      <c r="A180" s="37">
        <f>A175+1</f>
        <v>45</v>
      </c>
      <c r="B180" s="25" t="s">
        <v>47</v>
      </c>
      <c r="C180" s="33"/>
      <c r="D180" s="34"/>
      <c r="E180" s="69"/>
      <c r="F180" s="70"/>
    </row>
    <row r="181" spans="1:6" ht="15.5">
      <c r="A181" s="31"/>
      <c r="B181" s="25"/>
      <c r="C181" s="33"/>
      <c r="D181" s="34"/>
      <c r="E181" s="69"/>
      <c r="F181" s="70"/>
    </row>
    <row r="182" spans="1:6">
      <c r="A182" s="31" t="s">
        <v>39</v>
      </c>
      <c r="B182" s="25" t="s">
        <v>48</v>
      </c>
      <c r="C182" s="39" t="s">
        <v>7</v>
      </c>
      <c r="D182" s="39">
        <v>1</v>
      </c>
      <c r="E182" s="40"/>
      <c r="F182" s="41">
        <f>E182*D182</f>
        <v>0</v>
      </c>
    </row>
    <row r="183" spans="1:6">
      <c r="A183" s="31"/>
      <c r="B183" s="25"/>
      <c r="C183" s="39"/>
      <c r="D183" s="39"/>
      <c r="E183" s="40"/>
      <c r="F183" s="41"/>
    </row>
    <row r="184" spans="1:6" ht="25">
      <c r="A184" s="37">
        <f>A180+1</f>
        <v>46</v>
      </c>
      <c r="B184" s="25" t="s">
        <v>49</v>
      </c>
      <c r="C184" s="39" t="s">
        <v>3</v>
      </c>
      <c r="D184" s="39">
        <v>35</v>
      </c>
      <c r="E184" s="40"/>
      <c r="F184" s="41">
        <f>D184*E184</f>
        <v>0</v>
      </c>
    </row>
    <row r="185" spans="1:6">
      <c r="A185" s="31"/>
      <c r="B185" s="31"/>
      <c r="C185" s="31"/>
      <c r="D185" s="31"/>
      <c r="E185" s="31"/>
      <c r="F185" s="31"/>
    </row>
    <row r="186" spans="1:6" s="88" customFormat="1" ht="18">
      <c r="A186" s="87"/>
      <c r="B186" s="100" t="s">
        <v>52</v>
      </c>
      <c r="C186" s="100"/>
      <c r="D186" s="100"/>
      <c r="E186" s="100"/>
      <c r="F186" s="86">
        <f>SUM(F181:F184,F175,F168:F170,F159:F163,F146:F154,F140,F139,F135,F118:F129,F106:F114)</f>
        <v>0</v>
      </c>
    </row>
    <row r="187" spans="1:6">
      <c r="A187" s="31"/>
      <c r="B187" s="31"/>
      <c r="C187" s="31"/>
      <c r="D187" s="31"/>
      <c r="E187" s="31"/>
      <c r="F187" s="31"/>
    </row>
    <row r="188" spans="1:6" ht="29.25" customHeight="1">
      <c r="A188" s="95" t="s">
        <v>66</v>
      </c>
      <c r="B188" s="95"/>
      <c r="C188" s="95"/>
      <c r="D188" s="95"/>
      <c r="E188" s="95"/>
      <c r="F188" s="95"/>
    </row>
    <row r="189" spans="1:6">
      <c r="A189" s="31"/>
      <c r="B189" s="31"/>
      <c r="C189" s="31"/>
      <c r="D189" s="31"/>
      <c r="E189" s="31"/>
      <c r="F189" s="31"/>
    </row>
    <row r="190" spans="1:6" ht="13">
      <c r="A190" s="19"/>
      <c r="B190" s="20" t="s">
        <v>13</v>
      </c>
      <c r="C190" s="12"/>
      <c r="D190" s="13"/>
      <c r="E190" s="14"/>
      <c r="F190" s="15"/>
    </row>
    <row r="191" spans="1:6" ht="13">
      <c r="A191" s="19"/>
      <c r="B191" s="21"/>
      <c r="C191" s="12"/>
      <c r="D191" s="13"/>
      <c r="E191" s="14"/>
      <c r="F191" s="15"/>
    </row>
    <row r="192" spans="1:6" ht="13">
      <c r="A192" s="19"/>
      <c r="B192" s="21"/>
      <c r="C192" s="12"/>
      <c r="D192" s="13"/>
      <c r="E192" s="14"/>
      <c r="F192" s="15"/>
    </row>
    <row r="193" spans="1:6" ht="25">
      <c r="A193" s="71">
        <f>A184+1</f>
        <v>47</v>
      </c>
      <c r="B193" s="22" t="s">
        <v>8</v>
      </c>
      <c r="C193" s="12" t="s">
        <v>9</v>
      </c>
      <c r="D193" s="13">
        <v>110</v>
      </c>
      <c r="E193" s="23"/>
      <c r="F193" s="15">
        <f>D193*E193</f>
        <v>0</v>
      </c>
    </row>
    <row r="194" spans="1:6">
      <c r="A194" s="19"/>
      <c r="B194" s="22"/>
      <c r="C194" s="12"/>
      <c r="D194" s="13"/>
      <c r="E194" s="23"/>
      <c r="F194" s="15"/>
    </row>
    <row r="195" spans="1:6" ht="25">
      <c r="A195" s="19">
        <f>A193+1</f>
        <v>48</v>
      </c>
      <c r="B195" s="17" t="s">
        <v>17</v>
      </c>
      <c r="C195" s="12" t="s">
        <v>9</v>
      </c>
      <c r="D195" s="13">
        <v>100</v>
      </c>
      <c r="E195" s="23"/>
      <c r="F195" s="15">
        <f>D195*E195</f>
        <v>0</v>
      </c>
    </row>
    <row r="196" spans="1:6">
      <c r="A196" s="19"/>
      <c r="B196" s="22"/>
      <c r="C196" s="12"/>
      <c r="D196" s="13"/>
      <c r="E196" s="23"/>
      <c r="F196" s="15"/>
    </row>
    <row r="197" spans="1:6" ht="13">
      <c r="A197" s="19"/>
      <c r="B197" s="20" t="s">
        <v>12</v>
      </c>
      <c r="C197" s="12"/>
      <c r="D197" s="13"/>
      <c r="E197" s="23"/>
      <c r="F197" s="15"/>
    </row>
    <row r="198" spans="1:6" ht="13">
      <c r="A198" s="19"/>
      <c r="B198" s="21"/>
      <c r="C198" s="12"/>
      <c r="D198" s="13"/>
      <c r="E198" s="23"/>
      <c r="F198" s="15"/>
    </row>
    <row r="199" spans="1:6" ht="13">
      <c r="A199" s="19"/>
      <c r="B199" s="21"/>
      <c r="C199" s="12"/>
      <c r="D199" s="13"/>
      <c r="E199" s="23"/>
      <c r="F199" s="15"/>
    </row>
    <row r="200" spans="1:6">
      <c r="A200" s="19">
        <f>A195+1</f>
        <v>49</v>
      </c>
      <c r="B200" s="22" t="s">
        <v>18</v>
      </c>
      <c r="C200" s="12" t="s">
        <v>11</v>
      </c>
      <c r="D200" s="18">
        <v>50</v>
      </c>
      <c r="E200" s="23"/>
      <c r="F200" s="15">
        <f>D200*E200</f>
        <v>0</v>
      </c>
    </row>
    <row r="201" spans="1:6">
      <c r="A201" s="19"/>
      <c r="B201" s="22"/>
      <c r="C201" s="12"/>
      <c r="D201" s="13"/>
      <c r="E201" s="23"/>
      <c r="F201" s="15"/>
    </row>
    <row r="202" spans="1:6" ht="13">
      <c r="A202" s="19"/>
      <c r="B202" s="20" t="s">
        <v>14</v>
      </c>
      <c r="C202" s="12"/>
      <c r="D202" s="13"/>
      <c r="E202" s="23"/>
      <c r="F202" s="15"/>
    </row>
    <row r="203" spans="1:6" ht="13">
      <c r="A203" s="19"/>
      <c r="B203" s="21"/>
      <c r="C203" s="12"/>
      <c r="D203" s="13"/>
      <c r="E203" s="23"/>
      <c r="F203" s="15"/>
    </row>
    <row r="204" spans="1:6" ht="13">
      <c r="A204" s="19"/>
      <c r="B204" s="21"/>
      <c r="C204" s="12"/>
      <c r="D204" s="13"/>
      <c r="E204" s="23"/>
      <c r="F204" s="15"/>
    </row>
    <row r="205" spans="1:6" ht="75">
      <c r="A205" s="19">
        <f>A200+1</f>
        <v>50</v>
      </c>
      <c r="B205" s="17" t="s">
        <v>46</v>
      </c>
      <c r="C205" s="12" t="s">
        <v>3</v>
      </c>
      <c r="D205" s="13">
        <v>90</v>
      </c>
      <c r="E205" s="24"/>
      <c r="F205" s="15">
        <f>D205*E205</f>
        <v>0</v>
      </c>
    </row>
    <row r="206" spans="1:6">
      <c r="A206" s="19"/>
      <c r="B206" s="25"/>
      <c r="C206" s="12"/>
      <c r="D206" s="13"/>
      <c r="E206" s="24"/>
      <c r="F206" s="15"/>
    </row>
    <row r="207" spans="1:6" ht="13">
      <c r="A207" s="19"/>
      <c r="B207" s="20" t="s">
        <v>15</v>
      </c>
      <c r="C207" s="12"/>
      <c r="D207" s="13"/>
      <c r="E207" s="23"/>
      <c r="F207" s="15"/>
    </row>
    <row r="208" spans="1:6" ht="13">
      <c r="A208" s="19"/>
      <c r="B208" s="21"/>
      <c r="C208" s="12"/>
      <c r="D208" s="13"/>
      <c r="E208" s="23"/>
      <c r="F208" s="15"/>
    </row>
    <row r="209" spans="1:6">
      <c r="A209" s="19"/>
      <c r="B209" s="22"/>
      <c r="C209" s="12"/>
      <c r="D209" s="13"/>
      <c r="E209" s="23"/>
      <c r="F209" s="15"/>
    </row>
    <row r="210" spans="1:6" ht="37.5">
      <c r="A210" s="19">
        <f>A205+1</f>
        <v>51</v>
      </c>
      <c r="B210" s="17" t="s">
        <v>19</v>
      </c>
      <c r="C210" s="12" t="s">
        <v>3</v>
      </c>
      <c r="D210" s="13">
        <v>90</v>
      </c>
      <c r="E210" s="23"/>
      <c r="F210" s="15">
        <f>D210*E210</f>
        <v>0</v>
      </c>
    </row>
    <row r="211" spans="1:6">
      <c r="A211" s="19"/>
      <c r="B211" s="22"/>
      <c r="C211" s="12"/>
      <c r="D211" s="13"/>
      <c r="E211" s="23"/>
      <c r="F211" s="15"/>
    </row>
    <row r="212" spans="1:6" ht="13">
      <c r="A212" s="19"/>
      <c r="B212" s="26" t="s">
        <v>16</v>
      </c>
      <c r="C212" s="12"/>
      <c r="D212" s="13"/>
      <c r="E212" s="23"/>
      <c r="F212" s="15"/>
    </row>
    <row r="213" spans="1:6" ht="13">
      <c r="A213" s="19"/>
      <c r="B213" s="21"/>
      <c r="C213" s="12"/>
      <c r="D213" s="13"/>
      <c r="E213" s="23"/>
      <c r="F213" s="15"/>
    </row>
    <row r="214" spans="1:6">
      <c r="A214" s="19"/>
      <c r="B214" s="22"/>
      <c r="C214" s="12"/>
      <c r="D214" s="13"/>
      <c r="E214" s="23"/>
      <c r="F214" s="15"/>
    </row>
    <row r="215" spans="1:6" ht="152.5">
      <c r="A215" s="19">
        <f>A210+1</f>
        <v>52</v>
      </c>
      <c r="B215" s="25" t="s">
        <v>10</v>
      </c>
      <c r="C215" s="12" t="s">
        <v>3</v>
      </c>
      <c r="D215" s="13">
        <v>520</v>
      </c>
      <c r="E215" s="23"/>
      <c r="F215" s="15">
        <f>D215*E215</f>
        <v>0</v>
      </c>
    </row>
    <row r="216" spans="1:6">
      <c r="A216" s="27"/>
      <c r="B216" s="22"/>
      <c r="C216" s="28"/>
      <c r="D216" s="13"/>
      <c r="E216" s="14"/>
      <c r="F216" s="15"/>
    </row>
    <row r="217" spans="1:6" ht="25">
      <c r="A217" s="71">
        <f>A215+1</f>
        <v>53</v>
      </c>
      <c r="B217" s="29" t="s">
        <v>55</v>
      </c>
      <c r="C217" s="12" t="s">
        <v>7</v>
      </c>
      <c r="D217" s="13">
        <v>1</v>
      </c>
      <c r="E217" s="23"/>
      <c r="F217" s="15">
        <f>D217*E217</f>
        <v>0</v>
      </c>
    </row>
    <row r="218" spans="1:6">
      <c r="A218" s="19"/>
      <c r="B218" s="29"/>
      <c r="C218" s="12"/>
      <c r="D218" s="13"/>
      <c r="E218" s="23"/>
      <c r="F218" s="15"/>
    </row>
    <row r="219" spans="1:6" ht="18">
      <c r="A219" s="30"/>
      <c r="B219" s="99" t="s">
        <v>45</v>
      </c>
      <c r="C219" s="99"/>
      <c r="D219" s="99"/>
      <c r="E219" s="99"/>
      <c r="F219" s="99"/>
    </row>
    <row r="220" spans="1:6">
      <c r="A220" s="19"/>
      <c r="B220" s="29"/>
      <c r="C220" s="12"/>
      <c r="D220" s="13"/>
      <c r="E220" s="23"/>
      <c r="F220" s="15"/>
    </row>
    <row r="221" spans="1:6" ht="13">
      <c r="A221" s="31"/>
      <c r="B221" s="94" t="s">
        <v>20</v>
      </c>
      <c r="C221" s="94"/>
      <c r="D221" s="94"/>
      <c r="E221" s="94"/>
      <c r="F221" s="94"/>
    </row>
    <row r="222" spans="1:6" ht="15.5">
      <c r="A222" s="31"/>
      <c r="B222" s="32"/>
      <c r="C222" s="33"/>
      <c r="D222" s="34"/>
      <c r="E222" s="35"/>
      <c r="F222" s="36"/>
    </row>
    <row r="223" spans="1:6" ht="37.5">
      <c r="A223" s="37">
        <f>A217+1</f>
        <v>54</v>
      </c>
      <c r="B223" s="38" t="s">
        <v>21</v>
      </c>
      <c r="C223" s="39" t="s">
        <v>22</v>
      </c>
      <c r="D223" s="39">
        <v>100</v>
      </c>
      <c r="E223" s="40"/>
      <c r="F223" s="41">
        <f>E223*D223</f>
        <v>0</v>
      </c>
    </row>
    <row r="224" spans="1:6" ht="15.5">
      <c r="A224" s="31"/>
      <c r="B224" s="42"/>
      <c r="C224" s="43"/>
      <c r="D224" s="36"/>
      <c r="E224" s="35"/>
      <c r="F224" s="44"/>
    </row>
    <row r="225" spans="1:6" ht="13">
      <c r="A225" s="31"/>
      <c r="B225" s="94" t="s">
        <v>23</v>
      </c>
      <c r="C225" s="94"/>
      <c r="D225" s="94"/>
      <c r="E225" s="94"/>
      <c r="F225" s="94"/>
    </row>
    <row r="226" spans="1:6" ht="15.5">
      <c r="A226" s="31"/>
      <c r="B226" s="45"/>
      <c r="C226" s="43"/>
      <c r="D226" s="36"/>
      <c r="E226" s="35"/>
      <c r="F226" s="46"/>
    </row>
    <row r="227" spans="1:6" ht="25">
      <c r="A227" s="37">
        <f>A223+1</f>
        <v>55</v>
      </c>
      <c r="B227" s="38" t="s">
        <v>40</v>
      </c>
      <c r="C227" s="39" t="s">
        <v>6</v>
      </c>
      <c r="D227" s="39">
        <v>2</v>
      </c>
      <c r="E227" s="40"/>
      <c r="F227" s="41">
        <f>E227*D227</f>
        <v>0</v>
      </c>
    </row>
    <row r="228" spans="1:6">
      <c r="A228" s="31"/>
      <c r="B228" s="38"/>
      <c r="C228" s="39"/>
      <c r="D228" s="39"/>
      <c r="E228" s="40"/>
      <c r="F228" s="41"/>
    </row>
    <row r="229" spans="1:6">
      <c r="A229" s="37"/>
      <c r="B229" s="38"/>
      <c r="C229" s="39"/>
      <c r="D229" s="39"/>
      <c r="E229" s="40"/>
      <c r="F229" s="41"/>
    </row>
    <row r="230" spans="1:6" ht="15.5">
      <c r="A230" s="31"/>
      <c r="B230" s="47"/>
      <c r="C230" s="48"/>
      <c r="D230" s="36"/>
      <c r="E230" s="49"/>
      <c r="F230" s="50"/>
    </row>
    <row r="231" spans="1:6" ht="13">
      <c r="A231" s="31"/>
      <c r="B231" s="94" t="s">
        <v>25</v>
      </c>
      <c r="C231" s="94"/>
      <c r="D231" s="94"/>
      <c r="E231" s="94"/>
      <c r="F231" s="94"/>
    </row>
    <row r="232" spans="1:6" ht="15.5">
      <c r="A232" s="31"/>
      <c r="B232" s="51"/>
      <c r="C232" s="33"/>
      <c r="D232" s="34"/>
      <c r="E232" s="52"/>
      <c r="F232" s="53"/>
    </row>
    <row r="233" spans="1:6" ht="15.5">
      <c r="A233" s="31"/>
      <c r="B233" s="42"/>
      <c r="C233" s="33"/>
      <c r="D233" s="34"/>
      <c r="E233" s="52"/>
      <c r="F233" s="53"/>
    </row>
    <row r="234" spans="1:6" ht="87.5">
      <c r="A234" s="37">
        <f>A227+1</f>
        <v>56</v>
      </c>
      <c r="B234" s="38" t="s">
        <v>26</v>
      </c>
      <c r="C234" s="39" t="s">
        <v>6</v>
      </c>
      <c r="D234" s="39">
        <v>1</v>
      </c>
      <c r="E234" s="40"/>
      <c r="F234" s="41">
        <f>E234*D234</f>
        <v>0</v>
      </c>
    </row>
    <row r="235" spans="1:6">
      <c r="A235" s="31"/>
      <c r="B235" s="54"/>
      <c r="C235" s="39"/>
      <c r="D235" s="39"/>
      <c r="E235" s="40"/>
      <c r="F235" s="41"/>
    </row>
    <row r="236" spans="1:6" ht="75">
      <c r="A236" s="37">
        <f>A234+1</f>
        <v>57</v>
      </c>
      <c r="B236" s="38" t="s">
        <v>27</v>
      </c>
      <c r="C236" s="39" t="s">
        <v>6</v>
      </c>
      <c r="D236" s="55">
        <v>1</v>
      </c>
      <c r="E236" s="40"/>
      <c r="F236" s="41">
        <f t="shared" ref="F236" si="15">E236*D236</f>
        <v>0</v>
      </c>
    </row>
    <row r="237" spans="1:6">
      <c r="A237" s="37"/>
      <c r="B237" s="38"/>
      <c r="C237" s="39"/>
      <c r="D237" s="39"/>
      <c r="E237" s="40"/>
      <c r="F237" s="41"/>
    </row>
    <row r="238" spans="1:6" ht="87.5">
      <c r="A238" s="37">
        <f>A236+1</f>
        <v>58</v>
      </c>
      <c r="B238" s="38" t="s">
        <v>28</v>
      </c>
      <c r="C238" s="39" t="s">
        <v>6</v>
      </c>
      <c r="D238" s="39">
        <v>1</v>
      </c>
      <c r="E238" s="40"/>
      <c r="F238" s="41">
        <f t="shared" ref="F238" si="16">E238*D238</f>
        <v>0</v>
      </c>
    </row>
    <row r="239" spans="1:6">
      <c r="A239" s="31"/>
      <c r="B239" s="54"/>
      <c r="C239" s="39"/>
      <c r="D239" s="39"/>
      <c r="E239" s="40"/>
      <c r="F239" s="41"/>
    </row>
    <row r="240" spans="1:6" ht="75">
      <c r="A240" s="37">
        <f>A238+1</f>
        <v>59</v>
      </c>
      <c r="B240" s="38" t="s">
        <v>29</v>
      </c>
      <c r="C240" s="39" t="s">
        <v>6</v>
      </c>
      <c r="D240" s="39">
        <v>1</v>
      </c>
      <c r="E240" s="40"/>
      <c r="F240" s="41">
        <f t="shared" ref="F240" si="17">E240*D240</f>
        <v>0</v>
      </c>
    </row>
    <row r="241" spans="1:6">
      <c r="A241" s="31"/>
      <c r="B241" s="54"/>
      <c r="C241" s="39"/>
      <c r="D241" s="39"/>
      <c r="E241" s="40"/>
      <c r="F241" s="41"/>
    </row>
    <row r="242" spans="1:6" ht="87.5">
      <c r="A242" s="37">
        <f>A240+1</f>
        <v>60</v>
      </c>
      <c r="B242" s="38" t="s">
        <v>30</v>
      </c>
      <c r="C242" s="39" t="s">
        <v>6</v>
      </c>
      <c r="D242" s="39">
        <v>1</v>
      </c>
      <c r="E242" s="40"/>
      <c r="F242" s="41">
        <f t="shared" ref="F242" si="18">E242*D242</f>
        <v>0</v>
      </c>
    </row>
    <row r="243" spans="1:6">
      <c r="A243" s="31"/>
      <c r="B243" s="38"/>
      <c r="C243" s="39"/>
      <c r="D243" s="39"/>
      <c r="E243" s="40"/>
      <c r="F243" s="41"/>
    </row>
    <row r="244" spans="1:6" ht="13">
      <c r="A244" s="31"/>
      <c r="B244" s="94" t="s">
        <v>31</v>
      </c>
      <c r="C244" s="94"/>
      <c r="D244" s="94"/>
      <c r="E244" s="94"/>
      <c r="F244" s="94"/>
    </row>
    <row r="245" spans="1:6" ht="15.5">
      <c r="A245" s="31"/>
      <c r="B245" s="51"/>
      <c r="C245" s="33"/>
      <c r="D245" s="34"/>
      <c r="E245" s="52"/>
      <c r="F245" s="53"/>
    </row>
    <row r="246" spans="1:6">
      <c r="A246" s="31"/>
      <c r="B246" s="25"/>
      <c r="C246" s="39"/>
      <c r="D246" s="39"/>
      <c r="E246" s="40"/>
      <c r="F246" s="41"/>
    </row>
    <row r="247" spans="1:6" ht="37.5">
      <c r="A247" s="37">
        <f>A242+1</f>
        <v>61</v>
      </c>
      <c r="B247" s="25" t="s">
        <v>42</v>
      </c>
      <c r="C247" s="39" t="s">
        <v>6</v>
      </c>
      <c r="D247" s="39">
        <v>1</v>
      </c>
      <c r="E247" s="40"/>
      <c r="F247" s="41">
        <f t="shared" ref="F247" si="19">E247*D247</f>
        <v>0</v>
      </c>
    </row>
    <row r="248" spans="1:6">
      <c r="A248" s="31"/>
      <c r="B248" s="25"/>
      <c r="C248" s="39"/>
      <c r="D248" s="39"/>
      <c r="E248" s="40"/>
      <c r="F248" s="41"/>
    </row>
    <row r="249" spans="1:6" ht="37.5">
      <c r="A249" s="37">
        <f>A247+1</f>
        <v>62</v>
      </c>
      <c r="B249" s="25" t="s">
        <v>41</v>
      </c>
      <c r="C249" s="39" t="s">
        <v>6</v>
      </c>
      <c r="D249" s="39">
        <v>2</v>
      </c>
      <c r="E249" s="40"/>
      <c r="F249" s="41">
        <f t="shared" ref="F249" si="20">E249*D249</f>
        <v>0</v>
      </c>
    </row>
    <row r="250" spans="1:6">
      <c r="A250" s="31"/>
      <c r="B250" s="25"/>
      <c r="C250" s="39"/>
      <c r="D250" s="39"/>
      <c r="E250" s="40"/>
      <c r="F250" s="41"/>
    </row>
    <row r="251" spans="1:6" ht="37.5">
      <c r="A251" s="37">
        <f>A249+1</f>
        <v>63</v>
      </c>
      <c r="B251" s="25" t="s">
        <v>32</v>
      </c>
      <c r="C251" s="39" t="s">
        <v>6</v>
      </c>
      <c r="D251" s="39">
        <v>2</v>
      </c>
      <c r="E251" s="40"/>
      <c r="F251" s="41">
        <f t="shared" ref="F251" si="21">E251*D251</f>
        <v>0</v>
      </c>
    </row>
    <row r="252" spans="1:6">
      <c r="A252" s="31"/>
      <c r="B252" s="25"/>
      <c r="C252" s="39"/>
      <c r="D252" s="39"/>
      <c r="E252" s="40"/>
      <c r="F252" s="41"/>
    </row>
    <row r="253" spans="1:6" ht="13">
      <c r="A253" s="31"/>
      <c r="B253" s="98" t="s">
        <v>33</v>
      </c>
      <c r="C253" s="98"/>
      <c r="D253" s="98"/>
      <c r="E253" s="98"/>
      <c r="F253" s="98"/>
    </row>
    <row r="254" spans="1:6" ht="15.5">
      <c r="A254" s="31"/>
      <c r="B254" s="56"/>
      <c r="C254" s="33"/>
      <c r="D254" s="33"/>
      <c r="E254" s="35"/>
      <c r="F254" s="46"/>
    </row>
    <row r="255" spans="1:6" ht="50">
      <c r="A255" s="31"/>
      <c r="B255" s="72" t="s">
        <v>56</v>
      </c>
      <c r="C255" s="73" t="s">
        <v>7</v>
      </c>
      <c r="D255" s="73">
        <v>1</v>
      </c>
      <c r="E255" s="74"/>
      <c r="F255" s="75">
        <f>E255*D255</f>
        <v>0</v>
      </c>
    </row>
    <row r="256" spans="1:6" ht="15.5">
      <c r="A256" s="31"/>
      <c r="B256" s="42"/>
      <c r="C256" s="33"/>
      <c r="D256" s="33"/>
      <c r="E256" s="35"/>
      <c r="F256" s="46"/>
    </row>
    <row r="257" spans="1:6" ht="15.5">
      <c r="A257" s="31"/>
      <c r="B257" s="42"/>
      <c r="C257" s="33"/>
      <c r="D257" s="33"/>
      <c r="E257" s="35"/>
      <c r="F257" s="46"/>
    </row>
    <row r="258" spans="1:6" ht="50">
      <c r="A258" s="37">
        <f>A251+1</f>
        <v>64</v>
      </c>
      <c r="B258" s="25" t="s">
        <v>34</v>
      </c>
      <c r="C258" s="39" t="s">
        <v>6</v>
      </c>
      <c r="D258" s="39">
        <v>1</v>
      </c>
      <c r="E258" s="40"/>
      <c r="F258" s="41">
        <f>E258*D258</f>
        <v>0</v>
      </c>
    </row>
    <row r="259" spans="1:6">
      <c r="A259" s="31"/>
      <c r="B259" s="25"/>
      <c r="C259" s="39"/>
      <c r="D259" s="39"/>
      <c r="E259" s="40"/>
      <c r="F259" s="41"/>
    </row>
    <row r="260" spans="1:6" ht="25">
      <c r="A260" s="37">
        <f>A258+1</f>
        <v>65</v>
      </c>
      <c r="B260" s="57" t="s">
        <v>43</v>
      </c>
      <c r="C260" s="39" t="s">
        <v>6</v>
      </c>
      <c r="D260" s="55">
        <v>1</v>
      </c>
      <c r="E260" s="40"/>
      <c r="F260" s="41">
        <f>E260*D260</f>
        <v>0</v>
      </c>
    </row>
    <row r="261" spans="1:6">
      <c r="A261" s="31"/>
      <c r="B261" s="25"/>
      <c r="C261" s="39"/>
      <c r="D261" s="39"/>
      <c r="E261" s="40"/>
      <c r="F261" s="41"/>
    </row>
    <row r="262" spans="1:6" ht="13">
      <c r="A262" s="31"/>
      <c r="B262" s="98" t="s">
        <v>35</v>
      </c>
      <c r="C262" s="98"/>
      <c r="D262" s="98"/>
      <c r="E262" s="98"/>
      <c r="F262" s="98"/>
    </row>
    <row r="263" spans="1:6" ht="15.5">
      <c r="A263" s="31"/>
      <c r="B263" s="56"/>
      <c r="C263" s="33"/>
      <c r="D263" s="34"/>
      <c r="E263" s="58"/>
      <c r="F263" s="53"/>
    </row>
    <row r="264" spans="1:6">
      <c r="A264" s="31"/>
      <c r="B264" s="25"/>
      <c r="C264" s="39"/>
      <c r="D264" s="39"/>
      <c r="E264" s="40"/>
      <c r="F264" s="41"/>
    </row>
    <row r="265" spans="1:6">
      <c r="A265" s="37">
        <f>A260+1</f>
        <v>66</v>
      </c>
      <c r="B265" s="25" t="s">
        <v>36</v>
      </c>
      <c r="C265" s="39" t="s">
        <v>22</v>
      </c>
      <c r="D265" s="39">
        <v>100</v>
      </c>
      <c r="E265" s="40"/>
      <c r="F265" s="41">
        <f>E265*D265</f>
        <v>0</v>
      </c>
    </row>
    <row r="266" spans="1:6">
      <c r="A266" s="31"/>
      <c r="B266" s="25"/>
      <c r="C266" s="39"/>
      <c r="D266" s="39"/>
      <c r="E266" s="40"/>
      <c r="F266" s="41"/>
    </row>
    <row r="267" spans="1:6" ht="25">
      <c r="A267" s="37">
        <f>A265+1</f>
        <v>67</v>
      </c>
      <c r="B267" s="25" t="s">
        <v>49</v>
      </c>
      <c r="C267" s="39" t="s">
        <v>3</v>
      </c>
      <c r="D267" s="39">
        <v>35</v>
      </c>
      <c r="E267" s="40"/>
      <c r="F267" s="41">
        <f>D267*E267</f>
        <v>0</v>
      </c>
    </row>
    <row r="268" spans="1:6">
      <c r="A268" s="31"/>
      <c r="B268" s="25"/>
      <c r="C268" s="39"/>
      <c r="D268" s="39"/>
      <c r="E268" s="40"/>
      <c r="F268" s="41"/>
    </row>
    <row r="269" spans="1:6" s="88" customFormat="1" ht="18">
      <c r="A269" s="87"/>
      <c r="B269" s="97" t="s">
        <v>51</v>
      </c>
      <c r="C269" s="97"/>
      <c r="D269" s="97"/>
      <c r="E269" s="97"/>
      <c r="F269" s="10">
        <f>SUM(F265:F267,F255:F260,F247:F251,F234:F242,F227,F223,F205:F217,F193:F202)</f>
        <v>0</v>
      </c>
    </row>
    <row r="270" spans="1:6" ht="18">
      <c r="A270" s="31"/>
      <c r="B270" s="76"/>
      <c r="C270" s="76"/>
      <c r="D270" s="76"/>
      <c r="E270" s="76"/>
      <c r="F270" s="11"/>
    </row>
    <row r="271" spans="1:6">
      <c r="A271" s="31"/>
      <c r="B271" s="83"/>
      <c r="C271" s="83"/>
      <c r="D271" s="83"/>
      <c r="E271" s="83"/>
      <c r="F271" s="84"/>
    </row>
    <row r="272" spans="1:6" ht="29.25" customHeight="1">
      <c r="A272" s="96" t="s">
        <v>57</v>
      </c>
      <c r="B272" s="96"/>
      <c r="C272" s="96"/>
      <c r="D272" s="96"/>
      <c r="E272" s="96"/>
      <c r="F272" s="9">
        <f>F269+F186+F99</f>
        <v>0</v>
      </c>
    </row>
    <row r="273" spans="1:6">
      <c r="A273" s="77"/>
      <c r="B273" s="80"/>
      <c r="C273" s="78"/>
      <c r="D273" s="79"/>
      <c r="E273" s="81"/>
      <c r="F273" s="82"/>
    </row>
  </sheetData>
  <mergeCells count="35">
    <mergeCell ref="A1:F1"/>
    <mergeCell ref="A2:F2"/>
    <mergeCell ref="B50:F50"/>
    <mergeCell ref="B63:F63"/>
    <mergeCell ref="B72:F72"/>
    <mergeCell ref="B37:F37"/>
    <mergeCell ref="B5:F5"/>
    <mergeCell ref="A4:F4"/>
    <mergeCell ref="B43:F43"/>
    <mergeCell ref="B39:F39"/>
    <mergeCell ref="A3:F3"/>
    <mergeCell ref="B178:F178"/>
    <mergeCell ref="B99:E99"/>
    <mergeCell ref="A101:F101"/>
    <mergeCell ref="B219:F219"/>
    <mergeCell ref="B186:E186"/>
    <mergeCell ref="B137:F137"/>
    <mergeCell ref="B143:F143"/>
    <mergeCell ref="B156:F156"/>
    <mergeCell ref="B165:F165"/>
    <mergeCell ref="B172:F172"/>
    <mergeCell ref="B79:F79"/>
    <mergeCell ref="B84:F84"/>
    <mergeCell ref="B91:F91"/>
    <mergeCell ref="B131:F131"/>
    <mergeCell ref="B133:F133"/>
    <mergeCell ref="B221:F221"/>
    <mergeCell ref="B225:F225"/>
    <mergeCell ref="B231:F231"/>
    <mergeCell ref="A188:F188"/>
    <mergeCell ref="A272:E272"/>
    <mergeCell ref="B269:E269"/>
    <mergeCell ref="B244:F244"/>
    <mergeCell ref="B253:F253"/>
    <mergeCell ref="B262:F262"/>
  </mergeCells>
  <printOptions horizontalCentered="1"/>
  <pageMargins left="0.75" right="0.5" top="0.75" bottom="0.75" header="0.3" footer="0.3"/>
  <pageSetup scale="85" orientation="portrait" blackAndWhite="1" r:id="rId1"/>
  <headerFooter>
    <oddHeader>&amp;RPrefab offices and walkway Sheds Page &amp;P of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BOQs</vt:lpstr>
      <vt:lpstr>BOQs!Print_Area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NESPAK</dc:creator>
  <cp:lastModifiedBy>Paul Kenyi</cp:lastModifiedBy>
  <cp:lastPrinted>2023-01-11T09:10:34Z</cp:lastPrinted>
  <dcterms:created xsi:type="dcterms:W3CDTF">2005-10-26T08:53:07Z</dcterms:created>
  <dcterms:modified xsi:type="dcterms:W3CDTF">2023-01-31T05:34:01Z</dcterms:modified>
</cp:coreProperties>
</file>