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apac-pakis-SUP/Shared Documents/SUPPLY CHAIN/Supply Chain 2023/05. RFQ-ITB-RFP/RFP/RFP-23-023 FA for Solar equipment/Draft tender documents/"/>
    </mc:Choice>
  </mc:AlternateContent>
  <xr:revisionPtr revIDLastSave="5" documentId="8_{97AE1ABB-98DC-4F2B-AB94-B271F44ADD5D}" xr6:coauthVersionLast="47" xr6:coauthVersionMax="47" xr10:uidLastSave="{53A8347F-3D17-4C21-B8A1-2D1586FAB84B}"/>
  <bookViews>
    <workbookView xWindow="-120" yWindow="-120" windowWidth="29040" windowHeight="15840" xr2:uid="{00000000-000D-0000-FFFF-FFFF00000000}"/>
  </bookViews>
  <sheets>
    <sheet name="SolarEquipment" sheetId="2" r:id="rId1"/>
  </sheets>
  <definedNames>
    <definedName name="_xlnm.Print_Area" localSheetId="0">SolarEquipment!$A$1:$S$40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2" l="1"/>
  <c r="S18" i="2" s="1"/>
  <c r="K17" i="2"/>
  <c r="M18" i="2"/>
  <c r="E18" i="2"/>
  <c r="Q18" i="2"/>
  <c r="O18" i="2"/>
  <c r="I18" i="2"/>
  <c r="G18" i="2"/>
  <c r="K9" i="2"/>
  <c r="K13" i="2"/>
  <c r="K12" i="2"/>
  <c r="K11" i="2"/>
  <c r="S16" i="2"/>
  <c r="S15" i="2"/>
  <c r="S13" i="2"/>
  <c r="S12" i="2"/>
  <c r="S11" i="2"/>
  <c r="S10" i="2"/>
  <c r="S9" i="2"/>
  <c r="S7" i="2"/>
  <c r="K16" i="2"/>
  <c r="K15" i="2"/>
  <c r="K10" i="2"/>
  <c r="K7" i="2"/>
  <c r="K18" i="2" l="1"/>
  <c r="K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tc={C38513BC-9557-4A98-8E18-9800157EEFCF}</author>
    <author>tc={856A2DB2-8270-4471-9F3D-442B5BB9FD9B}</author>
  </authors>
  <commentList>
    <comment ref="B8" authorId="0" shapeId="0" xr:uid="{C38513BC-9557-4A98-8E18-9800157EEFCF}">
      <text>
        <t>[Threaded comment]
Your version of Excel allows you to read this threaded comment; however, any edits to it will get removed if the file is opened in a newer version of Excel. Learn more: https://go.microsoft.com/fwlink/?linkid=870924
Comment:
    Inverter (not inverter)</t>
      </text>
    </comment>
    <comment ref="A26" authorId="1" shapeId="0" xr:uid="{856A2DB2-8270-4471-9F3D-442B5BB9FD9B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sharedStrings.xml><?xml version="1.0" encoding="utf-8"?>
<sst xmlns="http://schemas.openxmlformats.org/spreadsheetml/2006/main" count="113" uniqueCount="52">
  <si>
    <t>Sr #</t>
  </si>
  <si>
    <t>Unit of Measure</t>
  </si>
  <si>
    <t>Bidder: __________________________________________________</t>
  </si>
  <si>
    <t>Date: _____________________________________________________</t>
  </si>
  <si>
    <t>Name: ____________________________________________________</t>
  </si>
  <si>
    <t xml:space="preserve"> Signature: _________________________________________________</t>
  </si>
  <si>
    <t>Designation: _______________________________________________</t>
  </si>
  <si>
    <t>Official stamp: ________________________________________________</t>
  </si>
  <si>
    <t>INCOTERMS
DAP Quetta, Pakistan</t>
  </si>
  <si>
    <t>INCOTERMS
DAP Peshawar, Pakistan</t>
  </si>
  <si>
    <t>Unit Price
DAP
(USD)</t>
  </si>
  <si>
    <t>Yes</t>
  </si>
  <si>
    <t>ANNEX-C</t>
  </si>
  <si>
    <t>Price of your Offer shall be inclusive of packaging, wrapping, shipping, in-land transportation, ToT training and all associated costs.</t>
  </si>
  <si>
    <t>No</t>
  </si>
  <si>
    <t>Financial offer must be submitted in a single currency i.e. USD.</t>
  </si>
  <si>
    <t>SOLAR PANEL</t>
  </si>
  <si>
    <t>TENDER REF: PAKIS/RFP/23/023</t>
  </si>
  <si>
    <t xml:space="preserve">FINANCIAL OFFER FORM </t>
  </si>
  <si>
    <t>Bid Validity: 90 Days Acceptable</t>
  </si>
  <si>
    <t>Per Watt</t>
  </si>
  <si>
    <t>Watts</t>
  </si>
  <si>
    <t>Per Unit</t>
  </si>
  <si>
    <t>HYBRID INVENTER:</t>
  </si>
  <si>
    <t>Single Phase 5 kVA Hybrid Inverter</t>
  </si>
  <si>
    <t>Three-phase 10 kVA Hybrid Inverter</t>
  </si>
  <si>
    <t>Three-phase 15 kVA Hybrid Inverter</t>
  </si>
  <si>
    <t>Three-phase 30 kVA Hybrid Inverter</t>
  </si>
  <si>
    <t>Three-phase 50 kVA Hybrid Inverter</t>
  </si>
  <si>
    <t>BATTERY:</t>
  </si>
  <si>
    <t>4.8 kWh @ 48 V 100 Ah</t>
  </si>
  <si>
    <t>9.6 kWh @ 48 V 200 Ah</t>
  </si>
  <si>
    <t>Total Price
(USD)
 = Unit Price x Total Quantity</t>
  </si>
  <si>
    <t>Quantity for 2023</t>
  </si>
  <si>
    <t>Quantity for 2024</t>
  </si>
  <si>
    <t>Quantity for 2025</t>
  </si>
  <si>
    <t>Units</t>
  </si>
  <si>
    <t>SUB TOTALS</t>
  </si>
  <si>
    <t>Item Description</t>
  </si>
  <si>
    <t>2a</t>
  </si>
  <si>
    <t>2b</t>
  </si>
  <si>
    <t>2c</t>
  </si>
  <si>
    <t>2d</t>
  </si>
  <si>
    <t>2e</t>
  </si>
  <si>
    <t>3a</t>
  </si>
  <si>
    <t>3b</t>
  </si>
  <si>
    <t>GRAND TOTAL (USD)</t>
  </si>
  <si>
    <t>Delivery Capacity After Issuance of UNHCR PO (Weeks)</t>
  </si>
  <si>
    <r>
      <rPr>
        <b/>
        <u/>
        <sz val="12"/>
        <color theme="1"/>
        <rFont val="Times New Roman"/>
        <family val="1"/>
      </rPr>
      <t>Payment terms:</t>
    </r>
    <r>
      <rPr>
        <sz val="12"/>
        <color theme="1"/>
        <rFont val="Times New Roman"/>
        <family val="1"/>
      </rPr>
      <t xml:space="preserve"> Acceptance of UN payment terms (i.e. 30 days after delivery at the required destination and upon receipt of payment documents)</t>
    </r>
  </si>
  <si>
    <t>TRAINING OF INSTALLERS</t>
  </si>
  <si>
    <t>Session</t>
  </si>
  <si>
    <t>Sess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</si>
</sst>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164" fontId="3" fillId="0" borderId="16" xfId="1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wrapText="1"/>
    </xf>
    <xf numFmtId="43" fontId="6" fillId="0" borderId="21" xfId="1" applyFont="1" applyBorder="1" applyAlignment="1" applyProtection="1">
      <alignment vertical="center"/>
      <protection locked="0"/>
    </xf>
    <xf numFmtId="164" fontId="3" fillId="0" borderId="22" xfId="1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Protection="1">
      <protection locked="0"/>
    </xf>
    <xf numFmtId="0" fontId="3" fillId="0" borderId="25" xfId="0" applyFont="1" applyFill="1" applyBorder="1"/>
    <xf numFmtId="43" fontId="6" fillId="0" borderId="26" xfId="1" applyFont="1" applyBorder="1" applyAlignment="1" applyProtection="1">
      <alignment vertical="center"/>
      <protection locked="0"/>
    </xf>
    <xf numFmtId="164" fontId="3" fillId="0" borderId="27" xfId="0" applyNumberFormat="1" applyFont="1" applyFill="1" applyBorder="1" applyAlignment="1">
      <alignment horizontal="left" vertical="center"/>
    </xf>
    <xf numFmtId="43" fontId="6" fillId="0" borderId="28" xfId="1" applyFont="1" applyBorder="1" applyAlignment="1" applyProtection="1">
      <alignment vertical="center"/>
      <protection locked="0"/>
    </xf>
    <xf numFmtId="164" fontId="3" fillId="0" borderId="29" xfId="0" applyNumberFormat="1" applyFont="1" applyFill="1" applyBorder="1" applyAlignment="1">
      <alignment horizontal="left" vertical="center"/>
    </xf>
    <xf numFmtId="43" fontId="6" fillId="0" borderId="30" xfId="1" applyFont="1" applyBorder="1" applyAlignment="1" applyProtection="1">
      <alignment vertical="center"/>
      <protection locked="0"/>
    </xf>
    <xf numFmtId="164" fontId="3" fillId="0" borderId="31" xfId="0" applyNumberFormat="1" applyFont="1" applyFill="1" applyBorder="1" applyAlignment="1">
      <alignment horizontal="left" vertical="center"/>
    </xf>
    <xf numFmtId="43" fontId="6" fillId="0" borderId="32" xfId="1" applyFont="1" applyBorder="1" applyAlignment="1" applyProtection="1">
      <alignment vertical="center"/>
      <protection locked="0"/>
    </xf>
    <xf numFmtId="164" fontId="3" fillId="0" borderId="33" xfId="1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164" fontId="3" fillId="5" borderId="33" xfId="1" applyNumberFormat="1" applyFont="1" applyFill="1" applyBorder="1" applyAlignment="1">
      <alignment vertical="center"/>
    </xf>
    <xf numFmtId="0" fontId="3" fillId="5" borderId="33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43" fontId="3" fillId="0" borderId="21" xfId="1" applyFont="1" applyBorder="1" applyAlignment="1" applyProtection="1">
      <alignment vertical="center"/>
      <protection locked="0"/>
    </xf>
    <xf numFmtId="164" fontId="3" fillId="0" borderId="35" xfId="1" applyNumberFormat="1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left" vertical="center"/>
    </xf>
    <xf numFmtId="0" fontId="3" fillId="0" borderId="24" xfId="0" applyFont="1" applyBorder="1" applyProtection="1">
      <protection locked="0"/>
    </xf>
    <xf numFmtId="0" fontId="3" fillId="0" borderId="25" xfId="0" applyFont="1" applyBorder="1"/>
    <xf numFmtId="43" fontId="3" fillId="0" borderId="36" xfId="1" applyFont="1" applyBorder="1" applyAlignment="1" applyProtection="1">
      <alignment vertical="center"/>
      <protection locked="0"/>
    </xf>
    <xf numFmtId="164" fontId="3" fillId="0" borderId="37" xfId="0" applyNumberFormat="1" applyFont="1" applyBorder="1" applyAlignment="1">
      <alignment horizontal="left" vertical="center"/>
    </xf>
    <xf numFmtId="43" fontId="3" fillId="0" borderId="24" xfId="1" applyFont="1" applyBorder="1" applyAlignment="1" applyProtection="1">
      <alignment vertical="center"/>
      <protection locked="0"/>
    </xf>
    <xf numFmtId="43" fontId="3" fillId="0" borderId="38" xfId="1" applyFont="1" applyBorder="1" applyAlignment="1" applyProtection="1">
      <alignment vertical="center"/>
      <protection locked="0"/>
    </xf>
    <xf numFmtId="164" fontId="3" fillId="0" borderId="39" xfId="0" applyNumberFormat="1" applyFont="1" applyBorder="1" applyAlignment="1">
      <alignment horizontal="left" vertical="center"/>
    </xf>
    <xf numFmtId="43" fontId="3" fillId="0" borderId="40" xfId="1" applyFont="1" applyBorder="1" applyAlignment="1" applyProtection="1">
      <alignment vertical="center"/>
      <protection locked="0"/>
    </xf>
    <xf numFmtId="164" fontId="3" fillId="0" borderId="41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6" fillId="0" borderId="9" xfId="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veed Gondal" id="{02A512A7-68CE-4759-AAC3-5FA8E7A8EB1D}" userId="S::gondal@unhcr.org::84196f2f-2a43-44c4-8790-6dc2aeb21f8d" providerId="AD"/>
  <person displayName="Repunpraporn Som Soudsong" id="{0C7D3680-17F1-4054-8CD1-CD3B50154635}" userId="S::soudsong@unhcr.org::d11adabd-e485-4c37-b1d9-294432ad0e1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3-06-02T04:33:21.55" personId="{0C7D3680-17F1-4054-8CD1-CD3B50154635}" id="{C38513BC-9557-4A98-8E18-9800157EEFCF}">
    <text>Inverter (not inverter)</text>
  </threadedComment>
  <threadedComment ref="A26" dT="2023-06-02T05:24:54.77" personId="{0C7D3680-17F1-4054-8CD1-CD3B50154635}" id="{856A2DB2-8270-4471-9F3D-442B5BB9FD9B}">
    <text>I suggest you have a seperate row stated cost of ToI to make it clear. And you will see the cost breakdown offerred for this service as well.</text>
  </threadedComment>
  <threadedComment ref="A26" dT="2023-06-05T11:21:09.67" personId="{02A512A7-68CE-4759-AAC3-5FA8E7A8EB1D}" id="{8FCA8BCE-3664-4FDA-B8CA-154E0D7CA34A}" parentId="{856A2DB2-8270-4471-9F3D-442B5BB9FD9B}">
    <text>Line added for Training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8563-9510-4F06-9058-A4AC77DA9124}">
  <sheetPr>
    <pageSetUpPr fitToPage="1"/>
  </sheetPr>
  <dimension ref="A1:T41"/>
  <sheetViews>
    <sheetView tabSelected="1" zoomScale="55" zoomScaleNormal="55" zoomScaleSheetLayoutView="70" workbookViewId="0">
      <selection activeCell="S1" sqref="A1:S40"/>
    </sheetView>
  </sheetViews>
  <sheetFormatPr defaultColWidth="9.140625" defaultRowHeight="23.25" x14ac:dyDescent="0.35"/>
  <cols>
    <col min="1" max="1" width="9.140625" style="1"/>
    <col min="2" max="2" width="51.28515625" style="1" customWidth="1"/>
    <col min="3" max="3" width="17.85546875" style="1" customWidth="1"/>
    <col min="4" max="4" width="34.140625" style="1" customWidth="1"/>
    <col min="5" max="5" width="18.85546875" style="1" customWidth="1"/>
    <col min="6" max="6" width="10.28515625" style="1" bestFit="1" customWidth="1"/>
    <col min="7" max="7" width="16.28515625" style="1" bestFit="1" customWidth="1"/>
    <col min="8" max="8" width="10.28515625" style="1" bestFit="1" customWidth="1"/>
    <col min="9" max="9" width="16.28515625" style="1" bestFit="1" customWidth="1"/>
    <col min="10" max="10" width="10.28515625" style="1" bestFit="1" customWidth="1"/>
    <col min="11" max="11" width="22.7109375" style="1" bestFit="1" customWidth="1"/>
    <col min="12" max="12" width="21.7109375" style="1" bestFit="1" customWidth="1"/>
    <col min="13" max="13" width="18.85546875" style="1" bestFit="1" customWidth="1"/>
    <col min="14" max="14" width="10.28515625" style="1" bestFit="1" customWidth="1"/>
    <col min="15" max="15" width="16.28515625" style="1" bestFit="1" customWidth="1"/>
    <col min="16" max="16" width="10.28515625" style="1" bestFit="1" customWidth="1"/>
    <col min="17" max="17" width="16.28515625" style="1" bestFit="1" customWidth="1"/>
    <col min="18" max="18" width="10.28515625" style="1" bestFit="1" customWidth="1"/>
    <col min="19" max="19" width="22.7109375" style="1" bestFit="1" customWidth="1"/>
    <col min="20" max="16384" width="9.140625" style="1"/>
  </cols>
  <sheetData>
    <row r="1" spans="1:19" s="23" customFormat="1" ht="20.25" x14ac:dyDescent="0.3"/>
    <row r="2" spans="1:19" s="23" customFormat="1" ht="20.25" x14ac:dyDescent="0.3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9" s="23" customFormat="1" ht="36.75" customHeight="1" x14ac:dyDescent="0.3">
      <c r="A3" s="81" t="s">
        <v>18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9" ht="25.5" customHeight="1" thickBo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S4" s="24" t="s">
        <v>12</v>
      </c>
    </row>
    <row r="5" spans="1:19" ht="42" customHeight="1" thickBot="1" x14ac:dyDescent="0.4">
      <c r="A5" s="83" t="s">
        <v>0</v>
      </c>
      <c r="B5" s="85" t="s">
        <v>38</v>
      </c>
      <c r="C5" s="85" t="s">
        <v>1</v>
      </c>
      <c r="D5" s="94" t="s">
        <v>9</v>
      </c>
      <c r="E5" s="95"/>
      <c r="F5" s="95"/>
      <c r="G5" s="95"/>
      <c r="H5" s="95"/>
      <c r="I5" s="95"/>
      <c r="J5" s="95"/>
      <c r="K5" s="96"/>
      <c r="L5" s="94" t="s">
        <v>8</v>
      </c>
      <c r="M5" s="95"/>
      <c r="N5" s="95"/>
      <c r="O5" s="95"/>
      <c r="P5" s="95"/>
      <c r="Q5" s="95"/>
      <c r="R5" s="95"/>
      <c r="S5" s="96"/>
    </row>
    <row r="6" spans="1:19" ht="75.75" thickBot="1" x14ac:dyDescent="0.4">
      <c r="A6" s="84"/>
      <c r="B6" s="86"/>
      <c r="C6" s="87"/>
      <c r="D6" s="48" t="s">
        <v>10</v>
      </c>
      <c r="E6" s="92" t="s">
        <v>33</v>
      </c>
      <c r="F6" s="93"/>
      <c r="G6" s="92" t="s">
        <v>34</v>
      </c>
      <c r="H6" s="93"/>
      <c r="I6" s="92" t="s">
        <v>35</v>
      </c>
      <c r="J6" s="93"/>
      <c r="K6" s="36" t="s">
        <v>32</v>
      </c>
      <c r="L6" s="35" t="s">
        <v>10</v>
      </c>
      <c r="M6" s="97" t="s">
        <v>33</v>
      </c>
      <c r="N6" s="98"/>
      <c r="O6" s="97" t="s">
        <v>34</v>
      </c>
      <c r="P6" s="98"/>
      <c r="Q6" s="97" t="s">
        <v>35</v>
      </c>
      <c r="R6" s="98"/>
      <c r="S6" s="37" t="s">
        <v>32</v>
      </c>
    </row>
    <row r="7" spans="1:19" ht="54" customHeight="1" thickBot="1" x14ac:dyDescent="0.4">
      <c r="A7" s="39">
        <v>1</v>
      </c>
      <c r="B7" s="34" t="s">
        <v>16</v>
      </c>
      <c r="C7" s="44" t="s">
        <v>20</v>
      </c>
      <c r="D7" s="49"/>
      <c r="E7" s="50">
        <v>1750000</v>
      </c>
      <c r="F7" s="51" t="s">
        <v>21</v>
      </c>
      <c r="G7" s="50">
        <v>750000</v>
      </c>
      <c r="H7" s="51" t="s">
        <v>21</v>
      </c>
      <c r="I7" s="50">
        <v>750000</v>
      </c>
      <c r="J7" s="51" t="s">
        <v>21</v>
      </c>
      <c r="K7" s="52">
        <f>D7*SUM(E7,G7,I7)</f>
        <v>0</v>
      </c>
      <c r="L7" s="68"/>
      <c r="M7" s="69">
        <v>1750000</v>
      </c>
      <c r="N7" s="27" t="s">
        <v>21</v>
      </c>
      <c r="O7" s="69">
        <v>750000</v>
      </c>
      <c r="P7" s="27" t="s">
        <v>21</v>
      </c>
      <c r="Q7" s="69">
        <v>750000</v>
      </c>
      <c r="R7" s="27" t="s">
        <v>21</v>
      </c>
      <c r="S7" s="70">
        <f>L7*SUM(M7,O7,Q7)</f>
        <v>0</v>
      </c>
    </row>
    <row r="8" spans="1:19" ht="42.75" customHeight="1" thickBot="1" x14ac:dyDescent="0.4">
      <c r="A8" s="39">
        <v>2</v>
      </c>
      <c r="B8" s="34" t="s">
        <v>23</v>
      </c>
      <c r="C8" s="33"/>
      <c r="D8" s="53"/>
      <c r="E8" s="30"/>
      <c r="F8" s="10"/>
      <c r="G8" s="30"/>
      <c r="H8" s="10"/>
      <c r="I8" s="30"/>
      <c r="J8" s="10"/>
      <c r="K8" s="54"/>
      <c r="L8" s="71"/>
      <c r="M8" s="30"/>
      <c r="N8" s="10"/>
      <c r="O8" s="30"/>
      <c r="P8" s="10"/>
      <c r="Q8" s="30"/>
      <c r="R8" s="10"/>
      <c r="S8" s="72"/>
    </row>
    <row r="9" spans="1:19" ht="54" customHeight="1" x14ac:dyDescent="0.35">
      <c r="A9" s="7" t="s">
        <v>39</v>
      </c>
      <c r="B9" s="8" t="s">
        <v>24</v>
      </c>
      <c r="C9" s="45" t="s">
        <v>22</v>
      </c>
      <c r="D9" s="55"/>
      <c r="E9" s="28">
        <v>125</v>
      </c>
      <c r="F9" s="29" t="s">
        <v>36</v>
      </c>
      <c r="G9" s="28">
        <v>50</v>
      </c>
      <c r="H9" s="29" t="s">
        <v>36</v>
      </c>
      <c r="I9" s="28">
        <v>50</v>
      </c>
      <c r="J9" s="29" t="s">
        <v>36</v>
      </c>
      <c r="K9" s="56">
        <f t="shared" ref="K9:K17" si="0">D9*SUM(E9,G9,I9)</f>
        <v>0</v>
      </c>
      <c r="L9" s="73"/>
      <c r="M9" s="20">
        <v>125</v>
      </c>
      <c r="N9" s="22" t="s">
        <v>36</v>
      </c>
      <c r="O9" s="20">
        <v>50</v>
      </c>
      <c r="P9" s="22" t="s">
        <v>36</v>
      </c>
      <c r="Q9" s="20">
        <v>50</v>
      </c>
      <c r="R9" s="22" t="s">
        <v>36</v>
      </c>
      <c r="S9" s="74">
        <f t="shared" ref="S9:S13" si="1">L9*SUM(M9,O9,Q9)</f>
        <v>0</v>
      </c>
    </row>
    <row r="10" spans="1:19" ht="54" customHeight="1" x14ac:dyDescent="0.35">
      <c r="A10" s="5" t="s">
        <v>40</v>
      </c>
      <c r="B10" s="6" t="s">
        <v>25</v>
      </c>
      <c r="C10" s="46" t="s">
        <v>22</v>
      </c>
      <c r="D10" s="57"/>
      <c r="E10" s="20">
        <v>10</v>
      </c>
      <c r="F10" s="22" t="s">
        <v>36</v>
      </c>
      <c r="G10" s="20">
        <v>5</v>
      </c>
      <c r="H10" s="22" t="s">
        <v>36</v>
      </c>
      <c r="I10" s="20">
        <v>5</v>
      </c>
      <c r="J10" s="22" t="s">
        <v>36</v>
      </c>
      <c r="K10" s="58">
        <f t="shared" si="0"/>
        <v>0</v>
      </c>
      <c r="L10" s="75"/>
      <c r="M10" s="20">
        <v>10</v>
      </c>
      <c r="N10" s="22" t="s">
        <v>36</v>
      </c>
      <c r="O10" s="20">
        <v>5</v>
      </c>
      <c r="P10" s="22" t="s">
        <v>36</v>
      </c>
      <c r="Q10" s="20">
        <v>5</v>
      </c>
      <c r="R10" s="22" t="s">
        <v>36</v>
      </c>
      <c r="S10" s="74">
        <f t="shared" si="1"/>
        <v>0</v>
      </c>
    </row>
    <row r="11" spans="1:19" ht="54" customHeight="1" x14ac:dyDescent="0.35">
      <c r="A11" s="5" t="s">
        <v>41</v>
      </c>
      <c r="B11" s="6" t="s">
        <v>26</v>
      </c>
      <c r="C11" s="46" t="s">
        <v>22</v>
      </c>
      <c r="D11" s="57"/>
      <c r="E11" s="20">
        <v>10</v>
      </c>
      <c r="F11" s="22" t="s">
        <v>36</v>
      </c>
      <c r="G11" s="20">
        <v>5</v>
      </c>
      <c r="H11" s="22" t="s">
        <v>36</v>
      </c>
      <c r="I11" s="20">
        <v>5</v>
      </c>
      <c r="J11" s="22" t="s">
        <v>36</v>
      </c>
      <c r="K11" s="58">
        <f t="shared" si="0"/>
        <v>0</v>
      </c>
      <c r="L11" s="75"/>
      <c r="M11" s="20">
        <v>10</v>
      </c>
      <c r="N11" s="22" t="s">
        <v>36</v>
      </c>
      <c r="O11" s="20">
        <v>5</v>
      </c>
      <c r="P11" s="22" t="s">
        <v>36</v>
      </c>
      <c r="Q11" s="20">
        <v>5</v>
      </c>
      <c r="R11" s="22" t="s">
        <v>36</v>
      </c>
      <c r="S11" s="74">
        <f t="shared" si="1"/>
        <v>0</v>
      </c>
    </row>
    <row r="12" spans="1:19" ht="54" customHeight="1" x14ac:dyDescent="0.35">
      <c r="A12" s="5" t="s">
        <v>42</v>
      </c>
      <c r="B12" s="6" t="s">
        <v>27</v>
      </c>
      <c r="C12" s="46" t="s">
        <v>22</v>
      </c>
      <c r="D12" s="57"/>
      <c r="E12" s="20">
        <v>7.5</v>
      </c>
      <c r="F12" s="22" t="s">
        <v>36</v>
      </c>
      <c r="G12" s="20">
        <v>5</v>
      </c>
      <c r="H12" s="22" t="s">
        <v>36</v>
      </c>
      <c r="I12" s="20">
        <v>5</v>
      </c>
      <c r="J12" s="22" t="s">
        <v>36</v>
      </c>
      <c r="K12" s="58">
        <f t="shared" si="0"/>
        <v>0</v>
      </c>
      <c r="L12" s="75"/>
      <c r="M12" s="20">
        <v>7.5</v>
      </c>
      <c r="N12" s="22" t="s">
        <v>36</v>
      </c>
      <c r="O12" s="20">
        <v>5</v>
      </c>
      <c r="P12" s="22" t="s">
        <v>36</v>
      </c>
      <c r="Q12" s="20">
        <v>5</v>
      </c>
      <c r="R12" s="22" t="s">
        <v>36</v>
      </c>
      <c r="S12" s="74">
        <f t="shared" si="1"/>
        <v>0</v>
      </c>
    </row>
    <row r="13" spans="1:19" ht="54" customHeight="1" thickBot="1" x14ac:dyDescent="0.4">
      <c r="A13" s="38" t="s">
        <v>43</v>
      </c>
      <c r="B13" s="32" t="s">
        <v>28</v>
      </c>
      <c r="C13" s="47" t="s">
        <v>22</v>
      </c>
      <c r="D13" s="59"/>
      <c r="E13" s="25">
        <v>10</v>
      </c>
      <c r="F13" s="26" t="s">
        <v>36</v>
      </c>
      <c r="G13" s="25">
        <v>5</v>
      </c>
      <c r="H13" s="26" t="s">
        <v>36</v>
      </c>
      <c r="I13" s="25">
        <v>5</v>
      </c>
      <c r="J13" s="26" t="s">
        <v>36</v>
      </c>
      <c r="K13" s="60">
        <f t="shared" si="0"/>
        <v>0</v>
      </c>
      <c r="L13" s="76"/>
      <c r="M13" s="20">
        <v>10</v>
      </c>
      <c r="N13" s="22" t="s">
        <v>36</v>
      </c>
      <c r="O13" s="20">
        <v>5</v>
      </c>
      <c r="P13" s="22" t="s">
        <v>36</v>
      </c>
      <c r="Q13" s="20">
        <v>5</v>
      </c>
      <c r="R13" s="22" t="s">
        <v>36</v>
      </c>
      <c r="S13" s="77">
        <f t="shared" si="1"/>
        <v>0</v>
      </c>
    </row>
    <row r="14" spans="1:19" ht="40.5" customHeight="1" thickBot="1" x14ac:dyDescent="0.4">
      <c r="A14" s="39">
        <v>3</v>
      </c>
      <c r="B14" s="34" t="s">
        <v>29</v>
      </c>
      <c r="C14" s="33"/>
      <c r="D14" s="53"/>
      <c r="E14" s="30"/>
      <c r="F14" s="10"/>
      <c r="G14" s="30"/>
      <c r="H14" s="10"/>
      <c r="I14" s="30"/>
      <c r="J14" s="10"/>
      <c r="K14" s="54"/>
      <c r="L14" s="71"/>
      <c r="M14" s="21"/>
      <c r="N14" s="22"/>
      <c r="O14" s="21"/>
      <c r="P14" s="22"/>
      <c r="Q14" s="21"/>
      <c r="R14" s="22"/>
      <c r="S14" s="72"/>
    </row>
    <row r="15" spans="1:19" ht="54" customHeight="1" x14ac:dyDescent="0.35">
      <c r="A15" s="7" t="s">
        <v>44</v>
      </c>
      <c r="B15" s="8" t="s">
        <v>30</v>
      </c>
      <c r="C15" s="45" t="s">
        <v>22</v>
      </c>
      <c r="D15" s="55"/>
      <c r="E15" s="31">
        <v>150</v>
      </c>
      <c r="F15" s="29" t="s">
        <v>36</v>
      </c>
      <c r="G15" s="31">
        <v>70</v>
      </c>
      <c r="H15" s="29" t="s">
        <v>36</v>
      </c>
      <c r="I15" s="31">
        <v>70</v>
      </c>
      <c r="J15" s="29" t="s">
        <v>36</v>
      </c>
      <c r="K15" s="56">
        <f t="shared" si="0"/>
        <v>0</v>
      </c>
      <c r="L15" s="73"/>
      <c r="M15" s="21">
        <v>150</v>
      </c>
      <c r="N15" s="22" t="s">
        <v>36</v>
      </c>
      <c r="O15" s="21">
        <v>70</v>
      </c>
      <c r="P15" s="22" t="s">
        <v>36</v>
      </c>
      <c r="Q15" s="21">
        <v>70</v>
      </c>
      <c r="R15" s="22" t="s">
        <v>36</v>
      </c>
      <c r="S15" s="74">
        <f t="shared" ref="S15:S17" si="2">L15*SUM(M15,O15,Q15)</f>
        <v>0</v>
      </c>
    </row>
    <row r="16" spans="1:19" ht="54" customHeight="1" x14ac:dyDescent="0.35">
      <c r="A16" s="5" t="s">
        <v>45</v>
      </c>
      <c r="B16" s="6" t="s">
        <v>31</v>
      </c>
      <c r="C16" s="46" t="s">
        <v>22</v>
      </c>
      <c r="D16" s="57"/>
      <c r="E16" s="21">
        <v>65</v>
      </c>
      <c r="F16" s="22" t="s">
        <v>36</v>
      </c>
      <c r="G16" s="21">
        <v>30</v>
      </c>
      <c r="H16" s="22" t="s">
        <v>36</v>
      </c>
      <c r="I16" s="21">
        <v>30</v>
      </c>
      <c r="J16" s="22" t="s">
        <v>36</v>
      </c>
      <c r="K16" s="58">
        <f t="shared" si="0"/>
        <v>0</v>
      </c>
      <c r="L16" s="75"/>
      <c r="M16" s="21">
        <v>65</v>
      </c>
      <c r="N16" s="22" t="s">
        <v>36</v>
      </c>
      <c r="O16" s="21">
        <v>30</v>
      </c>
      <c r="P16" s="22" t="s">
        <v>36</v>
      </c>
      <c r="Q16" s="21">
        <v>30</v>
      </c>
      <c r="R16" s="22" t="s">
        <v>36</v>
      </c>
      <c r="S16" s="74">
        <f t="shared" si="2"/>
        <v>0</v>
      </c>
    </row>
    <row r="17" spans="1:20" ht="54" customHeight="1" thickBot="1" x14ac:dyDescent="0.4">
      <c r="A17" s="5">
        <v>4</v>
      </c>
      <c r="B17" s="6" t="s">
        <v>49</v>
      </c>
      <c r="C17" s="46" t="s">
        <v>50</v>
      </c>
      <c r="D17" s="61"/>
      <c r="E17" s="62">
        <v>2</v>
      </c>
      <c r="F17" s="63" t="s">
        <v>51</v>
      </c>
      <c r="G17" s="64"/>
      <c r="H17" s="65"/>
      <c r="I17" s="64"/>
      <c r="J17" s="65"/>
      <c r="K17" s="66">
        <f t="shared" si="0"/>
        <v>0</v>
      </c>
      <c r="L17" s="78"/>
      <c r="M17" s="62">
        <v>1</v>
      </c>
      <c r="N17" s="63" t="s">
        <v>51</v>
      </c>
      <c r="O17" s="64"/>
      <c r="P17" s="65"/>
      <c r="Q17" s="64"/>
      <c r="R17" s="65"/>
      <c r="S17" s="79">
        <f t="shared" si="2"/>
        <v>0</v>
      </c>
    </row>
    <row r="18" spans="1:20" ht="54" customHeight="1" x14ac:dyDescent="0.35">
      <c r="A18" s="106" t="s">
        <v>37</v>
      </c>
      <c r="B18" s="107"/>
      <c r="C18" s="107"/>
      <c r="D18" s="108"/>
      <c r="E18" s="105">
        <f>SUMPRODUCT($D$7:$D$17,E7:E17)</f>
        <v>0</v>
      </c>
      <c r="F18" s="105"/>
      <c r="G18" s="105">
        <f>SUMPRODUCT($D$7:$D$16,G7:G16)</f>
        <v>0</v>
      </c>
      <c r="H18" s="105"/>
      <c r="I18" s="105">
        <f>SUMPRODUCT($D$7:$D$16,I7:I16)</f>
        <v>0</v>
      </c>
      <c r="J18" s="105"/>
      <c r="K18" s="9">
        <f>SUM(K7:K17)</f>
        <v>0</v>
      </c>
      <c r="L18" s="67" t="s">
        <v>37</v>
      </c>
      <c r="M18" s="105">
        <f>SUMPRODUCT($L$7:$L$17,M7:M17)</f>
        <v>0</v>
      </c>
      <c r="N18" s="105"/>
      <c r="O18" s="105">
        <f>SUMPRODUCT($L$7:$L$16,O7:O16)</f>
        <v>0</v>
      </c>
      <c r="P18" s="105"/>
      <c r="Q18" s="105">
        <f>SUMPRODUCT($L$7:$L$16,Q7:Q16)</f>
        <v>0</v>
      </c>
      <c r="R18" s="105"/>
      <c r="S18" s="9">
        <f>SUM(S7:S17)</f>
        <v>0</v>
      </c>
    </row>
    <row r="19" spans="1:20" ht="54" customHeight="1" x14ac:dyDescent="0.35">
      <c r="A19" s="99" t="s">
        <v>46</v>
      </c>
      <c r="B19" s="100"/>
      <c r="C19" s="100"/>
      <c r="D19" s="100"/>
      <c r="E19" s="100"/>
      <c r="F19" s="100"/>
      <c r="G19" s="100"/>
      <c r="H19" s="100"/>
      <c r="I19" s="100"/>
      <c r="J19" s="101"/>
      <c r="K19" s="102">
        <f>K18+S18</f>
        <v>0</v>
      </c>
      <c r="L19" s="103"/>
      <c r="M19" s="103"/>
      <c r="N19" s="103"/>
      <c r="O19" s="103"/>
      <c r="P19" s="103"/>
      <c r="Q19" s="103"/>
      <c r="R19" s="103"/>
      <c r="S19" s="104"/>
    </row>
    <row r="20" spans="1:20" ht="33.75" customHeight="1" thickBo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20" s="2" customFormat="1" ht="42.75" customHeight="1" thickBot="1" x14ac:dyDescent="0.4">
      <c r="A21" s="88" t="s">
        <v>47</v>
      </c>
      <c r="B21" s="89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/>
    </row>
    <row r="22" spans="1:20" s="2" customFormat="1" ht="21" customHeight="1" x14ac:dyDescent="0.35">
      <c r="A22" s="40"/>
      <c r="B22" s="40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3"/>
      <c r="P22" s="13"/>
      <c r="Q22" s="13"/>
      <c r="R22" s="13"/>
      <c r="S22" s="13"/>
      <c r="T22" s="13"/>
    </row>
    <row r="23" spans="1:20" s="2" customFormat="1" ht="24.75" customHeight="1" thickBot="1" x14ac:dyDescent="0.4">
      <c r="A23" s="14"/>
      <c r="B23" s="14"/>
      <c r="C23" s="1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3"/>
      <c r="P23" s="13"/>
      <c r="Q23" s="13"/>
      <c r="R23" s="13"/>
      <c r="S23" s="13"/>
      <c r="T23" s="13"/>
    </row>
    <row r="24" spans="1:20" ht="59.25" customHeight="1" thickBot="1" x14ac:dyDescent="0.4">
      <c r="A24" s="90" t="s">
        <v>48</v>
      </c>
      <c r="B24" s="91"/>
      <c r="C24" s="91"/>
      <c r="D24" s="42" t="s">
        <v>11</v>
      </c>
      <c r="E24" s="42" t="s">
        <v>14</v>
      </c>
      <c r="F24" s="41"/>
      <c r="G24" s="41"/>
      <c r="H24" s="41"/>
      <c r="I24" s="41"/>
      <c r="J24" s="41"/>
      <c r="K24" s="41"/>
      <c r="L24" s="41"/>
      <c r="N24" s="15"/>
      <c r="O24" s="15"/>
      <c r="P24" s="15"/>
      <c r="Q24" s="15"/>
      <c r="R24" s="15"/>
      <c r="S24" s="15"/>
      <c r="T24" s="15"/>
    </row>
    <row r="25" spans="1:20" ht="24.75" customHeight="1" x14ac:dyDescent="0.35">
      <c r="A25" s="16" t="s">
        <v>15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5"/>
      <c r="O25" s="15"/>
      <c r="P25" s="15"/>
      <c r="Q25" s="15"/>
      <c r="R25" s="15"/>
      <c r="S25" s="15"/>
      <c r="T25" s="15"/>
    </row>
    <row r="26" spans="1:20" ht="28.5" customHeight="1" x14ac:dyDescent="0.35">
      <c r="A26" s="43" t="s">
        <v>13</v>
      </c>
      <c r="B26" s="43"/>
      <c r="C26" s="43"/>
      <c r="D26" s="43"/>
      <c r="E26" s="43"/>
      <c r="F26" s="43"/>
      <c r="G26" s="18"/>
      <c r="H26" s="18"/>
      <c r="I26" s="18"/>
      <c r="J26" s="18"/>
      <c r="K26" s="18"/>
      <c r="L26" s="18"/>
      <c r="M26" s="18"/>
      <c r="N26" s="15"/>
      <c r="O26" s="15"/>
      <c r="P26" s="15"/>
      <c r="Q26" s="15"/>
      <c r="R26" s="15"/>
      <c r="S26" s="15"/>
      <c r="T26" s="15"/>
    </row>
    <row r="27" spans="1:20" ht="17.25" customHeight="1" thickBot="1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5"/>
      <c r="P27" s="15"/>
      <c r="Q27" s="15"/>
      <c r="R27" s="15"/>
      <c r="S27" s="15"/>
      <c r="T27" s="15"/>
    </row>
    <row r="28" spans="1:20" ht="18" customHeight="1" thickBot="1" x14ac:dyDescent="0.4">
      <c r="A28" s="80" t="s">
        <v>19</v>
      </c>
      <c r="B28" s="80"/>
      <c r="C28" s="19" t="s">
        <v>11</v>
      </c>
      <c r="D28" s="19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5"/>
      <c r="P28" s="15"/>
      <c r="Q28" s="15"/>
      <c r="R28" s="15"/>
      <c r="S28" s="15"/>
      <c r="T28" s="15"/>
    </row>
    <row r="29" spans="1:20" ht="17.25" customHeight="1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5"/>
      <c r="P29" s="15"/>
      <c r="Q29" s="15"/>
      <c r="R29" s="15"/>
      <c r="S29" s="15"/>
      <c r="T29" s="15"/>
    </row>
    <row r="30" spans="1:20" ht="17.25" customHeight="1" x14ac:dyDescent="0.35">
      <c r="A30" s="18" t="s">
        <v>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5"/>
      <c r="P30" s="15"/>
      <c r="Q30" s="15"/>
      <c r="R30" s="15"/>
      <c r="S30" s="15"/>
      <c r="T30" s="15"/>
    </row>
    <row r="31" spans="1:20" ht="17.25" customHeight="1" x14ac:dyDescent="0.3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5"/>
      <c r="P31" s="15"/>
      <c r="Q31" s="15"/>
      <c r="R31" s="15"/>
      <c r="S31" s="15"/>
      <c r="T31" s="15"/>
    </row>
    <row r="32" spans="1:20" ht="17.25" customHeight="1" x14ac:dyDescent="0.35">
      <c r="A32" s="18" t="s">
        <v>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5"/>
      <c r="P32" s="15"/>
      <c r="Q32" s="15"/>
      <c r="R32" s="15"/>
      <c r="S32" s="15"/>
      <c r="T32" s="15"/>
    </row>
    <row r="33" spans="1:20" ht="17.25" customHeight="1" x14ac:dyDescent="0.3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5"/>
      <c r="P33" s="15"/>
      <c r="Q33" s="15"/>
      <c r="R33" s="15"/>
      <c r="S33" s="15"/>
      <c r="T33" s="15"/>
    </row>
    <row r="34" spans="1:20" ht="17.25" customHeight="1" x14ac:dyDescent="0.35">
      <c r="A34" s="18" t="s">
        <v>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5"/>
      <c r="P34" s="15"/>
      <c r="Q34" s="15"/>
      <c r="R34" s="15"/>
      <c r="S34" s="15"/>
      <c r="T34" s="15"/>
    </row>
    <row r="35" spans="1:20" ht="17.25" customHeight="1" x14ac:dyDescent="0.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5"/>
      <c r="O35" s="15"/>
      <c r="P35" s="15"/>
      <c r="Q35" s="15"/>
      <c r="R35" s="15"/>
      <c r="S35" s="15"/>
      <c r="T35" s="15"/>
    </row>
    <row r="36" spans="1:20" ht="17.25" customHeight="1" x14ac:dyDescent="0.35">
      <c r="A36" s="18" t="s">
        <v>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5"/>
      <c r="O36" s="15"/>
      <c r="P36" s="15"/>
      <c r="Q36" s="15"/>
      <c r="R36" s="15"/>
      <c r="S36" s="15"/>
      <c r="T36" s="15"/>
    </row>
    <row r="37" spans="1:20" ht="17.25" customHeight="1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5"/>
      <c r="O37" s="15"/>
      <c r="P37" s="15"/>
      <c r="Q37" s="15"/>
      <c r="R37" s="15"/>
      <c r="S37" s="15"/>
      <c r="T37" s="15"/>
    </row>
    <row r="38" spans="1:20" ht="17.25" customHeight="1" x14ac:dyDescent="0.35">
      <c r="A38" s="18" t="s">
        <v>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5"/>
      <c r="O38" s="15"/>
      <c r="P38" s="15"/>
      <c r="Q38" s="15"/>
      <c r="R38" s="15"/>
      <c r="S38" s="15"/>
      <c r="T38" s="15"/>
    </row>
    <row r="39" spans="1:20" ht="17.25" customHeight="1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5"/>
      <c r="O39" s="15"/>
      <c r="P39" s="15"/>
      <c r="Q39" s="15"/>
      <c r="R39" s="15"/>
      <c r="S39" s="15"/>
      <c r="T39" s="15"/>
    </row>
    <row r="40" spans="1:20" ht="17.25" customHeight="1" x14ac:dyDescent="0.35">
      <c r="A40" s="18" t="s">
        <v>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5"/>
      <c r="O40" s="15"/>
      <c r="P40" s="15"/>
      <c r="Q40" s="15"/>
      <c r="R40" s="15"/>
      <c r="S40" s="15"/>
      <c r="T40" s="15"/>
    </row>
    <row r="41" spans="1:20" x14ac:dyDescent="0.3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</sheetData>
  <sheetProtection algorithmName="SHA-512" hashValue="M/WpTS9AV2svgwZMPj8bdt0MBHgIrE1JfsgGhLTc2Wfg9UE25Wdlmq8KkSDNbDi6HHgYwBgKoUlkQV3XMMMj+Q==" saltValue="KotnW8XJ8snVUjxrBA8p5Q==" spinCount="100000" sheet="1" objects="1" scenarios="1"/>
  <protectedRanges>
    <protectedRange algorithmName="SHA-512" hashValue="d4EU4JOtgOPMG6LjmMrZ6BsxHzzpNJBlG+x3K2YiKU+h9ZdWbv8LvwnTqK9it/CM8hMk68V3UX4ewwzquvOxBQ==" saltValue="WiRk7Eo4GlUC4zSeP0rIGQ==" spinCount="100000" sqref="E7:S18" name="Range1"/>
  </protectedRanges>
  <mergeCells count="25">
    <mergeCell ref="A19:J19"/>
    <mergeCell ref="K19:S19"/>
    <mergeCell ref="E18:F18"/>
    <mergeCell ref="G18:H18"/>
    <mergeCell ref="I18:J18"/>
    <mergeCell ref="A18:D18"/>
    <mergeCell ref="M18:N18"/>
    <mergeCell ref="O18:P18"/>
    <mergeCell ref="Q18:R18"/>
    <mergeCell ref="A28:B28"/>
    <mergeCell ref="A3:M3"/>
    <mergeCell ref="A2:M2"/>
    <mergeCell ref="A5:A6"/>
    <mergeCell ref="B5:B6"/>
    <mergeCell ref="C5:C6"/>
    <mergeCell ref="A21:B21"/>
    <mergeCell ref="A24:C24"/>
    <mergeCell ref="E6:F6"/>
    <mergeCell ref="D5:K5"/>
    <mergeCell ref="M6:N6"/>
    <mergeCell ref="G6:H6"/>
    <mergeCell ref="I6:J6"/>
    <mergeCell ref="L5:S5"/>
    <mergeCell ref="O6:P6"/>
    <mergeCell ref="Q6:R6"/>
  </mergeCells>
  <pageMargins left="0.7" right="0.7" top="0.25" bottom="0.25" header="0.3" footer="0.3"/>
  <pageSetup paperSize="9" scale="3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66466e-beb8-4e2d-826c-1bba6240c813">
      <Terms xmlns="http://schemas.microsoft.com/office/infopath/2007/PartnerControls"/>
    </lcf76f155ced4ddcb4097134ff3c332f>
    <TaxCatchAll xmlns="a6b813c1-7131-41ab-b90a-6d0c564a69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43843B5861E408EEBE8DAF7094C00" ma:contentTypeVersion="16" ma:contentTypeDescription="Create a new document." ma:contentTypeScope="" ma:versionID="2a0605bb0d8ca4aa8130ad283b935648">
  <xsd:schema xmlns:xsd="http://www.w3.org/2001/XMLSchema" xmlns:xs="http://www.w3.org/2001/XMLSchema" xmlns:p="http://schemas.microsoft.com/office/2006/metadata/properties" xmlns:ns2="8666466e-beb8-4e2d-826c-1bba6240c813" xmlns:ns3="a6b813c1-7131-41ab-b90a-6d0c564a69b7" targetNamespace="http://schemas.microsoft.com/office/2006/metadata/properties" ma:root="true" ma:fieldsID="4ab9070ade3d3d56907c8596fe563b61" ns2:_="" ns3:_="">
    <xsd:import namespace="8666466e-beb8-4e2d-826c-1bba6240c813"/>
    <xsd:import namespace="a6b813c1-7131-41ab-b90a-6d0c564a69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6466e-beb8-4e2d-826c-1bba6240c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13c1-7131-41ab-b90a-6d0c564a6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101062-dd10-4429-9bd2-aacc1deb6b0f}" ma:internalName="TaxCatchAll" ma:showField="CatchAllData" ma:web="a6b813c1-7131-41ab-b90a-6d0c564a69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2B2987-7742-4FE1-A782-09F3E94C434A}">
  <ds:schemaRefs>
    <ds:schemaRef ds:uri="6df68d03-0d94-44b1-a9a2-765e7690f2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8666466e-beb8-4e2d-826c-1bba6240c813"/>
    <ds:schemaRef ds:uri="a6b813c1-7131-41ab-b90a-6d0c564a69b7"/>
  </ds:schemaRefs>
</ds:datastoreItem>
</file>

<file path=customXml/itemProps2.xml><?xml version="1.0" encoding="utf-8"?>
<ds:datastoreItem xmlns:ds="http://schemas.openxmlformats.org/officeDocument/2006/customXml" ds:itemID="{602A9654-4DC0-419C-B342-5F2B2FBC5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66466e-beb8-4e2d-826c-1bba6240c813"/>
    <ds:schemaRef ds:uri="a6b813c1-7131-41ab-b90a-6d0c564a6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44A723-F735-4D8F-8C30-383AA7AA2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SolarEquipment</vt:lpstr>
      <vt:lpstr>SolarEquipment!Print_Area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Hashmi</dc:creator>
  <cp:lastModifiedBy>Naveed Gondal</cp:lastModifiedBy>
  <cp:lastPrinted>2023-06-06T06:13:18Z</cp:lastPrinted>
  <dcterms:created xsi:type="dcterms:W3CDTF">2019-09-17T07:13:32Z</dcterms:created>
  <dcterms:modified xsi:type="dcterms:W3CDTF">2023-06-06T06:13:22Z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0x01010026443843B5861E408EEBE8DAF7094C00</vt:lpwstr>
  </property>
  <property fmtid="{D5CDD505-2E9C-101B-9397-08002B2CF9AE}" pid="3" name="MediaServiceImageTags">
    <vt:lpwstr/>
  </property>
</Properties>
</file>