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mc:AlternateContent xmlns:mc="http://schemas.openxmlformats.org/markup-compatibility/2006">
    <mc:Choice Requires="x15">
      <x15ac:absPath xmlns:x15ac="http://schemas.microsoft.com/office/spreadsheetml/2010/11/ac" url="https://unhcr365.sharepoint.com/teams/eo-gdssds-013-PopulationStatistics/Shared Documents/013 - Population Statistics/GT_2023/Annexes/"/>
    </mc:Choice>
  </mc:AlternateContent>
  <xr:revisionPtr revIDLastSave="2084" documentId="8_{337B2A6B-A8CB-4E2B-B211-53303D993B6E}" xr6:coauthVersionLast="47" xr6:coauthVersionMax="47" xr10:uidLastSave="{CCBDE7B9-C96D-4E9E-9CE0-7A5273845A9C}"/>
  <bookViews>
    <workbookView xWindow="1160" yWindow="2880" windowWidth="33250" windowHeight="16990" xr2:uid="{726642D0-162D-42B0-B3E8-68AA48554B30}"/>
  </bookViews>
  <sheets>
    <sheet name="Index" sheetId="18" r:id="rId1"/>
    <sheet name="T1" sheetId="1" r:id="rId2"/>
    <sheet name="T2" sheetId="2" r:id="rId3"/>
    <sheet name="T3" sheetId="8" r:id="rId4"/>
    <sheet name="T4" sheetId="9" r:id="rId5"/>
    <sheet name="T5" sheetId="10" r:id="rId6"/>
    <sheet name="T6" sheetId="19" r:id="rId7"/>
    <sheet name="T7" sheetId="20" r:id="rId8"/>
    <sheet name="T8" sheetId="21" r:id="rId9"/>
    <sheet name="T9" sheetId="22" r:id="rId10"/>
    <sheet name="T10" sheetId="23" r:id="rId11"/>
    <sheet name="T11" sheetId="24" r:id="rId12"/>
    <sheet name="T12" sheetId="25" r:id="rId13"/>
    <sheet name="T13" sheetId="26" r:id="rId14"/>
    <sheet name="T14" sheetId="4" r:id="rId15"/>
    <sheet name="T15" sheetId="3" r:id="rId16"/>
  </sheets>
  <definedNames>
    <definedName name="_xlnm._FilterDatabase" localSheetId="1" hidden="1">'T1'!$A$8:$M$188</definedName>
    <definedName name="_xlnm._FilterDatabase" localSheetId="10" hidden="1">'T10'!$A$6:$E$340</definedName>
    <definedName name="_xlnm._FilterDatabase" localSheetId="11" hidden="1">'T11'!$A$6:$C$23</definedName>
    <definedName name="_xlnm._FilterDatabase" localSheetId="12" hidden="1">'T12'!$A$7:$I$574</definedName>
    <definedName name="_xlnm._FilterDatabase" localSheetId="13" hidden="1">'T13'!$A$7:$G$574</definedName>
    <definedName name="_xlnm._FilterDatabase" localSheetId="14" hidden="1">'T14'!$A$6:$G$591</definedName>
    <definedName name="_xlnm._FilterDatabase" localSheetId="15" hidden="1">'T15'!$A$5:$J$227</definedName>
    <definedName name="_xlnm._FilterDatabase" localSheetId="2" hidden="1">'T2'!$A$7:$M$225</definedName>
    <definedName name="_xlnm._FilterDatabase" localSheetId="3" hidden="1">'T3'!$A$11:$S$592</definedName>
    <definedName name="_xlnm._FilterDatabase" localSheetId="4" hidden="1">'T4'!$A$9:$H$125</definedName>
    <definedName name="_xlnm._FilterDatabase" localSheetId="5" hidden="1">'T5'!$A$7:$G$108</definedName>
    <definedName name="_xlnm._FilterDatabase" localSheetId="6" hidden="1">'T6'!$A$9:$W$584</definedName>
    <definedName name="_xlnm._FilterDatabase" localSheetId="7" hidden="1">'T7'!$A$9:$W$492</definedName>
    <definedName name="_xlnm._FilterDatabase" localSheetId="8" hidden="1">'T8'!$A$8:$F$8</definedName>
    <definedName name="_xlnm._FilterDatabase" localSheetId="9" hidden="1">'T9'!$A$9:$E$308</definedName>
    <definedName name="Z_6FDB5DEB_B740_4F61_96CC_F9DAFFBABA6F_.wvu.PrintArea" localSheetId="4" hidden="1">'T4'!$A$1:$G$127</definedName>
    <definedName name="Z_6FDB5DEB_B740_4F61_96CC_F9DAFFBABA6F_.wvu.PrintTitles" localSheetId="4" hidden="1">'T4'!$1:$9</definedName>
    <definedName name="Z_B3BDE712_08BA_44E7_B46F_D8D7FD650510_.wvu.PrintArea" localSheetId="4" hidden="1">'T4'!$A$1:$G$127</definedName>
    <definedName name="Z_B3BDE712_08BA_44E7_B46F_D8D7FD650510_.wvu.PrintTitles" localSheetId="4" hidden="1">'T4'!$1:$9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592" i="8" l="1"/>
  <c r="C308" i="22"/>
  <c r="B125" i="9" a="1"/>
  <c r="B125" i="9" s="1"/>
  <c r="C125" i="9" a="1"/>
  <c r="C125" i="9" s="1"/>
  <c r="D125" i="9" a="1"/>
  <c r="D125" i="9" s="1"/>
  <c r="E125" i="9" a="1"/>
  <c r="E125" i="9" s="1"/>
  <c r="F125" i="9" a="1"/>
  <c r="F125" i="9" s="1"/>
  <c r="G125" i="9" a="1"/>
  <c r="G125" i="9" s="1"/>
  <c r="A14" i="18"/>
  <c r="A13" i="18"/>
  <c r="A12" i="18"/>
  <c r="A11" i="18"/>
  <c r="A10" i="18"/>
  <c r="A9" i="18"/>
  <c r="A8" i="18"/>
  <c r="A7" i="18"/>
  <c r="B23" i="24"/>
  <c r="C340" i="23"/>
  <c r="C142" i="21"/>
  <c r="D142" i="21"/>
  <c r="D574" i="26"/>
  <c r="E574" i="26"/>
  <c r="F574" i="26"/>
  <c r="C574" i="26"/>
  <c r="D574" i="25"/>
  <c r="E574" i="25"/>
  <c r="F574" i="25"/>
  <c r="G574" i="25"/>
  <c r="H574" i="25"/>
  <c r="I574" i="25"/>
  <c r="C574" i="25"/>
  <c r="U11" i="20"/>
  <c r="U12" i="20"/>
  <c r="U13" i="20"/>
  <c r="U14" i="20"/>
  <c r="U15" i="20"/>
  <c r="U16" i="20"/>
  <c r="U17" i="20"/>
  <c r="U10" i="20"/>
  <c r="V16" i="20"/>
  <c r="V17" i="20"/>
  <c r="V11" i="20"/>
  <c r="V12" i="20"/>
  <c r="V13" i="20"/>
  <c r="V14" i="20"/>
  <c r="V15" i="20"/>
  <c r="V10" i="20"/>
  <c r="C11" i="20"/>
  <c r="C12" i="20"/>
  <c r="C13" i="20"/>
  <c r="C14" i="20"/>
  <c r="C15" i="20"/>
  <c r="C16" i="20"/>
  <c r="C17" i="20"/>
  <c r="C10" i="20"/>
  <c r="T11" i="20"/>
  <c r="T12" i="20"/>
  <c r="T13" i="20"/>
  <c r="T14" i="20"/>
  <c r="T15" i="20"/>
  <c r="T16" i="20"/>
  <c r="T17" i="20"/>
  <c r="D11" i="20"/>
  <c r="E11" i="20"/>
  <c r="F11" i="20"/>
  <c r="G11" i="20"/>
  <c r="H11" i="20"/>
  <c r="I11" i="20"/>
  <c r="J11" i="20"/>
  <c r="K11" i="20"/>
  <c r="L11" i="20"/>
  <c r="M11" i="20"/>
  <c r="N11" i="20"/>
  <c r="O11" i="20"/>
  <c r="P11" i="20"/>
  <c r="Q11" i="20"/>
  <c r="R11" i="20"/>
  <c r="S11" i="20"/>
  <c r="D12" i="20"/>
  <c r="E12" i="20"/>
  <c r="F12" i="20"/>
  <c r="G12" i="20"/>
  <c r="H12" i="20"/>
  <c r="I12" i="20"/>
  <c r="J12" i="20"/>
  <c r="K12" i="20"/>
  <c r="L12" i="20"/>
  <c r="M12" i="20"/>
  <c r="N12" i="20"/>
  <c r="O12" i="20"/>
  <c r="P12" i="20"/>
  <c r="Q12" i="20"/>
  <c r="R12" i="20"/>
  <c r="S12" i="20"/>
  <c r="D13" i="20"/>
  <c r="E13" i="20"/>
  <c r="F13" i="20"/>
  <c r="G13" i="20"/>
  <c r="H13" i="20"/>
  <c r="I13" i="20"/>
  <c r="J13" i="20"/>
  <c r="K13" i="20"/>
  <c r="L13" i="20"/>
  <c r="M13" i="20"/>
  <c r="N13" i="20"/>
  <c r="O13" i="20"/>
  <c r="P13" i="20"/>
  <c r="Q13" i="20"/>
  <c r="R13" i="20"/>
  <c r="S13" i="20"/>
  <c r="D14" i="20"/>
  <c r="E14" i="20"/>
  <c r="F14" i="20"/>
  <c r="G14" i="20"/>
  <c r="H14" i="20"/>
  <c r="I14" i="20"/>
  <c r="J14" i="20"/>
  <c r="K14" i="20"/>
  <c r="L14" i="20"/>
  <c r="M14" i="20"/>
  <c r="N14" i="20"/>
  <c r="O14" i="20"/>
  <c r="P14" i="20"/>
  <c r="Q14" i="20"/>
  <c r="R14" i="20"/>
  <c r="S14" i="20"/>
  <c r="D15" i="20"/>
  <c r="E15" i="20"/>
  <c r="F15" i="20"/>
  <c r="G15" i="20"/>
  <c r="H15" i="20"/>
  <c r="I15" i="20"/>
  <c r="J15" i="20"/>
  <c r="K15" i="20"/>
  <c r="L15" i="20"/>
  <c r="M15" i="20"/>
  <c r="N15" i="20"/>
  <c r="O15" i="20"/>
  <c r="P15" i="20"/>
  <c r="Q15" i="20"/>
  <c r="R15" i="20"/>
  <c r="S15" i="20"/>
  <c r="D16" i="20"/>
  <c r="E16" i="20"/>
  <c r="F16" i="20"/>
  <c r="G16" i="20"/>
  <c r="H16" i="20"/>
  <c r="I16" i="20"/>
  <c r="J16" i="20"/>
  <c r="K16" i="20"/>
  <c r="L16" i="20"/>
  <c r="M16" i="20"/>
  <c r="N16" i="20"/>
  <c r="O16" i="20"/>
  <c r="P16" i="20"/>
  <c r="Q16" i="20"/>
  <c r="R16" i="20"/>
  <c r="S16" i="20"/>
  <c r="D17" i="20"/>
  <c r="E17" i="20"/>
  <c r="F17" i="20"/>
  <c r="G17" i="20"/>
  <c r="H17" i="20"/>
  <c r="I17" i="20"/>
  <c r="J17" i="20"/>
  <c r="K17" i="20"/>
  <c r="L17" i="20"/>
  <c r="M17" i="20"/>
  <c r="N17" i="20"/>
  <c r="O17" i="20"/>
  <c r="P17" i="20"/>
  <c r="Q17" i="20"/>
  <c r="R17" i="20"/>
  <c r="S17" i="20"/>
  <c r="T10" i="20"/>
  <c r="E10" i="20"/>
  <c r="F10" i="20"/>
  <c r="G10" i="20"/>
  <c r="H10" i="20"/>
  <c r="I10" i="20"/>
  <c r="J10" i="20"/>
  <c r="K10" i="20"/>
  <c r="L10" i="20"/>
  <c r="M10" i="20"/>
  <c r="N10" i="20"/>
  <c r="O10" i="20"/>
  <c r="P10" i="20"/>
  <c r="Q10" i="20"/>
  <c r="R10" i="20"/>
  <c r="S10" i="20"/>
  <c r="D10" i="20"/>
  <c r="V492" i="20"/>
  <c r="U492" i="20"/>
  <c r="D492" i="20"/>
  <c r="E492" i="20"/>
  <c r="F492" i="20"/>
  <c r="G492" i="20"/>
  <c r="H492" i="20"/>
  <c r="I492" i="20"/>
  <c r="J492" i="20"/>
  <c r="K492" i="20"/>
  <c r="L492" i="20"/>
  <c r="M492" i="20"/>
  <c r="N492" i="20"/>
  <c r="O492" i="20"/>
  <c r="P492" i="20"/>
  <c r="Q492" i="20"/>
  <c r="R492" i="20"/>
  <c r="S492" i="20"/>
  <c r="T492" i="20"/>
  <c r="C492" i="20"/>
  <c r="U11" i="19"/>
  <c r="U12" i="19"/>
  <c r="U13" i="19"/>
  <c r="U14" i="19"/>
  <c r="U15" i="19"/>
  <c r="U16" i="19"/>
  <c r="U17" i="19"/>
  <c r="U10" i="19"/>
  <c r="V11" i="19"/>
  <c r="V12" i="19"/>
  <c r="V13" i="19"/>
  <c r="V14" i="19"/>
  <c r="V15" i="19"/>
  <c r="V16" i="19"/>
  <c r="V17" i="19"/>
  <c r="V10" i="19"/>
  <c r="C11" i="19"/>
  <c r="C12" i="19"/>
  <c r="C13" i="19"/>
  <c r="C14" i="19"/>
  <c r="C15" i="19"/>
  <c r="C16" i="19"/>
  <c r="C17" i="19"/>
  <c r="C10" i="19"/>
  <c r="E10" i="19"/>
  <c r="F10" i="19"/>
  <c r="G10" i="19"/>
  <c r="H10" i="19"/>
  <c r="I10" i="19"/>
  <c r="J10" i="19"/>
  <c r="K10" i="19"/>
  <c r="L10" i="19"/>
  <c r="M10" i="19"/>
  <c r="N10" i="19"/>
  <c r="O10" i="19"/>
  <c r="P10" i="19"/>
  <c r="Q10" i="19"/>
  <c r="R10" i="19"/>
  <c r="S10" i="19"/>
  <c r="T10" i="19"/>
  <c r="E11" i="19"/>
  <c r="F11" i="19"/>
  <c r="G11" i="19"/>
  <c r="H11" i="19"/>
  <c r="I11" i="19"/>
  <c r="J11" i="19"/>
  <c r="K11" i="19"/>
  <c r="L11" i="19"/>
  <c r="M11" i="19"/>
  <c r="N11" i="19"/>
  <c r="O11" i="19"/>
  <c r="P11" i="19"/>
  <c r="Q11" i="19"/>
  <c r="R11" i="19"/>
  <c r="S11" i="19"/>
  <c r="T11" i="19"/>
  <c r="E12" i="19"/>
  <c r="F12" i="19"/>
  <c r="G12" i="19"/>
  <c r="H12" i="19"/>
  <c r="I12" i="19"/>
  <c r="J12" i="19"/>
  <c r="K12" i="19"/>
  <c r="L12" i="19"/>
  <c r="M12" i="19"/>
  <c r="N12" i="19"/>
  <c r="O12" i="19"/>
  <c r="P12" i="19"/>
  <c r="Q12" i="19"/>
  <c r="R12" i="19"/>
  <c r="S12" i="19"/>
  <c r="T12" i="19"/>
  <c r="E13" i="19"/>
  <c r="F13" i="19"/>
  <c r="G13" i="19"/>
  <c r="H13" i="19"/>
  <c r="I13" i="19"/>
  <c r="J13" i="19"/>
  <c r="K13" i="19"/>
  <c r="L13" i="19"/>
  <c r="M13" i="19"/>
  <c r="N13" i="19"/>
  <c r="O13" i="19"/>
  <c r="P13" i="19"/>
  <c r="Q13" i="19"/>
  <c r="R13" i="19"/>
  <c r="S13" i="19"/>
  <c r="T13" i="19"/>
  <c r="E14" i="19"/>
  <c r="F14" i="19"/>
  <c r="G14" i="19"/>
  <c r="H14" i="19"/>
  <c r="I14" i="19"/>
  <c r="J14" i="19"/>
  <c r="K14" i="19"/>
  <c r="L14" i="19"/>
  <c r="M14" i="19"/>
  <c r="N14" i="19"/>
  <c r="O14" i="19"/>
  <c r="P14" i="19"/>
  <c r="Q14" i="19"/>
  <c r="R14" i="19"/>
  <c r="S14" i="19"/>
  <c r="T14" i="19"/>
  <c r="E15" i="19"/>
  <c r="F15" i="19"/>
  <c r="G15" i="19"/>
  <c r="H15" i="19"/>
  <c r="I15" i="19"/>
  <c r="J15" i="19"/>
  <c r="K15" i="19"/>
  <c r="L15" i="19"/>
  <c r="M15" i="19"/>
  <c r="N15" i="19"/>
  <c r="O15" i="19"/>
  <c r="P15" i="19"/>
  <c r="Q15" i="19"/>
  <c r="R15" i="19"/>
  <c r="S15" i="19"/>
  <c r="T15" i="19"/>
  <c r="E16" i="19"/>
  <c r="F16" i="19"/>
  <c r="G16" i="19"/>
  <c r="H16" i="19"/>
  <c r="I16" i="19"/>
  <c r="J16" i="19"/>
  <c r="K16" i="19"/>
  <c r="L16" i="19"/>
  <c r="M16" i="19"/>
  <c r="N16" i="19"/>
  <c r="O16" i="19"/>
  <c r="P16" i="19"/>
  <c r="Q16" i="19"/>
  <c r="R16" i="19"/>
  <c r="S16" i="19"/>
  <c r="T16" i="19"/>
  <c r="E17" i="19"/>
  <c r="F17" i="19"/>
  <c r="G17" i="19"/>
  <c r="H17" i="19"/>
  <c r="I17" i="19"/>
  <c r="J17" i="19"/>
  <c r="K17" i="19"/>
  <c r="L17" i="19"/>
  <c r="M17" i="19"/>
  <c r="N17" i="19"/>
  <c r="O17" i="19"/>
  <c r="P17" i="19"/>
  <c r="Q17" i="19"/>
  <c r="R17" i="19"/>
  <c r="S17" i="19"/>
  <c r="T17" i="19"/>
  <c r="D11" i="19"/>
  <c r="D12" i="19"/>
  <c r="D13" i="19"/>
  <c r="D14" i="19"/>
  <c r="D15" i="19"/>
  <c r="D16" i="19"/>
  <c r="D17" i="19"/>
  <c r="D10" i="19"/>
  <c r="U584" i="19"/>
  <c r="V584" i="19"/>
  <c r="D584" i="19"/>
  <c r="E584" i="19"/>
  <c r="F584" i="19"/>
  <c r="G584" i="19"/>
  <c r="H584" i="19"/>
  <c r="I584" i="19"/>
  <c r="J584" i="19"/>
  <c r="K584" i="19"/>
  <c r="L584" i="19"/>
  <c r="M584" i="19"/>
  <c r="N584" i="19"/>
  <c r="O584" i="19"/>
  <c r="P584" i="19"/>
  <c r="Q584" i="19"/>
  <c r="R584" i="19"/>
  <c r="S584" i="19"/>
  <c r="T584" i="19"/>
  <c r="C584" i="19"/>
  <c r="A16" i="18"/>
  <c r="A15" i="18"/>
  <c r="A6" i="18"/>
  <c r="A5" i="18"/>
  <c r="A4" i="18"/>
  <c r="A3" i="18"/>
  <c r="A2" i="18"/>
  <c r="D108" i="10" l="1"/>
  <c r="E108" i="10"/>
  <c r="F108" i="10"/>
  <c r="C108" i="10"/>
  <c r="D592" i="8" l="1"/>
  <c r="E592" i="8"/>
  <c r="F592" i="8"/>
  <c r="G592" i="8"/>
  <c r="H592" i="8"/>
  <c r="I592" i="8"/>
  <c r="K592" i="8"/>
  <c r="L592" i="8"/>
  <c r="M592" i="8"/>
  <c r="N592" i="8"/>
  <c r="O592" i="8"/>
  <c r="C592" i="8"/>
  <c r="F591" i="4" l="1"/>
  <c r="E591" i="4"/>
  <c r="D591" i="4"/>
  <c r="C591" i="4"/>
  <c r="H579" i="4"/>
  <c r="H578" i="4"/>
  <c r="H577" i="4"/>
  <c r="H576" i="4"/>
  <c r="H575" i="4"/>
  <c r="H574" i="4"/>
  <c r="H573" i="4"/>
  <c r="H572" i="4"/>
  <c r="H571" i="4"/>
  <c r="H570" i="4"/>
  <c r="H569" i="4"/>
  <c r="H568" i="4"/>
  <c r="H567" i="4"/>
  <c r="H566" i="4"/>
  <c r="H565" i="4"/>
  <c r="H564" i="4"/>
  <c r="H563" i="4"/>
  <c r="H562" i="4"/>
  <c r="H561" i="4"/>
  <c r="H560" i="4"/>
  <c r="H559" i="4"/>
  <c r="H558" i="4"/>
  <c r="H557" i="4"/>
  <c r="H556" i="4"/>
  <c r="H555" i="4"/>
  <c r="H554" i="4"/>
  <c r="H553" i="4"/>
  <c r="H552" i="4"/>
  <c r="H551" i="4"/>
  <c r="H550" i="4"/>
  <c r="H549" i="4"/>
  <c r="H548" i="4"/>
  <c r="H547" i="4"/>
  <c r="H546" i="4"/>
  <c r="H545" i="4"/>
  <c r="H544" i="4"/>
  <c r="H543" i="4"/>
  <c r="H542" i="4"/>
  <c r="H541" i="4"/>
  <c r="H540" i="4"/>
  <c r="H539" i="4"/>
  <c r="H538" i="4"/>
  <c r="H537" i="4"/>
  <c r="H536" i="4"/>
  <c r="H535" i="4"/>
  <c r="H534" i="4"/>
  <c r="H533" i="4"/>
  <c r="H532" i="4"/>
  <c r="H531" i="4"/>
  <c r="H530" i="4"/>
  <c r="H529" i="4"/>
  <c r="H528" i="4"/>
  <c r="H527" i="4"/>
  <c r="H526" i="4"/>
  <c r="H525" i="4"/>
  <c r="H524" i="4"/>
  <c r="H523" i="4"/>
  <c r="H522" i="4"/>
  <c r="H521" i="4"/>
  <c r="H520" i="4"/>
  <c r="H519" i="4"/>
  <c r="H518" i="4"/>
  <c r="H517" i="4"/>
  <c r="H516" i="4"/>
  <c r="H515" i="4"/>
  <c r="H514" i="4"/>
  <c r="H513" i="4"/>
  <c r="H512" i="4"/>
  <c r="H511" i="4"/>
  <c r="H510" i="4"/>
  <c r="H509" i="4"/>
  <c r="H508" i="4"/>
  <c r="H507" i="4"/>
  <c r="H506" i="4"/>
  <c r="H505" i="4"/>
  <c r="H504" i="4"/>
  <c r="H503" i="4"/>
  <c r="H502" i="4"/>
  <c r="H501" i="4"/>
  <c r="H500" i="4"/>
  <c r="H499" i="4"/>
  <c r="H498" i="4"/>
  <c r="H497" i="4"/>
  <c r="H496" i="4"/>
  <c r="H495" i="4"/>
  <c r="H494" i="4"/>
  <c r="H493" i="4"/>
  <c r="H492" i="4"/>
  <c r="H491" i="4"/>
  <c r="H490" i="4"/>
  <c r="H489" i="4"/>
  <c r="H488" i="4"/>
  <c r="H487" i="4"/>
  <c r="H486" i="4"/>
  <c r="H485" i="4"/>
  <c r="H484" i="4"/>
  <c r="H483" i="4"/>
  <c r="H482" i="4"/>
  <c r="H481" i="4"/>
  <c r="H480" i="4"/>
  <c r="H479" i="4"/>
  <c r="H478" i="4"/>
  <c r="H477" i="4"/>
  <c r="H476" i="4"/>
  <c r="H475" i="4"/>
  <c r="H474" i="4"/>
  <c r="H473" i="4"/>
  <c r="H472" i="4"/>
  <c r="H471" i="4"/>
  <c r="H470" i="4"/>
  <c r="H469" i="4"/>
  <c r="H468" i="4"/>
  <c r="H467" i="4"/>
  <c r="H466" i="4"/>
  <c r="H465" i="4"/>
  <c r="H464" i="4"/>
  <c r="H463" i="4"/>
  <c r="H462" i="4"/>
  <c r="H461" i="4"/>
  <c r="H460" i="4"/>
  <c r="H459" i="4"/>
  <c r="H458" i="4"/>
  <c r="H457" i="4"/>
  <c r="H456" i="4"/>
  <c r="H455" i="4"/>
  <c r="H454" i="4"/>
  <c r="H453" i="4"/>
  <c r="H452" i="4"/>
  <c r="H451" i="4"/>
  <c r="H450" i="4"/>
  <c r="H449" i="4"/>
  <c r="H448" i="4"/>
  <c r="H447" i="4"/>
  <c r="H446" i="4"/>
  <c r="H445" i="4"/>
  <c r="H444" i="4"/>
  <c r="H443" i="4"/>
  <c r="H442" i="4"/>
  <c r="H441" i="4"/>
  <c r="H440" i="4"/>
  <c r="H439" i="4"/>
  <c r="H438" i="4"/>
  <c r="H437" i="4"/>
  <c r="H436" i="4"/>
  <c r="H435" i="4"/>
  <c r="H434" i="4"/>
  <c r="H433" i="4"/>
  <c r="H432" i="4"/>
  <c r="H431" i="4"/>
  <c r="H430" i="4"/>
  <c r="H429" i="4"/>
  <c r="H428" i="4"/>
  <c r="H427" i="4"/>
  <c r="H426" i="4"/>
  <c r="H425" i="4"/>
  <c r="H424" i="4"/>
  <c r="H423" i="4"/>
  <c r="H422" i="4"/>
  <c r="H421" i="4"/>
  <c r="H420" i="4"/>
  <c r="H419" i="4"/>
  <c r="H418" i="4"/>
  <c r="H417" i="4"/>
  <c r="H416" i="4"/>
  <c r="H415" i="4"/>
  <c r="H414" i="4"/>
  <c r="H413" i="4"/>
  <c r="H412" i="4"/>
  <c r="H411" i="4"/>
  <c r="H410" i="4"/>
  <c r="H409" i="4"/>
  <c r="H408" i="4"/>
  <c r="H407" i="4"/>
  <c r="H406" i="4"/>
  <c r="H405" i="4"/>
  <c r="H404" i="4"/>
  <c r="H403" i="4"/>
  <c r="H402" i="4"/>
  <c r="H401" i="4"/>
  <c r="H400" i="4"/>
  <c r="H399" i="4"/>
  <c r="H398" i="4"/>
  <c r="H397" i="4"/>
  <c r="H396" i="4"/>
  <c r="H395" i="4"/>
  <c r="H394" i="4"/>
  <c r="H393" i="4"/>
  <c r="H392" i="4"/>
  <c r="H391" i="4"/>
  <c r="H390" i="4"/>
  <c r="H389" i="4"/>
  <c r="H388" i="4"/>
  <c r="H387" i="4"/>
  <c r="H386" i="4"/>
  <c r="H385" i="4"/>
  <c r="H384" i="4"/>
  <c r="H383" i="4"/>
  <c r="H382" i="4"/>
  <c r="H381" i="4"/>
  <c r="H380" i="4"/>
  <c r="H379" i="4"/>
  <c r="H378" i="4"/>
  <c r="H377" i="4"/>
  <c r="H376" i="4"/>
  <c r="H375" i="4"/>
  <c r="H374" i="4"/>
  <c r="H373" i="4"/>
  <c r="H372" i="4"/>
  <c r="H371" i="4"/>
  <c r="H370" i="4"/>
  <c r="H369" i="4"/>
  <c r="H368" i="4"/>
  <c r="H367" i="4"/>
  <c r="H366" i="4"/>
  <c r="H365" i="4"/>
  <c r="H364" i="4"/>
  <c r="H363" i="4"/>
  <c r="H362" i="4"/>
  <c r="H361" i="4"/>
  <c r="H360" i="4"/>
  <c r="H359" i="4"/>
  <c r="H358" i="4"/>
  <c r="H357" i="4"/>
  <c r="H356" i="4"/>
  <c r="H355" i="4"/>
  <c r="H354" i="4"/>
  <c r="H353" i="4"/>
  <c r="H352" i="4"/>
  <c r="H351" i="4"/>
  <c r="H350" i="4"/>
  <c r="H349" i="4"/>
  <c r="H348" i="4"/>
  <c r="H347" i="4"/>
  <c r="H346" i="4"/>
  <c r="H345" i="4"/>
  <c r="H344" i="4"/>
  <c r="H343" i="4"/>
  <c r="H342" i="4"/>
  <c r="H341" i="4"/>
  <c r="H340" i="4"/>
  <c r="H339" i="4"/>
  <c r="H338" i="4"/>
  <c r="H337" i="4"/>
  <c r="H336" i="4"/>
  <c r="H335" i="4"/>
  <c r="H334" i="4"/>
  <c r="H333" i="4"/>
  <c r="H332" i="4"/>
  <c r="H331" i="4"/>
  <c r="H330" i="4"/>
  <c r="H329" i="4"/>
  <c r="H328" i="4"/>
  <c r="H327" i="4"/>
  <c r="H326" i="4"/>
  <c r="H325" i="4"/>
  <c r="H324" i="4"/>
  <c r="H323" i="4"/>
  <c r="H322" i="4"/>
  <c r="H321" i="4"/>
  <c r="H320" i="4"/>
  <c r="H319" i="4"/>
  <c r="H318" i="4"/>
  <c r="H317" i="4"/>
  <c r="H316" i="4"/>
  <c r="H315" i="4"/>
  <c r="H314" i="4"/>
  <c r="H313" i="4"/>
  <c r="H312" i="4"/>
  <c r="H311" i="4"/>
  <c r="H310" i="4"/>
  <c r="H309" i="4"/>
  <c r="H308" i="4"/>
  <c r="H307" i="4"/>
  <c r="H306" i="4"/>
  <c r="H305" i="4"/>
  <c r="H304" i="4"/>
  <c r="H303" i="4"/>
  <c r="H302" i="4"/>
  <c r="H301" i="4"/>
  <c r="H300" i="4"/>
  <c r="H299" i="4"/>
  <c r="H298" i="4"/>
  <c r="H297" i="4"/>
  <c r="H296" i="4"/>
  <c r="H295" i="4"/>
  <c r="H294" i="4"/>
  <c r="H293" i="4"/>
  <c r="H292" i="4"/>
  <c r="H291" i="4"/>
  <c r="H290" i="4"/>
  <c r="H289" i="4"/>
  <c r="H288" i="4"/>
  <c r="H287" i="4"/>
  <c r="H286" i="4"/>
  <c r="H285" i="4"/>
  <c r="H284" i="4"/>
  <c r="H283" i="4"/>
  <c r="H282" i="4"/>
  <c r="H281" i="4"/>
  <c r="H280" i="4"/>
  <c r="H279" i="4"/>
  <c r="H278" i="4"/>
  <c r="H277" i="4"/>
  <c r="H276" i="4"/>
  <c r="H275" i="4"/>
  <c r="H274" i="4"/>
  <c r="H273" i="4"/>
  <c r="H272" i="4"/>
  <c r="H271" i="4"/>
  <c r="H270" i="4"/>
  <c r="H269" i="4"/>
  <c r="H268" i="4"/>
  <c r="H267" i="4"/>
  <c r="H266" i="4"/>
  <c r="H265" i="4"/>
  <c r="H264" i="4"/>
  <c r="H263" i="4"/>
  <c r="H262" i="4"/>
  <c r="H261" i="4"/>
  <c r="H260" i="4"/>
  <c r="H259" i="4"/>
  <c r="H258" i="4"/>
  <c r="H257" i="4"/>
  <c r="H256" i="4"/>
  <c r="H255" i="4"/>
  <c r="H254" i="4"/>
  <c r="H253" i="4"/>
  <c r="H252" i="4"/>
  <c r="H251" i="4"/>
  <c r="H250" i="4"/>
  <c r="H249" i="4"/>
  <c r="H248" i="4"/>
  <c r="H247" i="4"/>
  <c r="H246" i="4"/>
  <c r="H245" i="4"/>
  <c r="H244" i="4"/>
  <c r="H243" i="4"/>
  <c r="H242" i="4"/>
  <c r="H241" i="4"/>
  <c r="H240" i="4"/>
  <c r="H239" i="4"/>
  <c r="H238" i="4"/>
  <c r="H237" i="4"/>
  <c r="H236" i="4"/>
  <c r="H235" i="4"/>
  <c r="H234" i="4"/>
  <c r="H233" i="4"/>
  <c r="H232" i="4"/>
  <c r="H231" i="4"/>
  <c r="H230" i="4"/>
  <c r="H229" i="4"/>
  <c r="H228" i="4"/>
  <c r="H227" i="4"/>
  <c r="H226" i="4"/>
  <c r="H225" i="4"/>
  <c r="H224" i="4"/>
  <c r="H223" i="4"/>
  <c r="H222" i="4"/>
  <c r="H221" i="4"/>
  <c r="H220" i="4"/>
  <c r="H219" i="4"/>
  <c r="H218" i="4"/>
  <c r="H217" i="4"/>
  <c r="H216" i="4"/>
  <c r="H215" i="4"/>
  <c r="H214" i="4"/>
  <c r="H213" i="4"/>
  <c r="H212" i="4"/>
  <c r="H211" i="4"/>
  <c r="H210" i="4"/>
  <c r="H209" i="4"/>
  <c r="H208" i="4"/>
  <c r="H207" i="4"/>
  <c r="H206" i="4"/>
  <c r="H205" i="4"/>
  <c r="H204" i="4"/>
  <c r="H203" i="4"/>
  <c r="H202" i="4"/>
  <c r="H201" i="4"/>
  <c r="H200" i="4"/>
  <c r="H199" i="4"/>
  <c r="H198" i="4"/>
  <c r="H197" i="4"/>
  <c r="H196" i="4"/>
  <c r="H195" i="4"/>
  <c r="H194" i="4"/>
  <c r="H193" i="4"/>
  <c r="H192" i="4"/>
  <c r="H191" i="4"/>
  <c r="H190" i="4"/>
  <c r="H189" i="4"/>
  <c r="H188" i="4"/>
  <c r="H187" i="4"/>
  <c r="H186" i="4"/>
  <c r="H185" i="4"/>
  <c r="H184" i="4"/>
  <c r="H182" i="4"/>
  <c r="H181" i="4"/>
  <c r="H180" i="4"/>
  <c r="H179" i="4"/>
  <c r="H178" i="4"/>
  <c r="H177" i="4"/>
  <c r="H176" i="4"/>
  <c r="H175" i="4"/>
  <c r="H174" i="4"/>
  <c r="H173" i="4"/>
  <c r="H172" i="4"/>
  <c r="H171" i="4"/>
  <c r="H170" i="4"/>
  <c r="H169" i="4"/>
  <c r="H168" i="4"/>
  <c r="H167" i="4"/>
  <c r="H166" i="4"/>
  <c r="H165" i="4"/>
  <c r="H164" i="4"/>
  <c r="H163" i="4"/>
  <c r="H162" i="4"/>
  <c r="H161" i="4"/>
  <c r="H160" i="4"/>
  <c r="H159" i="4"/>
  <c r="H158" i="4"/>
  <c r="H157" i="4"/>
  <c r="H156" i="4"/>
  <c r="H155" i="4"/>
  <c r="H154" i="4"/>
  <c r="H153" i="4"/>
  <c r="H152" i="4"/>
  <c r="H151" i="4"/>
  <c r="H150" i="4"/>
  <c r="H149" i="4"/>
  <c r="H148" i="4"/>
  <c r="H147" i="4"/>
  <c r="H146" i="4"/>
  <c r="H145" i="4"/>
  <c r="H144" i="4"/>
  <c r="H143" i="4"/>
  <c r="H142" i="4"/>
  <c r="H141" i="4"/>
  <c r="H140" i="4"/>
  <c r="H139" i="4"/>
  <c r="H138" i="4"/>
  <c r="H137" i="4"/>
  <c r="H136" i="4"/>
  <c r="H135" i="4"/>
  <c r="H134" i="4"/>
  <c r="H133" i="4"/>
  <c r="H132" i="4"/>
  <c r="H131" i="4"/>
  <c r="H130" i="4"/>
  <c r="H129" i="4"/>
  <c r="H128" i="4"/>
  <c r="H127" i="4"/>
  <c r="H126" i="4"/>
  <c r="H125" i="4"/>
  <c r="H124" i="4"/>
  <c r="H123" i="4"/>
  <c r="H122" i="4"/>
  <c r="H121" i="4"/>
  <c r="H120" i="4"/>
  <c r="H119" i="4"/>
  <c r="H118" i="4"/>
  <c r="H117" i="4"/>
  <c r="H116" i="4"/>
  <c r="H115" i="4"/>
  <c r="H114" i="4"/>
  <c r="H113" i="4"/>
  <c r="H112" i="4"/>
  <c r="H111" i="4"/>
  <c r="H110" i="4"/>
  <c r="H109" i="4"/>
  <c r="H108" i="4"/>
  <c r="H107" i="4"/>
  <c r="H106" i="4"/>
  <c r="H105" i="4"/>
  <c r="H104" i="4"/>
  <c r="H103" i="4"/>
  <c r="H102" i="4"/>
  <c r="H101" i="4"/>
  <c r="H100" i="4"/>
  <c r="H99" i="4"/>
  <c r="H98" i="4"/>
  <c r="H97" i="4"/>
  <c r="H96" i="4"/>
  <c r="H95" i="4"/>
  <c r="H94" i="4"/>
  <c r="H93" i="4"/>
  <c r="H92" i="4"/>
  <c r="H91" i="4"/>
  <c r="H90" i="4"/>
  <c r="H89" i="4"/>
  <c r="H88" i="4"/>
  <c r="H87" i="4"/>
  <c r="H86" i="4"/>
  <c r="H85" i="4"/>
  <c r="H84" i="4"/>
  <c r="H83" i="4"/>
  <c r="H82" i="4"/>
  <c r="H81" i="4"/>
  <c r="H80" i="4"/>
  <c r="H79" i="4"/>
  <c r="H78" i="4"/>
  <c r="H77" i="4"/>
  <c r="H76" i="4"/>
  <c r="H75" i="4"/>
  <c r="H74" i="4"/>
  <c r="H73" i="4"/>
  <c r="H72" i="4"/>
  <c r="H71" i="4"/>
  <c r="H70" i="4"/>
  <c r="H69" i="4"/>
  <c r="H68" i="4"/>
  <c r="H67" i="4"/>
  <c r="H66" i="4"/>
  <c r="H65" i="4"/>
  <c r="H64" i="4"/>
  <c r="H63" i="4"/>
  <c r="H62" i="4"/>
  <c r="H61" i="4"/>
  <c r="H60" i="4"/>
  <c r="H59" i="4"/>
  <c r="H58" i="4"/>
  <c r="H57" i="4"/>
  <c r="H56" i="4"/>
  <c r="H55" i="4"/>
  <c r="H54" i="4"/>
  <c r="H53" i="4"/>
  <c r="H52" i="4"/>
  <c r="H51" i="4"/>
  <c r="H50" i="4"/>
  <c r="H49" i="4"/>
  <c r="H48" i="4"/>
  <c r="H47" i="4"/>
  <c r="H46" i="4"/>
  <c r="H45" i="4"/>
  <c r="H44" i="4"/>
  <c r="H43" i="4"/>
  <c r="H42" i="4"/>
  <c r="H41" i="4"/>
  <c r="H40" i="4"/>
  <c r="H39" i="4"/>
  <c r="H38" i="4"/>
  <c r="H37" i="4"/>
  <c r="H36" i="4"/>
  <c r="H35" i="4"/>
  <c r="H34" i="4"/>
  <c r="H33" i="4"/>
  <c r="H32" i="4"/>
  <c r="H31" i="4"/>
  <c r="H30" i="4"/>
  <c r="H29" i="4"/>
  <c r="H28" i="4"/>
  <c r="H27" i="4"/>
  <c r="H26" i="4"/>
  <c r="H25" i="4"/>
  <c r="H24" i="4"/>
  <c r="H23" i="4"/>
  <c r="H22" i="4"/>
  <c r="H21" i="4"/>
  <c r="H20" i="4"/>
  <c r="H19" i="4"/>
  <c r="H18" i="4"/>
  <c r="H17" i="4"/>
  <c r="H16" i="4"/>
  <c r="F15" i="4"/>
  <c r="E15" i="4"/>
  <c r="D15" i="4"/>
  <c r="C15" i="4"/>
  <c r="F14" i="4"/>
  <c r="E14" i="4"/>
  <c r="D14" i="4"/>
  <c r="C14" i="4"/>
  <c r="F13" i="4"/>
  <c r="E13" i="4"/>
  <c r="D13" i="4"/>
  <c r="C13" i="4"/>
  <c r="F12" i="4"/>
  <c r="E12" i="4"/>
  <c r="D12" i="4"/>
  <c r="C12" i="4"/>
  <c r="F11" i="4"/>
  <c r="E11" i="4"/>
  <c r="D11" i="4"/>
  <c r="C11" i="4"/>
  <c r="F10" i="4"/>
  <c r="E10" i="4"/>
  <c r="D10" i="4"/>
  <c r="C10" i="4"/>
  <c r="F9" i="4"/>
  <c r="E9" i="4"/>
  <c r="D9" i="4"/>
  <c r="C9" i="4"/>
  <c r="F8" i="4"/>
  <c r="E8" i="4"/>
  <c r="D8" i="4"/>
  <c r="C8" i="4"/>
  <c r="B216" i="2"/>
  <c r="C213" i="2"/>
  <c r="D213" i="2"/>
  <c r="E213" i="2"/>
  <c r="F213" i="2"/>
  <c r="G213" i="2"/>
  <c r="H213" i="2"/>
  <c r="I213" i="2"/>
  <c r="J213" i="2"/>
  <c r="K213" i="2"/>
  <c r="L213" i="2"/>
  <c r="B213" i="2"/>
  <c r="B229" i="2"/>
  <c r="C229" i="2"/>
  <c r="D229" i="2"/>
  <c r="E229" i="2"/>
  <c r="F229" i="2"/>
  <c r="G229" i="2"/>
  <c r="H229" i="2"/>
  <c r="I229" i="2"/>
  <c r="J229" i="2"/>
  <c r="K229" i="2"/>
  <c r="L229" i="2"/>
  <c r="B230" i="2"/>
  <c r="C230" i="2"/>
  <c r="D230" i="2"/>
  <c r="E230" i="2"/>
  <c r="F230" i="2"/>
  <c r="G230" i="2"/>
  <c r="H230" i="2"/>
  <c r="I230" i="2"/>
  <c r="J230" i="2"/>
  <c r="K230" i="2"/>
  <c r="L230" i="2"/>
  <c r="B231" i="2"/>
  <c r="C231" i="2"/>
  <c r="D231" i="2"/>
  <c r="E231" i="2"/>
  <c r="F231" i="2"/>
  <c r="G231" i="2"/>
  <c r="H231" i="2"/>
  <c r="I231" i="2"/>
  <c r="J231" i="2"/>
  <c r="K231" i="2"/>
  <c r="L231" i="2"/>
  <c r="B232" i="2"/>
  <c r="C232" i="2"/>
  <c r="D232" i="2"/>
  <c r="E232" i="2"/>
  <c r="F232" i="2"/>
  <c r="G232" i="2"/>
  <c r="H232" i="2"/>
  <c r="I232" i="2"/>
  <c r="J232" i="2"/>
  <c r="K232" i="2"/>
  <c r="L232" i="2"/>
  <c r="B233" i="2"/>
  <c r="C233" i="2"/>
  <c r="D233" i="2"/>
  <c r="E233" i="2"/>
  <c r="F233" i="2"/>
  <c r="G233" i="2"/>
  <c r="H233" i="2"/>
  <c r="I233" i="2"/>
  <c r="J233" i="2"/>
  <c r="K233" i="2"/>
  <c r="L233" i="2"/>
  <c r="C228" i="2"/>
  <c r="D228" i="2"/>
  <c r="E228" i="2"/>
  <c r="F228" i="2"/>
  <c r="G228" i="2"/>
  <c r="H228" i="2"/>
  <c r="I228" i="2"/>
  <c r="J228" i="2"/>
  <c r="K228" i="2"/>
  <c r="L228" i="2"/>
  <c r="B228" i="2"/>
  <c r="B221" i="2"/>
  <c r="C221" i="2"/>
  <c r="D221" i="2"/>
  <c r="E221" i="2"/>
  <c r="F221" i="2"/>
  <c r="G221" i="2"/>
  <c r="H221" i="2"/>
  <c r="I221" i="2"/>
  <c r="J221" i="2"/>
  <c r="K221" i="2"/>
  <c r="L221" i="2"/>
  <c r="B222" i="2"/>
  <c r="C222" i="2"/>
  <c r="D222" i="2"/>
  <c r="E222" i="2"/>
  <c r="F222" i="2"/>
  <c r="G222" i="2"/>
  <c r="H222" i="2"/>
  <c r="I222" i="2"/>
  <c r="J222" i="2"/>
  <c r="K222" i="2"/>
  <c r="L222" i="2"/>
  <c r="B223" i="2"/>
  <c r="C223" i="2"/>
  <c r="D223" i="2"/>
  <c r="E223" i="2"/>
  <c r="F223" i="2"/>
  <c r="G223" i="2"/>
  <c r="H223" i="2"/>
  <c r="I223" i="2"/>
  <c r="J223" i="2"/>
  <c r="K223" i="2"/>
  <c r="L223" i="2"/>
  <c r="C220" i="2"/>
  <c r="D220" i="2"/>
  <c r="E220" i="2"/>
  <c r="F220" i="2"/>
  <c r="G220" i="2"/>
  <c r="H220" i="2"/>
  <c r="I220" i="2"/>
  <c r="J220" i="2"/>
  <c r="K220" i="2"/>
  <c r="L220" i="2"/>
  <c r="B220" i="2"/>
  <c r="L218" i="2"/>
  <c r="B217" i="2"/>
  <c r="C217" i="2"/>
  <c r="D217" i="2"/>
  <c r="E217" i="2"/>
  <c r="F217" i="2"/>
  <c r="G217" i="2"/>
  <c r="H217" i="2"/>
  <c r="I217" i="2"/>
  <c r="J217" i="2"/>
  <c r="K217" i="2"/>
  <c r="L217" i="2"/>
  <c r="B218" i="2"/>
  <c r="C218" i="2"/>
  <c r="D218" i="2"/>
  <c r="E218" i="2"/>
  <c r="F218" i="2"/>
  <c r="G218" i="2"/>
  <c r="H218" i="2"/>
  <c r="I218" i="2"/>
  <c r="J218" i="2"/>
  <c r="K218" i="2"/>
  <c r="C216" i="2"/>
  <c r="D216" i="2"/>
  <c r="E216" i="2"/>
  <c r="F216" i="2"/>
  <c r="G216" i="2"/>
  <c r="H216" i="2"/>
  <c r="I216" i="2"/>
  <c r="J216" i="2"/>
  <c r="K216" i="2"/>
  <c r="L216" i="2"/>
  <c r="L208" i="1"/>
  <c r="B204" i="1"/>
  <c r="C204" i="1"/>
  <c r="D204" i="1"/>
  <c r="E204" i="1"/>
  <c r="F204" i="1"/>
  <c r="G204" i="1"/>
  <c r="H204" i="1"/>
  <c r="I204" i="1"/>
  <c r="J204" i="1"/>
  <c r="K204" i="1"/>
  <c r="L204" i="1"/>
  <c r="B205" i="1"/>
  <c r="C205" i="1"/>
  <c r="D205" i="1"/>
  <c r="E205" i="1"/>
  <c r="F205" i="1"/>
  <c r="G205" i="1"/>
  <c r="H205" i="1"/>
  <c r="I205" i="1"/>
  <c r="J205" i="1"/>
  <c r="K205" i="1"/>
  <c r="L205" i="1"/>
  <c r="B206" i="1"/>
  <c r="C206" i="1"/>
  <c r="D206" i="1"/>
  <c r="E206" i="1"/>
  <c r="F206" i="1"/>
  <c r="G206" i="1"/>
  <c r="H206" i="1"/>
  <c r="I206" i="1"/>
  <c r="J206" i="1"/>
  <c r="K206" i="1"/>
  <c r="L206" i="1"/>
  <c r="B207" i="1"/>
  <c r="C207" i="1"/>
  <c r="D207" i="1"/>
  <c r="E207" i="1"/>
  <c r="F207" i="1"/>
  <c r="G207" i="1"/>
  <c r="H207" i="1"/>
  <c r="I207" i="1"/>
  <c r="J207" i="1"/>
  <c r="K207" i="1"/>
  <c r="L207" i="1"/>
  <c r="B208" i="1"/>
  <c r="C208" i="1"/>
  <c r="D208" i="1"/>
  <c r="E208" i="1"/>
  <c r="F208" i="1"/>
  <c r="G208" i="1"/>
  <c r="H208" i="1"/>
  <c r="I208" i="1"/>
  <c r="J208" i="1"/>
  <c r="K208" i="1"/>
  <c r="C203" i="1"/>
  <c r="D203" i="1"/>
  <c r="E203" i="1"/>
  <c r="F203" i="1"/>
  <c r="G203" i="1"/>
  <c r="H203" i="1"/>
  <c r="I203" i="1"/>
  <c r="J203" i="1"/>
  <c r="K203" i="1"/>
  <c r="L203" i="1"/>
  <c r="B203" i="1"/>
  <c r="B196" i="1"/>
  <c r="C196" i="1"/>
  <c r="D196" i="1"/>
  <c r="E196" i="1"/>
  <c r="F196" i="1"/>
  <c r="G196" i="1"/>
  <c r="H196" i="1"/>
  <c r="I196" i="1"/>
  <c r="J196" i="1"/>
  <c r="K196" i="1"/>
  <c r="L196" i="1"/>
  <c r="B197" i="1"/>
  <c r="C197" i="1"/>
  <c r="D197" i="1"/>
  <c r="E197" i="1"/>
  <c r="F197" i="1"/>
  <c r="G197" i="1"/>
  <c r="H197" i="1"/>
  <c r="I197" i="1"/>
  <c r="J197" i="1"/>
  <c r="K197" i="1"/>
  <c r="L197" i="1"/>
  <c r="B198" i="1"/>
  <c r="C198" i="1"/>
  <c r="D198" i="1"/>
  <c r="E198" i="1"/>
  <c r="F198" i="1"/>
  <c r="G198" i="1"/>
  <c r="H198" i="1"/>
  <c r="I198" i="1"/>
  <c r="J198" i="1"/>
  <c r="K198" i="1"/>
  <c r="L198" i="1"/>
  <c r="C195" i="1"/>
  <c r="D195" i="1"/>
  <c r="E195" i="1"/>
  <c r="F195" i="1"/>
  <c r="G195" i="1"/>
  <c r="H195" i="1"/>
  <c r="I195" i="1"/>
  <c r="J195" i="1"/>
  <c r="K195" i="1"/>
  <c r="L195" i="1"/>
  <c r="B195" i="1"/>
  <c r="L193" i="1"/>
  <c r="C193" i="1"/>
  <c r="D193" i="1"/>
  <c r="E193" i="1"/>
  <c r="F193" i="1"/>
  <c r="G193" i="1"/>
  <c r="H193" i="1"/>
  <c r="I193" i="1"/>
  <c r="J193" i="1"/>
  <c r="K193" i="1"/>
  <c r="B192" i="1"/>
  <c r="B193" i="1"/>
  <c r="C192" i="1"/>
  <c r="D192" i="1"/>
  <c r="E192" i="1"/>
  <c r="F192" i="1"/>
  <c r="G192" i="1"/>
  <c r="H192" i="1"/>
  <c r="I192" i="1"/>
  <c r="J192" i="1"/>
  <c r="K192" i="1"/>
  <c r="L192" i="1"/>
  <c r="D191" i="1"/>
  <c r="E191" i="1"/>
  <c r="F191" i="1"/>
  <c r="G191" i="1"/>
  <c r="H191" i="1"/>
  <c r="I191" i="1"/>
  <c r="J191" i="1"/>
  <c r="K191" i="1"/>
  <c r="L191" i="1"/>
  <c r="C191" i="1"/>
  <c r="B191" i="1"/>
  <c r="H194" i="1" l="1"/>
  <c r="H200" i="1" s="1"/>
  <c r="J234" i="2"/>
  <c r="J235" i="2" s="1"/>
  <c r="C219" i="2"/>
  <c r="C224" i="2" s="1"/>
  <c r="C225" i="2" s="1"/>
  <c r="I219" i="2"/>
  <c r="I224" i="2" s="1"/>
  <c r="I225" i="2" s="1"/>
  <c r="B234" i="2"/>
  <c r="B235" i="2" s="1"/>
  <c r="E219" i="2"/>
  <c r="E224" i="2" s="1"/>
  <c r="E225" i="2" s="1"/>
  <c r="H219" i="2"/>
  <c r="H224" i="2" s="1"/>
  <c r="H225" i="2" s="1"/>
  <c r="L219" i="2"/>
  <c r="L224" i="2" s="1"/>
  <c r="L225" i="2" s="1"/>
  <c r="B219" i="2"/>
  <c r="B224" i="2" s="1"/>
  <c r="B225" i="2" s="1"/>
  <c r="F234" i="2"/>
  <c r="F235" i="2" s="1"/>
  <c r="I234" i="2"/>
  <c r="I235" i="2" s="1"/>
  <c r="L234" i="2"/>
  <c r="L235" i="2" s="1"/>
  <c r="D234" i="2"/>
  <c r="D235" i="2" s="1"/>
  <c r="G234" i="2"/>
  <c r="G235" i="2" s="1"/>
  <c r="E234" i="2"/>
  <c r="E235" i="2" s="1"/>
  <c r="D219" i="2"/>
  <c r="D224" i="2" s="1"/>
  <c r="D225" i="2" s="1"/>
  <c r="G219" i="2"/>
  <c r="G224" i="2" s="1"/>
  <c r="J219" i="2"/>
  <c r="J224" i="2" s="1"/>
  <c r="J225" i="2" s="1"/>
  <c r="K219" i="2"/>
  <c r="K224" i="2" s="1"/>
  <c r="F219" i="2"/>
  <c r="F224" i="2" s="1"/>
  <c r="F225" i="2" s="1"/>
  <c r="G194" i="1"/>
  <c r="D194" i="1"/>
  <c r="D200" i="1" s="1"/>
  <c r="F194" i="1"/>
  <c r="F200" i="1" s="1"/>
  <c r="H234" i="2"/>
  <c r="H235" i="2" s="1"/>
  <c r="K234" i="2"/>
  <c r="K235" i="2" s="1"/>
  <c r="C234" i="2"/>
  <c r="C235" i="2" s="1"/>
  <c r="K194" i="1"/>
  <c r="K200" i="1" s="1"/>
  <c r="L194" i="1"/>
  <c r="J194" i="1"/>
  <c r="J200" i="1" s="1"/>
  <c r="I194" i="1"/>
  <c r="I200" i="1" s="1"/>
  <c r="E194" i="1"/>
  <c r="E200" i="1" s="1"/>
  <c r="C194" i="1"/>
  <c r="C200" i="1" s="1"/>
  <c r="B194" i="1"/>
  <c r="B200" i="1" s="1"/>
  <c r="C210" i="1"/>
  <c r="D210" i="1"/>
  <c r="E210" i="1"/>
  <c r="F210" i="1"/>
  <c r="H210" i="1"/>
  <c r="I210" i="1"/>
  <c r="J210" i="1"/>
  <c r="K210" i="1"/>
  <c r="B210" i="1"/>
  <c r="C188" i="1"/>
  <c r="C209" i="1" s="1"/>
  <c r="D188" i="1"/>
  <c r="B592" i="8" s="1"/>
  <c r="E188" i="1"/>
  <c r="F188" i="1"/>
  <c r="G188" i="1"/>
  <c r="H188" i="1"/>
  <c r="H209" i="1" s="1"/>
  <c r="I188" i="1"/>
  <c r="I209" i="1" s="1"/>
  <c r="J188" i="1"/>
  <c r="K188" i="1"/>
  <c r="L188" i="1"/>
  <c r="M188" i="1"/>
  <c r="B188" i="1"/>
  <c r="B209" i="1" s="1"/>
  <c r="L199" i="1" l="1"/>
  <c r="L200" i="1" s="1"/>
  <c r="E199" i="1"/>
  <c r="E209" i="1"/>
  <c r="L209" i="1"/>
  <c r="L210" i="1" s="1"/>
  <c r="D199" i="1"/>
  <c r="D209" i="1"/>
  <c r="K199" i="1"/>
  <c r="K209" i="1"/>
  <c r="F199" i="1"/>
  <c r="F209" i="1"/>
  <c r="J199" i="1"/>
  <c r="J209" i="1"/>
  <c r="G199" i="1"/>
  <c r="G200" i="1" s="1"/>
  <c r="G209" i="1"/>
  <c r="G210" i="1" s="1"/>
  <c r="B199" i="1"/>
  <c r="H199" i="1"/>
  <c r="C199" i="1"/>
  <c r="I199" i="1"/>
  <c r="G225" i="2"/>
  <c r="K225" i="2"/>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<sst xmlns="http://schemas.openxmlformats.org/spreadsheetml/2006/main" count="19703" uniqueCount="1035">
  <si>
    <t>All data are provisional and subject to change.</t>
  </si>
  <si>
    <t>Population statistics available at:</t>
  </si>
  <si>
    <t>https://www.unhcr.org/refugee-statistics/</t>
  </si>
  <si>
    <t>Solutions statistics available at:</t>
  </si>
  <si>
    <t>Small values between zero and five have been rounded to multiples of five. A dash ("-") indicates that the value is zero, not available or not applicable.</t>
  </si>
  <si>
    <t>REFUGEES</t>
  </si>
  <si>
    <r>
      <t>Country/territory of asylum</t>
    </r>
    <r>
      <rPr>
        <vertAlign val="superscript"/>
        <sz val="10"/>
        <color theme="0"/>
        <rFont val="Arial"/>
        <family val="2"/>
      </rPr>
      <t>1</t>
    </r>
  </si>
  <si>
    <r>
      <t>Refugees</t>
    </r>
    <r>
      <rPr>
        <vertAlign val="superscript"/>
        <sz val="10"/>
        <color theme="0"/>
        <rFont val="Arial"/>
        <family val="2"/>
      </rPr>
      <t>2</t>
    </r>
  </si>
  <si>
    <r>
      <t>People in refugee-like situations</t>
    </r>
    <r>
      <rPr>
        <vertAlign val="superscript"/>
        <sz val="10"/>
        <color theme="0"/>
        <rFont val="Arial"/>
        <family val="2"/>
      </rPr>
      <t>3</t>
    </r>
  </si>
  <si>
    <t>Total refugees and people in refugee-like situations</t>
  </si>
  <si>
    <r>
      <t>Asylum-seekers (pending cases)</t>
    </r>
    <r>
      <rPr>
        <vertAlign val="superscript"/>
        <sz val="10"/>
        <color theme="0"/>
        <rFont val="Arial"/>
        <family val="2"/>
      </rPr>
      <t>4</t>
    </r>
  </si>
  <si>
    <r>
      <t>Other people in need of international protection</t>
    </r>
    <r>
      <rPr>
        <vertAlign val="superscript"/>
        <sz val="10"/>
        <color theme="0"/>
        <rFont val="Arial"/>
        <family val="2"/>
      </rPr>
      <t>5</t>
    </r>
  </si>
  <si>
    <r>
      <t>Returned refugees</t>
    </r>
    <r>
      <rPr>
        <vertAlign val="superscript"/>
        <sz val="10"/>
        <color theme="0"/>
        <rFont val="Arial"/>
        <family val="2"/>
      </rPr>
      <t>6</t>
    </r>
  </si>
  <si>
    <r>
      <t>IDPs of concern to UNHCR</t>
    </r>
    <r>
      <rPr>
        <vertAlign val="superscript"/>
        <sz val="10"/>
        <color theme="0"/>
        <rFont val="Arial"/>
        <family val="2"/>
      </rPr>
      <t>7</t>
    </r>
  </si>
  <si>
    <r>
      <t>Returned IDPs</t>
    </r>
    <r>
      <rPr>
        <vertAlign val="superscript"/>
        <sz val="10"/>
        <color theme="0"/>
        <rFont val="Arial"/>
        <family val="2"/>
      </rPr>
      <t>8</t>
    </r>
  </si>
  <si>
    <r>
      <rPr>
        <sz val="10"/>
        <color theme="0"/>
        <rFont val="Arial"/>
        <family val="2"/>
      </rPr>
      <t>Persons under UNHCR's statelessness mandate</t>
    </r>
    <r>
      <rPr>
        <vertAlign val="superscript"/>
        <sz val="10"/>
        <color theme="0"/>
        <rFont val="Arial"/>
        <family val="2"/>
      </rPr>
      <t>9</t>
    </r>
  </si>
  <si>
    <r>
      <t>Others of concern to UNHCR</t>
    </r>
    <r>
      <rPr>
        <vertAlign val="superscript"/>
        <sz val="10"/>
        <color theme="0"/>
        <rFont val="Arial"/>
        <family val="2"/>
      </rPr>
      <t>10</t>
    </r>
  </si>
  <si>
    <t>Total population of concern</t>
  </si>
  <si>
    <t>ISO 3 Code</t>
  </si>
  <si>
    <t>Afghanistan</t>
  </si>
  <si>
    <t>AFG</t>
  </si>
  <si>
    <t>ALB</t>
  </si>
  <si>
    <t>DZA</t>
  </si>
  <si>
    <t>Angola</t>
  </si>
  <si>
    <t>AGO</t>
  </si>
  <si>
    <t>Anguilla</t>
  </si>
  <si>
    <t>AIA</t>
  </si>
  <si>
    <t>Antigua and Barbuda</t>
  </si>
  <si>
    <t>ATG</t>
  </si>
  <si>
    <t>Argentina</t>
  </si>
  <si>
    <t>ARG</t>
  </si>
  <si>
    <t>Armenia</t>
  </si>
  <si>
    <t>ARM</t>
  </si>
  <si>
    <t>Aruba</t>
  </si>
  <si>
    <t>ABW</t>
  </si>
  <si>
    <t>AUS</t>
  </si>
  <si>
    <t>Austria</t>
  </si>
  <si>
    <t>AUT</t>
  </si>
  <si>
    <t>Azerbaijan</t>
  </si>
  <si>
    <t>AZE</t>
  </si>
  <si>
    <t>Bahamas</t>
  </si>
  <si>
    <t>BHS</t>
  </si>
  <si>
    <t>Bahrain</t>
  </si>
  <si>
    <t>BHR</t>
  </si>
  <si>
    <t>Bangladesh</t>
  </si>
  <si>
    <t>BGD</t>
  </si>
  <si>
    <t>Belarus</t>
  </si>
  <si>
    <t>BLR</t>
  </si>
  <si>
    <t>Belgium</t>
  </si>
  <si>
    <t>BEL</t>
  </si>
  <si>
    <t>Belize</t>
  </si>
  <si>
    <t>BLZ</t>
  </si>
  <si>
    <t>Benin</t>
  </si>
  <si>
    <t>BEN</t>
  </si>
  <si>
    <t>BOL</t>
  </si>
  <si>
    <t>Bosnia and Herzegovina</t>
  </si>
  <si>
    <t>BIH</t>
  </si>
  <si>
    <t>Botswana</t>
  </si>
  <si>
    <t>BWA</t>
  </si>
  <si>
    <t>Brazil</t>
  </si>
  <si>
    <t>BRA</t>
  </si>
  <si>
    <t>Brunei Darussalam</t>
  </si>
  <si>
    <t>BRN</t>
  </si>
  <si>
    <t>BGR</t>
  </si>
  <si>
    <t>Burkina Faso</t>
  </si>
  <si>
    <t>BFA</t>
  </si>
  <si>
    <t>Burundi</t>
  </si>
  <si>
    <t>BDI</t>
  </si>
  <si>
    <t>Cabo Verde</t>
  </si>
  <si>
    <t>CPV</t>
  </si>
  <si>
    <t>Cambodia</t>
  </si>
  <si>
    <t>KHM</t>
  </si>
  <si>
    <t>Cameroon</t>
  </si>
  <si>
    <t>CMR</t>
  </si>
  <si>
    <t>CAN</t>
  </si>
  <si>
    <t>Cayman Islands</t>
  </si>
  <si>
    <t>CYM</t>
  </si>
  <si>
    <t>Central African Rep.</t>
  </si>
  <si>
    <t>CAF</t>
  </si>
  <si>
    <t>Chad</t>
  </si>
  <si>
    <t>TCD</t>
  </si>
  <si>
    <t>CHL</t>
  </si>
  <si>
    <t>China, Hong Kong SAR</t>
  </si>
  <si>
    <t>HKG</t>
  </si>
  <si>
    <t>CHN</t>
  </si>
  <si>
    <t>COL</t>
  </si>
  <si>
    <t>Comoros</t>
  </si>
  <si>
    <t>COM</t>
  </si>
  <si>
    <t>Congo, Republic of</t>
  </si>
  <si>
    <t>COG</t>
  </si>
  <si>
    <t>CRI</t>
  </si>
  <si>
    <t>CIV</t>
  </si>
  <si>
    <t>Croatia</t>
  </si>
  <si>
    <t>HRV</t>
  </si>
  <si>
    <t>Cuba</t>
  </si>
  <si>
    <t>CUB</t>
  </si>
  <si>
    <t>Curaçao</t>
  </si>
  <si>
    <t>CUW</t>
  </si>
  <si>
    <t>Cyprus</t>
  </si>
  <si>
    <t>CYP</t>
  </si>
  <si>
    <t>Czechia</t>
  </si>
  <si>
    <t>CZE</t>
  </si>
  <si>
    <t>COD</t>
  </si>
  <si>
    <t>Denmark</t>
  </si>
  <si>
    <t>DNK</t>
  </si>
  <si>
    <t>Djibouti</t>
  </si>
  <si>
    <t>DJI</t>
  </si>
  <si>
    <t>DOM</t>
  </si>
  <si>
    <t>Ecuador</t>
  </si>
  <si>
    <t>ECU</t>
  </si>
  <si>
    <t>Egypt</t>
  </si>
  <si>
    <t>EGY</t>
  </si>
  <si>
    <t>El Salvador</t>
  </si>
  <si>
    <t>SLV</t>
  </si>
  <si>
    <t>Eritrea</t>
  </si>
  <si>
    <t>ERI</t>
  </si>
  <si>
    <t>EST</t>
  </si>
  <si>
    <t>Eswatini</t>
  </si>
  <si>
    <t>SWZ</t>
  </si>
  <si>
    <t>Ethiopia</t>
  </si>
  <si>
    <t>ETH</t>
  </si>
  <si>
    <t>Fiji</t>
  </si>
  <si>
    <t>FJI</t>
  </si>
  <si>
    <t>Finland</t>
  </si>
  <si>
    <t>FIN</t>
  </si>
  <si>
    <t>France</t>
  </si>
  <si>
    <t>FRA</t>
  </si>
  <si>
    <t>Gabon</t>
  </si>
  <si>
    <t>GAB</t>
  </si>
  <si>
    <t>Gambia</t>
  </si>
  <si>
    <t>GMB</t>
  </si>
  <si>
    <t>Georgia</t>
  </si>
  <si>
    <t>GEO</t>
  </si>
  <si>
    <t>Germany</t>
  </si>
  <si>
    <t>DEU</t>
  </si>
  <si>
    <t>Ghana</t>
  </si>
  <si>
    <t>GHA</t>
  </si>
  <si>
    <t>Greece</t>
  </si>
  <si>
    <t>GRC</t>
  </si>
  <si>
    <t>Grenada</t>
  </si>
  <si>
    <t>GRD</t>
  </si>
  <si>
    <t>Guatemala</t>
  </si>
  <si>
    <t>GTM</t>
  </si>
  <si>
    <t>Guinea</t>
  </si>
  <si>
    <t>GIN</t>
  </si>
  <si>
    <t>Guinea-Bissau</t>
  </si>
  <si>
    <t>GNB</t>
  </si>
  <si>
    <t>Guyana</t>
  </si>
  <si>
    <t>GUY</t>
  </si>
  <si>
    <t>Honduras</t>
  </si>
  <si>
    <t>HND</t>
  </si>
  <si>
    <t>Hungary</t>
  </si>
  <si>
    <t>HUN</t>
  </si>
  <si>
    <t>Iceland</t>
  </si>
  <si>
    <t>ISL</t>
  </si>
  <si>
    <t>India</t>
  </si>
  <si>
    <t>IND</t>
  </si>
  <si>
    <t>IDN</t>
  </si>
  <si>
    <t>IRN</t>
  </si>
  <si>
    <t>IRQ</t>
  </si>
  <si>
    <t>Ireland</t>
  </si>
  <si>
    <t>IRL</t>
  </si>
  <si>
    <t>Israel</t>
  </si>
  <si>
    <t>ISR</t>
  </si>
  <si>
    <t>Italy</t>
  </si>
  <si>
    <t>ITA</t>
  </si>
  <si>
    <t>Jamaica</t>
  </si>
  <si>
    <t>JAM</t>
  </si>
  <si>
    <t>JPN</t>
  </si>
  <si>
    <t>JOR</t>
  </si>
  <si>
    <t>Kazakhstan</t>
  </si>
  <si>
    <t>KAZ</t>
  </si>
  <si>
    <t>Kenya</t>
  </si>
  <si>
    <t>KEN</t>
  </si>
  <si>
    <t>Kuwait</t>
  </si>
  <si>
    <t>KWT</t>
  </si>
  <si>
    <t>Kyrgyzstan</t>
  </si>
  <si>
    <t>KGZ</t>
  </si>
  <si>
    <t>LVA</t>
  </si>
  <si>
    <t>Lebanon</t>
  </si>
  <si>
    <t>LBN</t>
  </si>
  <si>
    <t>Lesotho</t>
  </si>
  <si>
    <t>LSO</t>
  </si>
  <si>
    <t>Liberia</t>
  </si>
  <si>
    <t>LBR</t>
  </si>
  <si>
    <t>Libya</t>
  </si>
  <si>
    <t>LBY</t>
  </si>
  <si>
    <t>Liechtenstein</t>
  </si>
  <si>
    <t>LIE</t>
  </si>
  <si>
    <t>Lithuania</t>
  </si>
  <si>
    <t>LTU</t>
  </si>
  <si>
    <t>Luxembourg</t>
  </si>
  <si>
    <t>LUX</t>
  </si>
  <si>
    <t>Madagascar</t>
  </si>
  <si>
    <t>MDG</t>
  </si>
  <si>
    <t>Malawi</t>
  </si>
  <si>
    <t>MWI</t>
  </si>
  <si>
    <t>MYS</t>
  </si>
  <si>
    <t>Mali</t>
  </si>
  <si>
    <t>MLI</t>
  </si>
  <si>
    <t>Malta</t>
  </si>
  <si>
    <t>MLT</t>
  </si>
  <si>
    <t>Mauritania</t>
  </si>
  <si>
    <t>MRT</t>
  </si>
  <si>
    <t>MEX</t>
  </si>
  <si>
    <t>MCO</t>
  </si>
  <si>
    <t>Mongolia</t>
  </si>
  <si>
    <t>MNG</t>
  </si>
  <si>
    <t>Montenegro</t>
  </si>
  <si>
    <t>MNE</t>
  </si>
  <si>
    <t>Morocco</t>
  </si>
  <si>
    <t>MAR</t>
  </si>
  <si>
    <t>Mozambique</t>
  </si>
  <si>
    <t>MOZ</t>
  </si>
  <si>
    <t>MMR</t>
  </si>
  <si>
    <t>Namibia</t>
  </si>
  <si>
    <t>NAM</t>
  </si>
  <si>
    <t>Nauru</t>
  </si>
  <si>
    <t>NRU</t>
  </si>
  <si>
    <t>NPL</t>
  </si>
  <si>
    <t>NLD</t>
  </si>
  <si>
    <t>New Zealand</t>
  </si>
  <si>
    <t>NZL</t>
  </si>
  <si>
    <t>Nicaragua</t>
  </si>
  <si>
    <t>NIC</t>
  </si>
  <si>
    <t>Niger</t>
  </si>
  <si>
    <t>NER</t>
  </si>
  <si>
    <t>Nigeria</t>
  </si>
  <si>
    <t>NGA</t>
  </si>
  <si>
    <t>North Macedonia</t>
  </si>
  <si>
    <t>MKD</t>
  </si>
  <si>
    <t>Norway</t>
  </si>
  <si>
    <t>NOR</t>
  </si>
  <si>
    <t>Oman</t>
  </si>
  <si>
    <t>OMN</t>
  </si>
  <si>
    <t>PAK</t>
  </si>
  <si>
    <t>Panama</t>
  </si>
  <si>
    <t>PAN</t>
  </si>
  <si>
    <t>Papua New Guinea</t>
  </si>
  <si>
    <t>PNG</t>
  </si>
  <si>
    <t>Paraguay</t>
  </si>
  <si>
    <t>PRY</t>
  </si>
  <si>
    <t>Peru</t>
  </si>
  <si>
    <t>PER</t>
  </si>
  <si>
    <t>Philippines</t>
  </si>
  <si>
    <t>PHL</t>
  </si>
  <si>
    <t>Poland</t>
  </si>
  <si>
    <t>POL</t>
  </si>
  <si>
    <t>Portugal</t>
  </si>
  <si>
    <t>PRT</t>
  </si>
  <si>
    <t>Qatar</t>
  </si>
  <si>
    <t>QAT</t>
  </si>
  <si>
    <t>Rep. of Korea</t>
  </si>
  <si>
    <t>KOR</t>
  </si>
  <si>
    <t>Rep. of Moldova</t>
  </si>
  <si>
    <t>MDA</t>
  </si>
  <si>
    <t>Romania</t>
  </si>
  <si>
    <t>ROU</t>
  </si>
  <si>
    <t>RUS</t>
  </si>
  <si>
    <t>RWA</t>
  </si>
  <si>
    <t>Saint Kitts and Nevis</t>
  </si>
  <si>
    <t>KNA</t>
  </si>
  <si>
    <t>Saint Vincent and the Grenadines</t>
  </si>
  <si>
    <t>VCT</t>
  </si>
  <si>
    <t>SAU</t>
  </si>
  <si>
    <t>Senegal</t>
  </si>
  <si>
    <t>SEN</t>
  </si>
  <si>
    <t>Serbia and Kosovo: S/RES/1244 (1999)</t>
  </si>
  <si>
    <t>SRB</t>
  </si>
  <si>
    <t>Sierra Leone</t>
  </si>
  <si>
    <t>SLE</t>
  </si>
  <si>
    <t>Singapore</t>
  </si>
  <si>
    <t>SGP</t>
  </si>
  <si>
    <t>Sint Maarten (Dutch part)</t>
  </si>
  <si>
    <t>SXM</t>
  </si>
  <si>
    <t>Slovakia</t>
  </si>
  <si>
    <t>SVK</t>
  </si>
  <si>
    <t>Slovenia</t>
  </si>
  <si>
    <t>SVN</t>
  </si>
  <si>
    <t>Solomon Islands</t>
  </si>
  <si>
    <t>SLB</t>
  </si>
  <si>
    <t>Somalia</t>
  </si>
  <si>
    <t>SOM</t>
  </si>
  <si>
    <t>ZAF</t>
  </si>
  <si>
    <t>South Sudan</t>
  </si>
  <si>
    <t>SSD</t>
  </si>
  <si>
    <t>ESP</t>
  </si>
  <si>
    <t>Sri Lanka</t>
  </si>
  <si>
    <t>LKA</t>
  </si>
  <si>
    <t>Sudan</t>
  </si>
  <si>
    <t>SDN</t>
  </si>
  <si>
    <t>Suriname</t>
  </si>
  <si>
    <t>SUR</t>
  </si>
  <si>
    <t>Sweden</t>
  </si>
  <si>
    <t>SWE</t>
  </si>
  <si>
    <t>Switzerland</t>
  </si>
  <si>
    <t>CHE</t>
  </si>
  <si>
    <t>SYR</t>
  </si>
  <si>
    <t>Tajikistan</t>
  </si>
  <si>
    <t>TJK</t>
  </si>
  <si>
    <t>THA</t>
  </si>
  <si>
    <t>Togo</t>
  </si>
  <si>
    <t>TGO</t>
  </si>
  <si>
    <t>Trinidad and Tobago</t>
  </si>
  <si>
    <t>TTO</t>
  </si>
  <si>
    <t>Tunisia</t>
  </si>
  <si>
    <t>TUN</t>
  </si>
  <si>
    <t>Türkiye</t>
  </si>
  <si>
    <t>TUR</t>
  </si>
  <si>
    <t>TKM</t>
  </si>
  <si>
    <t>Turks and Caicos Islands</t>
  </si>
  <si>
    <t>TCA</t>
  </si>
  <si>
    <t>UGA</t>
  </si>
  <si>
    <t>UKR</t>
  </si>
  <si>
    <t>United Arab Emirates</t>
  </si>
  <si>
    <t>ARE</t>
  </si>
  <si>
    <t>GBR</t>
  </si>
  <si>
    <t>United Rep. of Tanzania</t>
  </si>
  <si>
    <t>TZA</t>
  </si>
  <si>
    <t>USA</t>
  </si>
  <si>
    <t>Uruguay</t>
  </si>
  <si>
    <t>URY</t>
  </si>
  <si>
    <t>UZB</t>
  </si>
  <si>
    <t>Venezuela (Bolivarian Republic of)</t>
  </si>
  <si>
    <t>VEN</t>
  </si>
  <si>
    <t>Viet Nam</t>
  </si>
  <si>
    <t>VNM</t>
  </si>
  <si>
    <t>Western Sahara</t>
  </si>
  <si>
    <t>ESH</t>
  </si>
  <si>
    <t>Yemen</t>
  </si>
  <si>
    <t>YEM</t>
  </si>
  <si>
    <t>Zambia</t>
  </si>
  <si>
    <t>ZMB</t>
  </si>
  <si>
    <t>Zimbabwe</t>
  </si>
  <si>
    <t>ZWE</t>
  </si>
  <si>
    <t>Total</t>
  </si>
  <si>
    <t>UNHCR Bureaus</t>
  </si>
  <si>
    <t>East and Horn of Africa, and Great Lakes</t>
  </si>
  <si>
    <t>Southern Africa</t>
  </si>
  <si>
    <t>West and Central Africa</t>
  </si>
  <si>
    <t>Sub-Saharan Africa</t>
  </si>
  <si>
    <t>Americas</t>
  </si>
  <si>
    <t>.</t>
  </si>
  <si>
    <t>Asia and the Pacific</t>
  </si>
  <si>
    <t>Europe</t>
  </si>
  <si>
    <t>Middle East and North Africa</t>
  </si>
  <si>
    <t>UN major regions</t>
  </si>
  <si>
    <t>Africa</t>
  </si>
  <si>
    <t>Asia</t>
  </si>
  <si>
    <t>Latin America</t>
  </si>
  <si>
    <t>North America and the Caribbean</t>
  </si>
  <si>
    <t>Oceania</t>
  </si>
  <si>
    <t>Notes</t>
  </si>
  <si>
    <t>The data are generally provided by governments, based on their own definitions and methods of data collection.</t>
  </si>
  <si>
    <r>
      <t xml:space="preserve">1 </t>
    </r>
    <r>
      <rPr>
        <sz val="9"/>
        <rFont val="Arial"/>
        <family val="2"/>
      </rPr>
      <t xml:space="preserve"> Country or territory of asylum or residence.</t>
    </r>
  </si>
  <si>
    <r>
      <t>2</t>
    </r>
    <r>
      <rPr>
        <sz val="9"/>
        <rFont val="Arial"/>
        <family val="2"/>
      </rPr>
      <t xml:space="preserve">  Refugees include individuals recognized under the 1951 Convention relating to the Status of Refugees, its 1967 Protocol, the 1969 Organization of African Unity (OAU) Convention Governing the Specific Aspects of Refugee Problems in Africa, the refugee definition contained in the 1984 Cartagena Declaration on Refugees as incorporated into national laws, those recognized in accordance with the UNHCR Statute, individuals granted complementary forms of protection, and those enjoying temporary protection. In the absence of Government figures, UNHCR has estimated the refugee population in many industrialized countries based on 10 years of individual asylum-seeker recognition.</t>
    </r>
  </si>
  <si>
    <r>
      <t>3</t>
    </r>
    <r>
      <rPr>
        <sz val="9"/>
        <rFont val="Arial"/>
        <family val="2"/>
      </rPr>
      <t xml:space="preserve">  This category is descriptive in nature and includes groups of people who are outside their country or territory of origin and who face protection risks similar to those of refugees, but for whom refugee status has, for practical or other reasons, not been ascertained.</t>
    </r>
  </si>
  <si>
    <r>
      <rPr>
        <vertAlign val="superscript"/>
        <sz val="9"/>
        <rFont val="Arial"/>
        <family val="2"/>
      </rPr>
      <t>5</t>
    </r>
    <r>
      <rPr>
        <sz val="9"/>
        <rFont val="Arial"/>
        <family val="2"/>
      </rPr>
      <t xml:space="preserve"> People who are outside their country or territory of origin, typically because they have been forcibly displaced across international borders, who have not been reported under other categories (asylum seekers, refugees, people in refugee-like situations) but who likely need international protection, including protection against forced return, as well as access to basic services on a temporary or longer-term basis.</t>
    </r>
  </si>
  <si>
    <r>
      <t>6</t>
    </r>
    <r>
      <rPr>
        <sz val="9"/>
        <rFont val="Arial"/>
        <family val="2"/>
      </rPr>
      <t xml:space="preserve">  Refugees who have returned to their place of origin during the reporting year. Source: country of origin and asylum.</t>
    </r>
  </si>
  <si>
    <r>
      <t>7</t>
    </r>
    <r>
      <rPr>
        <sz val="9"/>
        <rFont val="Arial"/>
        <family val="2"/>
      </rPr>
      <t xml:space="preserve">  IDPs are persons or groups of persons who have been forced or obliged to flee or to leave their homes or places of habitual residence, in particular as a result of, or in order to avoid the effects of armed conflict, situations of generalized violence, violations of human rights or natural or human-made disasters, and who have not crossed an internationally recognized State border. For the purposes of UNHCR’s statistics, this population includes only conflict-generated IDPs to whom the Office extends protection and/or assistance.</t>
    </r>
  </si>
  <si>
    <r>
      <t>8</t>
    </r>
    <r>
      <rPr>
        <sz val="9"/>
        <rFont val="Arial"/>
        <family val="2"/>
      </rPr>
      <t xml:space="preserve">  IDPs of concern to UNHCR who have returned to their place of origin during the reporting year.</t>
    </r>
  </si>
  <si>
    <r>
      <t>9</t>
    </r>
    <r>
      <rPr>
        <sz val="9"/>
        <rFont val="Arial"/>
        <family val="2"/>
      </rPr>
      <t xml:space="preserve">  Refers to persons who are not considered as nationals by any State under the operation of its law. This category refers to persons who fall under the agency’s statelessness mandate because they are stateless according to this international definition, but data from some countries may also include persons with undetermined nationality. The figure reported includes stateless persons who are also refugees or asylum-seekers from Myanmar, IDPs in Myanmar, or others of concern to UNHCR. UNHCR’s statistical reporting generally follows a methodology that reports on one legal status for each person of concern only. However, due to the extraordinary size of the displaced stateless population from Myanmar, UNHCR considers it important to reflect the dual status that this population group possesses. Additional stateless refugees, asylum-seekers, and IDPs will be reported on as UNHCR continues to review and improve its reporting on stateless persons with a dual status.</t>
    </r>
  </si>
  <si>
    <r>
      <t>Origin</t>
    </r>
    <r>
      <rPr>
        <vertAlign val="superscript"/>
        <sz val="10"/>
        <color theme="0"/>
        <rFont val="Arial"/>
        <family val="2"/>
      </rPr>
      <t>1</t>
    </r>
  </si>
  <si>
    <r>
      <t xml:space="preserve">Refugees </t>
    </r>
    <r>
      <rPr>
        <vertAlign val="superscript"/>
        <sz val="10"/>
        <color theme="0"/>
        <rFont val="Arial"/>
        <family val="2"/>
      </rPr>
      <t>2</t>
    </r>
  </si>
  <si>
    <t>Albania</t>
  </si>
  <si>
    <t>Algeria</t>
  </si>
  <si>
    <t>Andorra</t>
  </si>
  <si>
    <t>AND</t>
  </si>
  <si>
    <t>Australia</t>
  </si>
  <si>
    <t>Barbados</t>
  </si>
  <si>
    <t>BRB</t>
  </si>
  <si>
    <t>Bhutan</t>
  </si>
  <si>
    <t>BTN</t>
  </si>
  <si>
    <t>Bolivia (Plurinational State of)</t>
  </si>
  <si>
    <t>Bulgaria</t>
  </si>
  <si>
    <t>Canada</t>
  </si>
  <si>
    <t>Chile</t>
  </si>
  <si>
    <t>China</t>
  </si>
  <si>
    <t>China, Macao SAR</t>
  </si>
  <si>
    <t>MAC</t>
  </si>
  <si>
    <t>Costa Rica</t>
  </si>
  <si>
    <t>Côte d'Ivoire</t>
  </si>
  <si>
    <t>Dem. People's Rep. of Korea</t>
  </si>
  <si>
    <t>PRK</t>
  </si>
  <si>
    <t>Dem. Rep. of the Congo</t>
  </si>
  <si>
    <t>Dominica</t>
  </si>
  <si>
    <t>DMA</t>
  </si>
  <si>
    <t>Dominican Rep.</t>
  </si>
  <si>
    <t>Equatorial Guinea</t>
  </si>
  <si>
    <t>GNQ</t>
  </si>
  <si>
    <t>Estonia</t>
  </si>
  <si>
    <t>French Guiana</t>
  </si>
  <si>
    <t>GUF</t>
  </si>
  <si>
    <t>Guadeloupe</t>
  </si>
  <si>
    <t>GLP</t>
  </si>
  <si>
    <t>Haiti</t>
  </si>
  <si>
    <t>HTI</t>
  </si>
  <si>
    <t>Holy See (the)</t>
  </si>
  <si>
    <t>VAT</t>
  </si>
  <si>
    <t>Indonesia</t>
  </si>
  <si>
    <t>Iran (Islamic Rep. of)</t>
  </si>
  <si>
    <t>Japan</t>
  </si>
  <si>
    <t>Jordan</t>
  </si>
  <si>
    <t>Kiribati</t>
  </si>
  <si>
    <t>KIR</t>
  </si>
  <si>
    <t>Lao People's Dem. Rep.</t>
  </si>
  <si>
    <t>LAO</t>
  </si>
  <si>
    <t>Latvia</t>
  </si>
  <si>
    <t>Malaysia</t>
  </si>
  <si>
    <t>Maldives</t>
  </si>
  <si>
    <t>MDV</t>
  </si>
  <si>
    <t>Mauritius</t>
  </si>
  <si>
    <t>MUS</t>
  </si>
  <si>
    <t>Micronesia (Federated States of)</t>
  </si>
  <si>
    <t>FSM</t>
  </si>
  <si>
    <t>Mexico</t>
  </si>
  <si>
    <t>Myanmar</t>
  </si>
  <si>
    <t>Nepal</t>
  </si>
  <si>
    <t>Netherlands (Kingdom of the)</t>
  </si>
  <si>
    <t>Niue</t>
  </si>
  <si>
    <t>NIU</t>
  </si>
  <si>
    <t>Pakistan</t>
  </si>
  <si>
    <t>Palau</t>
  </si>
  <si>
    <t>PLW</t>
  </si>
  <si>
    <t>PSE</t>
  </si>
  <si>
    <t>Russian Federation</t>
  </si>
  <si>
    <t>Rwanda</t>
  </si>
  <si>
    <t>Saint Lucia</t>
  </si>
  <si>
    <t>LCA</t>
  </si>
  <si>
    <t>Samoa</t>
  </si>
  <si>
    <t>WSM</t>
  </si>
  <si>
    <t>Sao Tome and Principe</t>
  </si>
  <si>
    <t>STP</t>
  </si>
  <si>
    <t>Saudi Arabia</t>
  </si>
  <si>
    <t>Seychelles</t>
  </si>
  <si>
    <t>SYC</t>
  </si>
  <si>
    <t>South Africa</t>
  </si>
  <si>
    <t>Spain</t>
  </si>
  <si>
    <t>Syrian Arab Rep.</t>
  </si>
  <si>
    <t>Thailand</t>
  </si>
  <si>
    <t>Timor-Leste</t>
  </si>
  <si>
    <t>TLS</t>
  </si>
  <si>
    <t>Tonga</t>
  </si>
  <si>
    <t>TON</t>
  </si>
  <si>
    <t>Turkmenistan</t>
  </si>
  <si>
    <t>Uganda</t>
  </si>
  <si>
    <t>United Kingdom</t>
  </si>
  <si>
    <t>Uzbekistan</t>
  </si>
  <si>
    <t>Vanuatu</t>
  </si>
  <si>
    <t>VUT</t>
  </si>
  <si>
    <t>Stateless</t>
  </si>
  <si>
    <t>STA</t>
  </si>
  <si>
    <t>Various/unknown</t>
  </si>
  <si>
    <t>UKN</t>
  </si>
  <si>
    <t>Various/Stateless</t>
  </si>
  <si>
    <r>
      <t xml:space="preserve">1 </t>
    </r>
    <r>
      <rPr>
        <sz val="9"/>
        <rFont val="Arial"/>
        <family val="2"/>
      </rPr>
      <t xml:space="preserve"> Country or territory of origin.</t>
    </r>
  </si>
  <si>
    <r>
      <rPr>
        <vertAlign val="superscript"/>
        <sz val="9"/>
        <color theme="1"/>
        <rFont val="Arial"/>
        <family val="2"/>
      </rPr>
      <t>5</t>
    </r>
    <r>
      <rPr>
        <sz val="9"/>
        <color theme="1"/>
        <rFont val="Arial"/>
        <family val="2"/>
      </rPr>
      <t xml:space="preserve"> People who are outside their country or territory of origin, typically because they have been forcibly displaced across international borders, who have not been reported under other categories (asylum-seekers, refugees, people in refugee-like situations) but who likely need international protection, including protection against forced return, as well as access to basic services on a temporary or longer-term basis.</t>
    </r>
  </si>
  <si>
    <t xml:space="preserve">Source for UNSD names and UN major areas: </t>
  </si>
  <si>
    <t>https://unstats.un.org/unsd/methodology/m49/</t>
  </si>
  <si>
    <t>Source for UNHCR Regional Bureaux/Operations: UNHCR</t>
  </si>
  <si>
    <t>ISO3 Country code</t>
  </si>
  <si>
    <t>UNHCR Country code</t>
  </si>
  <si>
    <t>UNSD Name</t>
  </si>
  <si>
    <t>UNSD short name 
(context Asylum)</t>
  </si>
  <si>
    <t>UNSD short name 
(context Origin)</t>
  </si>
  <si>
    <t>UNHCR Region name</t>
  </si>
  <si>
    <t>UN Major Regions</t>
  </si>
  <si>
    <t>UNSD Region name</t>
  </si>
  <si>
    <t>UNSD Sub-region name</t>
  </si>
  <si>
    <t>SDG Region name</t>
  </si>
  <si>
    <t>Southern Asia</t>
  </si>
  <si>
    <t>Central and Southern Asia</t>
  </si>
  <si>
    <t>Southern Europe</t>
  </si>
  <si>
    <t>Europe and Northern America</t>
  </si>
  <si>
    <t>ALG</t>
  </si>
  <si>
    <t>Northern Africa</t>
  </si>
  <si>
    <t>Northern Africa and Western Asia</t>
  </si>
  <si>
    <t>ANG</t>
  </si>
  <si>
    <t>Latin America and the Caribbean</t>
  </si>
  <si>
    <t>ANT</t>
  </si>
  <si>
    <t>Western Asia</t>
  </si>
  <si>
    <t>AUL</t>
  </si>
  <si>
    <t>Australia and New Zealand</t>
  </si>
  <si>
    <t>Western Europe</t>
  </si>
  <si>
    <t>BAH</t>
  </si>
  <si>
    <t>BAR</t>
  </si>
  <si>
    <t>Eastern Europe</t>
  </si>
  <si>
    <t>BZE</t>
  </si>
  <si>
    <t>BMU</t>
  </si>
  <si>
    <t>BER</t>
  </si>
  <si>
    <t>Bermuda</t>
  </si>
  <si>
    <t>Northern America</t>
  </si>
  <si>
    <t>BHU</t>
  </si>
  <si>
    <t>BES</t>
  </si>
  <si>
    <t>Bonaire, Sint Eustatius and Saba</t>
  </si>
  <si>
    <t>BSN</t>
  </si>
  <si>
    <t>BOT</t>
  </si>
  <si>
    <t>VGB</t>
  </si>
  <si>
    <t>BVI</t>
  </si>
  <si>
    <t>British Virgin Islands</t>
  </si>
  <si>
    <t>BRU</t>
  </si>
  <si>
    <t>South-eastern Asia</t>
  </si>
  <si>
    <t>Eastern and South-Eastern Asia</t>
  </si>
  <si>
    <t>BUL</t>
  </si>
  <si>
    <t>BKF</t>
  </si>
  <si>
    <t>CVI</t>
  </si>
  <si>
    <t>CAM</t>
  </si>
  <si>
    <t>CAY</t>
  </si>
  <si>
    <t>CAR</t>
  </si>
  <si>
    <t>Central African Republic</t>
  </si>
  <si>
    <t>CHD</t>
  </si>
  <si>
    <t>CHI</t>
  </si>
  <si>
    <t>Eastern Asia</t>
  </si>
  <si>
    <t>China, Hong Kong Special Administrative Region</t>
  </si>
  <si>
    <t>China, Macao Special Administrative Region</t>
  </si>
  <si>
    <t>Colombia</t>
  </si>
  <si>
    <t>COI</t>
  </si>
  <si>
    <t>COB</t>
  </si>
  <si>
    <t>Congo</t>
  </si>
  <si>
    <t>COK</t>
  </si>
  <si>
    <t>Cook Islands</t>
  </si>
  <si>
    <t>Polynesia</t>
  </si>
  <si>
    <t>COS</t>
  </si>
  <si>
    <t>ICO</t>
  </si>
  <si>
    <t>Côte d’Ivoire</t>
  </si>
  <si>
    <t>KRN</t>
  </si>
  <si>
    <t>Democratic People's Republic of Korea</t>
  </si>
  <si>
    <t>Democratic Republic of the Congo</t>
  </si>
  <si>
    <t>DEN</t>
  </si>
  <si>
    <t>Northern Europe</t>
  </si>
  <si>
    <t>DJB</t>
  </si>
  <si>
    <t>Dominican Republic</t>
  </si>
  <si>
    <t>SAL</t>
  </si>
  <si>
    <t>EGU</t>
  </si>
  <si>
    <t>ERT</t>
  </si>
  <si>
    <t>SWA</t>
  </si>
  <si>
    <t>FIJ</t>
  </si>
  <si>
    <t>Melanesia</t>
  </si>
  <si>
    <t>FGU</t>
  </si>
  <si>
    <t>PYF</t>
  </si>
  <si>
    <t>FPO</t>
  </si>
  <si>
    <t>French Polynesia</t>
  </si>
  <si>
    <t>GAM</t>
  </si>
  <si>
    <t>GFR</t>
  </si>
  <si>
    <t>GIB</t>
  </si>
  <si>
    <t>Gibraltar</t>
  </si>
  <si>
    <t>GRE</t>
  </si>
  <si>
    <t>GRN</t>
  </si>
  <si>
    <t>GUM</t>
  </si>
  <si>
    <t>Guam</t>
  </si>
  <si>
    <t>Micronesia</t>
  </si>
  <si>
    <t>GUA</t>
  </si>
  <si>
    <t>GUI</t>
  </si>
  <si>
    <t>HAI</t>
  </si>
  <si>
    <t>Holy See</t>
  </si>
  <si>
    <t>HON</t>
  </si>
  <si>
    <t>ICE</t>
  </si>
  <si>
    <t>INS</t>
  </si>
  <si>
    <t>Iran (Islamic Republic of)</t>
  </si>
  <si>
    <t>Iraq</t>
  </si>
  <si>
    <t>IRE</t>
  </si>
  <si>
    <t>Central Asia</t>
  </si>
  <si>
    <t>KUW</t>
  </si>
  <si>
    <t>Lao People's Democratic Republic</t>
  </si>
  <si>
    <t>LEB</t>
  </si>
  <si>
    <t>LES</t>
  </si>
  <si>
    <t>MAD</t>
  </si>
  <si>
    <t>MLW</t>
  </si>
  <si>
    <t>MLS</t>
  </si>
  <si>
    <t>MTA</t>
  </si>
  <si>
    <t>MHL</t>
  </si>
  <si>
    <t>Marshall Islands</t>
  </si>
  <si>
    <t>MTQ</t>
  </si>
  <si>
    <t>Martinique</t>
  </si>
  <si>
    <t>MAU</t>
  </si>
  <si>
    <t>MTS</t>
  </si>
  <si>
    <t>Monaco</t>
  </si>
  <si>
    <t>MSR</t>
  </si>
  <si>
    <t>Montserrat</t>
  </si>
  <si>
    <t>MOR</t>
  </si>
  <si>
    <t>MYA</t>
  </si>
  <si>
    <t>NEP</t>
  </si>
  <si>
    <t>NET</t>
  </si>
  <si>
    <t>Kingdom of the Netherlands</t>
  </si>
  <si>
    <t>NCL</t>
  </si>
  <si>
    <t>FNC</t>
  </si>
  <si>
    <t>New Caledonia</t>
  </si>
  <si>
    <t>NGR</t>
  </si>
  <si>
    <t>NIG</t>
  </si>
  <si>
    <t>MCD</t>
  </si>
  <si>
    <t>PAR</t>
  </si>
  <si>
    <t>PHI</t>
  </si>
  <si>
    <t>POR</t>
  </si>
  <si>
    <t>PRI</t>
  </si>
  <si>
    <t>PUE</t>
  </si>
  <si>
    <t>Puerto Rico</t>
  </si>
  <si>
    <t>Republic of Korea</t>
  </si>
  <si>
    <t>Republic of Moldova</t>
  </si>
  <si>
    <t>ROM</t>
  </si>
  <si>
    <t>STK</t>
  </si>
  <si>
    <t>MAF</t>
  </si>
  <si>
    <t>Saint Martin (French Part)</t>
  </si>
  <si>
    <t>SPM</t>
  </si>
  <si>
    <t>Saint-Pierre-et-Miquelon</t>
  </si>
  <si>
    <t>WES</t>
  </si>
  <si>
    <t>SMR</t>
  </si>
  <si>
    <t>SMA</t>
  </si>
  <si>
    <t>San Marino</t>
  </si>
  <si>
    <t>Serbia</t>
  </si>
  <si>
    <t>SEY</t>
  </si>
  <si>
    <t>SIN</t>
  </si>
  <si>
    <t>SOL</t>
  </si>
  <si>
    <t>RSA</t>
  </si>
  <si>
    <t>SPA</t>
  </si>
  <si>
    <t>GAZ</t>
  </si>
  <si>
    <t>State of Palestine</t>
  </si>
  <si>
    <t>Palestinian</t>
  </si>
  <si>
    <t>SUD</t>
  </si>
  <si>
    <t>SWI</t>
  </si>
  <si>
    <t>Syrian Arab Republic</t>
  </si>
  <si>
    <t>TMP</t>
  </si>
  <si>
    <t>TOG</t>
  </si>
  <si>
    <t>TRT</t>
  </si>
  <si>
    <t>Republic of Türkiye</t>
  </si>
  <si>
    <t>TCI</t>
  </si>
  <si>
    <t>TUV</t>
  </si>
  <si>
    <t>Tuvalu</t>
  </si>
  <si>
    <t>Ukraine</t>
  </si>
  <si>
    <t>UAE</t>
  </si>
  <si>
    <t>United Kingdom of Great Britain and Northern Ireland</t>
  </si>
  <si>
    <t>TAN</t>
  </si>
  <si>
    <t>United Republic of Tanzania</t>
  </si>
  <si>
    <t>United States of America</t>
  </si>
  <si>
    <t>URU</t>
  </si>
  <si>
    <t>VAN</t>
  </si>
  <si>
    <t>SRV</t>
  </si>
  <si>
    <t>WSH</t>
  </si>
  <si>
    <t>ZAM</t>
  </si>
  <si>
    <t>ZIM</t>
  </si>
  <si>
    <t>Unknown/other</t>
  </si>
  <si>
    <r>
      <t>10</t>
    </r>
    <r>
      <rPr>
        <sz val="9"/>
        <color theme="1"/>
        <rFont val="Arial"/>
        <family val="2"/>
      </rPr>
      <t xml:space="preserve">  Refers to individuals who do not necessarily fall directly into any of these groups above but to whom UNHCR has extended its protection and/or assistance services, based on humanitarian or other special grounds. This excludes host community that are assisted by UNHCR, who are reported separately.</t>
    </r>
  </si>
  <si>
    <t>Albania¹¹</t>
  </si>
  <si>
    <t>Algeria¹²</t>
  </si>
  <si>
    <t>¹¹ From various sources such as civil status offices, health institutions, schools, municipal child protection units, and social services, UNHCR estimates the number of people with undetermined nationality (at risk of statelessness).</t>
  </si>
  <si>
    <t>¹² According to the Government of Algeria, there are an estimated 165,000 Sahrawi refugees in the Tindouf camps. Statistical data relating to refugees are entirely for humanitarian purposes. The total number of persons in need of humanitarian assistance services is estimated to be far higher than this figure.</t>
  </si>
  <si>
    <t>Colombia¹¹</t>
  </si>
  <si>
    <t>Iraq¹²</t>
  </si>
  <si>
    <t>Palestinian¹³</t>
  </si>
  <si>
    <t>Tibetan</t>
  </si>
  <si>
    <t>Ukraine¹⁴</t>
  </si>
  <si>
    <t>United States of America¹⁵</t>
  </si>
  <si>
    <t>Western Sahara¹⁶</t>
  </si>
  <si>
    <t>¹¹ The figure of others of concern has been provided by the Government of Colombia.</t>
  </si>
  <si>
    <t>¹² The refugee population in Jordan includes 30,100 Iraqis registered with UNHCR. The Government of Jordan estimated the number of Iraqis at 400,000 individuals at the end of March 2015. This includes refugees and other categories of Iraqis.</t>
  </si>
  <si>
    <t>¹³ Refers to Palestinian refugees under the UNHCR mandate only.</t>
  </si>
  <si>
    <t>¹⁵ A limited number of countries record refugee and asylum statistics by country of birth rather than country of origin. This affects the number of refugees reported as originating from the United States of America.</t>
  </si>
  <si>
    <t>¹⁶ According to the Government of Algeria, there are an estimated 165,000 Sahrawi refugees in the Tindouf camps. Statistical data relating to refugees are entirely for humanitarian purposes. The total number of persons in need of humanitarian assistance services is estimated to be far higher than this figure.</t>
  </si>
  <si>
    <r>
      <rPr>
        <sz val="14"/>
        <color theme="4"/>
        <rFont val="Arial"/>
        <family val="2"/>
      </rPr>
      <t>Table 1 |</t>
    </r>
    <r>
      <rPr>
        <b/>
        <sz val="14"/>
        <color theme="4"/>
        <rFont val="Arial"/>
        <family val="2"/>
      </rPr>
      <t xml:space="preserve"> Refugees, asylum-seekers, other people in need of international protection, internally displaced persons (IDPs), returnees (refugees and IDPs), stateless persons, and others of concern to UNHCR, by country/territory of asylum</t>
    </r>
    <r>
      <rPr>
        <sz val="14"/>
        <color theme="4"/>
        <rFont val="Arial"/>
        <family val="2"/>
      </rPr>
      <t xml:space="preserve"> | end-2023</t>
    </r>
  </si>
  <si>
    <r>
      <rPr>
        <sz val="14"/>
        <color theme="4"/>
        <rFont val="Arial"/>
        <family val="2"/>
      </rPr>
      <t>Table 2 |</t>
    </r>
    <r>
      <rPr>
        <b/>
        <sz val="14"/>
        <color theme="4"/>
        <rFont val="Arial"/>
        <family val="2"/>
      </rPr>
      <t xml:space="preserve"> Refugees, asylum-seekers, other people in need of international protection, internally displaced persons (IDPs), returnees (refugees and IDPs), stateless persons, and others of concern to UNHCR, by country/territory of origin </t>
    </r>
    <r>
      <rPr>
        <sz val="14"/>
        <color theme="4"/>
        <rFont val="Arial"/>
        <family val="2"/>
      </rPr>
      <t>| end-2023</t>
    </r>
  </si>
  <si>
    <t>¹⁴ The others of concern figure corresponds to the number of conflict-affected, non-displaced people assisted by UNHCR during the year</t>
  </si>
  <si>
    <t>See Annex Table 1 for definition of population categories.</t>
  </si>
  <si>
    <t>See definition of UNHCR-assisted in the notes below</t>
  </si>
  <si>
    <t>Country</t>
  </si>
  <si>
    <t>Population type</t>
  </si>
  <si>
    <t>ISO code</t>
  </si>
  <si>
    <t>of whom: UNHCR-assisted</t>
  </si>
  <si>
    <t>All</t>
  </si>
  <si>
    <t>Refugees</t>
  </si>
  <si>
    <t>Asylum-seekers</t>
  </si>
  <si>
    <t>Other people in need of international protection</t>
  </si>
  <si>
    <t>IDPs</t>
  </si>
  <si>
    <t>Stateless persons</t>
  </si>
  <si>
    <t>Others of concern</t>
  </si>
  <si>
    <t>Refugee returnees</t>
  </si>
  <si>
    <t>IDP Returnees</t>
  </si>
  <si>
    <r>
      <rPr>
        <b/>
        <sz val="10"/>
        <rFont val="Arial"/>
        <family val="2"/>
        <scheme val="major"/>
      </rPr>
      <t xml:space="preserve">UNHCR-assisted definition
</t>
    </r>
    <r>
      <rPr>
        <sz val="10"/>
        <rFont val="Arial"/>
        <family val="2"/>
        <scheme val="major"/>
      </rPr>
      <t>The term “assistance” comprises a wide range of</t>
    </r>
    <r>
      <rPr>
        <b/>
        <sz val="10"/>
        <rFont val="Arial"/>
        <family val="2"/>
        <scheme val="major"/>
      </rPr>
      <t xml:space="preserve"> </t>
    </r>
    <r>
      <rPr>
        <sz val="10"/>
        <rFont val="Arial"/>
        <family val="2"/>
        <scheme val="major"/>
      </rPr>
      <t>support activities which UNHCR</t>
    </r>
    <r>
      <rPr>
        <b/>
        <sz val="10"/>
        <rFont val="Arial"/>
        <family val="2"/>
        <scheme val="major"/>
      </rPr>
      <t xml:space="preserve"> </t>
    </r>
    <r>
      <rPr>
        <sz val="10"/>
        <rFont val="Arial"/>
        <family val="2"/>
        <scheme val="major"/>
      </rPr>
      <t>provides to people that it protects and/or assists. It can, for instance, take the form of direct or indirect assistance (i.e. through partners). In general, a three-level approach of assistance can be identified. That is, (i) assistance to individuals/families (e.g. refugee status determination, medical, food, shelter), (ii) to communities through community-based interventions (e.g. building an access road to a school) (iii) or through capacity building of institutions and advocacy activities to local and national authorities (e.g. commenting on national refugee legislation, training of officials on refugee status determination).</t>
    </r>
  </si>
  <si>
    <t xml:space="preserve">For the purpose of statistical reporting/planning, UNHCR-assisted shall refer to people that it protects and/or assists who are beneficiaries of one or more UNHCR programmes. Individuals who directly or indirectly benefit from individual/family assistance or community-based interventions should be reported as UNHCR-assisted.  
</t>
  </si>
  <si>
    <t xml:space="preserve">Individuals receiving assistance more than once or from more than one UNHCR programme should only be reported once.  </t>
  </si>
  <si>
    <t>Where individual tracking of assistance is not available, a pragmatic solution to reporting the number assisted is to include the statistics from the programme which is benefiting the largest number of individuals.  For example given a cash programme in which 100,000 were assisted, and a separate accommodation programme assisting 50,000, the total assisted that would be reported would be 100,000.</t>
  </si>
  <si>
    <t>People only benefiting from the results of capacity-building and/or advocacy with governments and other authorities are not be included within the UNHCR-assisted figures, even though these types of activities might have an impact populations that UNHCR  protects and/or assists.</t>
  </si>
  <si>
    <t>Country / territory of asylum ISO code</t>
  </si>
  <si>
    <t>Origin ISO code</t>
  </si>
  <si>
    <t>Country/territory of asylum</t>
  </si>
  <si>
    <t>Origin</t>
  </si>
  <si>
    <t>Data available at:</t>
  </si>
  <si>
    <t xml:space="preserve">¹ Voluntary repatriation shows a best estimate, based on country of asylum and country of origin reports. </t>
  </si>
  <si>
    <t>Registration</t>
  </si>
  <si>
    <t>Government</t>
  </si>
  <si>
    <t>Estimate</t>
  </si>
  <si>
    <t>UNHCR</t>
  </si>
  <si>
    <t>Various</t>
  </si>
  <si>
    <t>Registration, Estimate</t>
  </si>
  <si>
    <t>Government, UNHCR</t>
  </si>
  <si>
    <t>Registration, Various</t>
  </si>
  <si>
    <t>Census</t>
  </si>
  <si>
    <t>UNHCR, Various</t>
  </si>
  <si>
    <t>Government, Various</t>
  </si>
  <si>
    <t>Registration, Census</t>
  </si>
  <si>
    <t>Basis</t>
  </si>
  <si>
    <t>Data Source</t>
  </si>
  <si>
    <t>Naturali-sation</t>
  </si>
  <si>
    <t>Cessation</t>
  </si>
  <si>
    <t>Individual Recognition</t>
  </si>
  <si>
    <t>Temporary protection</t>
  </si>
  <si>
    <t>Group recognition</t>
  </si>
  <si>
    <t xml:space="preserve"> </t>
  </si>
  <si>
    <t>Resettlement</t>
  </si>
  <si>
    <t>Voluntary repatriation¹</t>
  </si>
  <si>
    <t>Spontaneous arrivals</t>
  </si>
  <si>
    <t>For many industrialized countries, UNHCR has estimated the refugee population based on 10 years of asylum-seeker recognition.</t>
  </si>
  <si>
    <t>*</t>
  </si>
  <si>
    <t>Belgium⁵</t>
  </si>
  <si>
    <t>Azerbaijan⁴</t>
  </si>
  <si>
    <t>Australia³</t>
  </si>
  <si>
    <t>Argentina²</t>
  </si>
  <si>
    <t>Albania¹</t>
  </si>
  <si>
    <t>Country of residence ISO code</t>
  </si>
  <si>
    <t>Total number of stateless people including forcibly displaced Stateless</t>
  </si>
  <si>
    <t>Total number of persons under UNHCR's statelessness mandate</t>
  </si>
  <si>
    <t>Country of residence</t>
  </si>
  <si>
    <t>These statistics cover stateless persons and persons of undetermined nationality.</t>
  </si>
  <si>
    <t>Data is not complete and includes estimates. Countries for which UNHCR has information about stateless persons but no reliable data have been included in the table and marked with an asterisk (*).</t>
  </si>
  <si>
    <t>¹</t>
  </si>
  <si>
    <t>Various nationalities of concern to UNHCR</t>
  </si>
  <si>
    <t>Dependants of refugees</t>
  </si>
  <si>
    <t>Former refugees from Rwanda of concern to UNHCR</t>
  </si>
  <si>
    <t>Former refugees from Angola of concern to UNHCR</t>
  </si>
  <si>
    <t>Persons of concern to UNHCR</t>
  </si>
  <si>
    <t>Displaced stateless people</t>
  </si>
  <si>
    <t>Rohingyas of concern to UNHCR</t>
  </si>
  <si>
    <t>Dependants of asylum-seekers</t>
  </si>
  <si>
    <t>Venezuelans of concern to UNHCR</t>
  </si>
  <si>
    <t>Vietnamese of concern to UNHCR</t>
  </si>
  <si>
    <t>Sama Bajaus of concern to UNHCR</t>
  </si>
  <si>
    <t>Other persons of concern to UNHCR</t>
  </si>
  <si>
    <t>Nigerien returnees of concern to UNHCR</t>
  </si>
  <si>
    <t>Tibetans of concern to UNHCR</t>
  </si>
  <si>
    <t>Filipinos of concern to UNHCR</t>
  </si>
  <si>
    <t>Palestinians of concern to UNHCR</t>
  </si>
  <si>
    <t>Nicaraguans of concern to UNHCR</t>
  </si>
  <si>
    <t>Hondurans of concern to UNHCR</t>
  </si>
  <si>
    <t>Salvadorians of concern to UNHCR</t>
  </si>
  <si>
    <t>Persons of Chadian descent evacuated from the Central African Republic</t>
  </si>
  <si>
    <t>Chadian returnees of concern to UNHCR</t>
  </si>
  <si>
    <t>Haitians of concern to UNHCR</t>
  </si>
  <si>
    <t>Syrians of concern to UNHCR</t>
  </si>
  <si>
    <t>Angolans of concern to UNHCR</t>
  </si>
  <si>
    <t>Afghan returnees of concern to UNHCR</t>
  </si>
  <si>
    <t>Description/origin</t>
  </si>
  <si>
    <t>Estimate, Various</t>
  </si>
  <si>
    <t>Government, NGO</t>
  </si>
  <si>
    <t>TIB</t>
  </si>
  <si>
    <t>Per cent of total refugees (end-2023)</t>
  </si>
  <si>
    <t>The refugee population is included in this table if the number was 1,000 or more at the end of 2023.</t>
  </si>
  <si>
    <t>The columns "Major increases" and "Major decreases" exclude population changes resulting from administrative corrections, adjustments as a result of registration, new estimates as well as births and deaths. In some cases, the population at the end of 2023 does not equal the population at the start of 2022 plus increases and decreases. This discrepancy is due to the fact that the voluntary repatriation figures include estimates from countries of return. In addition, the full details of the changes in the refugee population in industrialized countries are often unknown.</t>
  </si>
  <si>
    <r>
      <rPr>
        <sz val="14"/>
        <color theme="4"/>
        <rFont val="Arial"/>
        <family val="2"/>
      </rPr>
      <t>Table 3 |</t>
    </r>
    <r>
      <rPr>
        <b/>
        <sz val="14"/>
        <color theme="4"/>
        <rFont val="Arial"/>
        <family val="2"/>
      </rPr>
      <t xml:space="preserve"> Refugees and people in a refugee-like situation, excluding asylum-seekers, and changes by origin and country of asylum</t>
    </r>
    <r>
      <rPr>
        <sz val="14"/>
        <color theme="4"/>
        <rFont val="Arial"/>
        <family val="2"/>
      </rPr>
      <t xml:space="preserve"> | 2023</t>
    </r>
  </si>
  <si>
    <t>Population start-2023</t>
  </si>
  <si>
    <t>Major increases during 2023</t>
  </si>
  <si>
    <t>Major decreases during 2023</t>
  </si>
  <si>
    <t>Population end-2023</t>
  </si>
  <si>
    <t>Latvia²⁷</t>
  </si>
  <si>
    <t>² The figure is reported by the Government.</t>
  </si>
  <si>
    <t>³ Stateless figures in Australia are sourced from the Government. They consist of figures on stateless persons held in detention and those that have been issued or are in an application process for an “Onshore Humanitarian Visa” and have self-reported to be stateless. Australia does not have a separate statelessness status determination procedure and only provides statistics on humanitarian visas. Due to this, the figure reported here does not capture all stateless persons in Australia and is not an estimate of statelessness in Australia. Figures for stateless persons in detention come from the Australian Government Department of Home Affairs and Australian Border Force report on Immigration Detention and Community Statistics Summary 31 December 2023.</t>
  </si>
  <si>
    <t>⁴ Start-Year figures come from the 2009 census, reporting 3585 stateless persons. In 2023, UNHCR conducted an extensive identification exercise of stateless persons in Azerbaijan using both government and UNHCR registers. The exercise was able to account for 513 stateless person. The government of Azerbaijan confirmed that between 2008 and 2023, 2306 stateless persons aquired  citizenship of Azerbaijan.</t>
  </si>
  <si>
    <t>⁵ Stateless persons reported by UNHCR correspond to recognized stateless persons who have been granted a residence permit in Belgium and who are therefore registered in the national register. It should be noted that recognized stateless persons who have not been granted a residence permit are not taken into account in figures provided by the Belgian Government.</t>
  </si>
  <si>
    <t>Dependants of refugees and asylum-seekers</t>
  </si>
  <si>
    <t>Global Trends 2023: Table of contents for the excel annex tables</t>
  </si>
  <si>
    <r>
      <rPr>
        <sz val="14"/>
        <color theme="4"/>
        <rFont val="Arial"/>
        <family val="2"/>
      </rPr>
      <t>Table 4 |</t>
    </r>
    <r>
      <rPr>
        <b/>
        <sz val="14"/>
        <color theme="4"/>
        <rFont val="Arial"/>
        <family val="2"/>
      </rPr>
      <t xml:space="preserve"> Persons under UNHCR's statelessness mandate</t>
    </r>
    <r>
      <rPr>
        <sz val="14"/>
        <color theme="4"/>
        <rFont val="Arial"/>
        <family val="2"/>
      </rPr>
      <t xml:space="preserve"> | 2023</t>
    </r>
  </si>
  <si>
    <r>
      <rPr>
        <sz val="14"/>
        <color theme="4"/>
        <rFont val="Arial"/>
        <family val="2"/>
      </rPr>
      <t>Table 5 |</t>
    </r>
    <r>
      <rPr>
        <b/>
        <sz val="14"/>
        <color theme="4"/>
        <rFont val="Arial"/>
        <family val="2"/>
      </rPr>
      <t xml:space="preserve"> Others of concern to UNHCR</t>
    </r>
    <r>
      <rPr>
        <sz val="14"/>
        <color theme="4"/>
        <rFont val="Arial"/>
        <family val="2"/>
      </rPr>
      <t xml:space="preserve"> | 2023</t>
    </r>
  </si>
  <si>
    <r>
      <t>4</t>
    </r>
    <r>
      <rPr>
        <sz val="9"/>
        <rFont val="Arial"/>
        <family val="2"/>
      </rPr>
      <t xml:space="preserve">  Asylum-seekers (with pending cases) are individuals who have sought international protection and whose claims for refugee status have not yet been determined. Those covered in this table refer to claimants whose individual applications were pending at the end of 2023, irrespective of when those claims may have been lodged.</t>
    </r>
  </si>
  <si>
    <t>Armenia¹³</t>
  </si>
  <si>
    <t>Australia¹⁴</t>
  </si>
  <si>
    <t>Bahamas¹⁵</t>
  </si>
  <si>
    <t>Brazil¹⁶</t>
  </si>
  <si>
    <t>Bulgaria¹⁷</t>
  </si>
  <si>
    <t>Canada¹⁸</t>
  </si>
  <si>
    <t>Chile¹⁹</t>
  </si>
  <si>
    <t>Colombia²⁰</t>
  </si>
  <si>
    <t>Curaçao²¹</t>
  </si>
  <si>
    <t>Côte d'Ivoire²²</t>
  </si>
  <si>
    <t>Dem. Rep. of the Congo²³</t>
  </si>
  <si>
    <t>Denmark²⁴</t>
  </si>
  <si>
    <t>Dominican Rep.²⁵</t>
  </si>
  <si>
    <t>Egypt²⁶</t>
  </si>
  <si>
    <t>Estonia²⁷</t>
  </si>
  <si>
    <t>Ethiopia²⁸</t>
  </si>
  <si>
    <t>Finland²⁹</t>
  </si>
  <si>
    <t>Iceland³⁰</t>
  </si>
  <si>
    <t>Indonesia³¹</t>
  </si>
  <si>
    <t>Iraq³²</t>
  </si>
  <si>
    <t>Italy³³</t>
  </si>
  <si>
    <t>Jordan³⁴</t>
  </si>
  <si>
    <t>Kazakhstan³⁵</t>
  </si>
  <si>
    <t>Kyrgyzstan³⁶</t>
  </si>
  <si>
    <t>Latvia³⁷</t>
  </si>
  <si>
    <t>Malaysia³⁸</t>
  </si>
  <si>
    <t>Mexico³⁹</t>
  </si>
  <si>
    <t>Myanmar⁴⁰</t>
  </si>
  <si>
    <t>Nepal⁴¹</t>
  </si>
  <si>
    <t>Netherlands (Kingdom of the)⁴²</t>
  </si>
  <si>
    <t>Norway⁴³</t>
  </si>
  <si>
    <t>Pakistan⁴⁴</t>
  </si>
  <si>
    <t>Russian Federation⁴⁵</t>
  </si>
  <si>
    <t>Rwanda⁴⁶</t>
  </si>
  <si>
    <t>Saudi Arabia⁴⁷</t>
  </si>
  <si>
    <t>Spain⁴⁸</t>
  </si>
  <si>
    <t>Sweden⁴⁹</t>
  </si>
  <si>
    <t>Syrian Arab Rep.⁵⁰</t>
  </si>
  <si>
    <t>¹³ In the South Caucasus region, 141,900 refugees fled to Armenia with most of them arriving after renewed armed conflict in Karabakh in September 2023.</t>
  </si>
  <si>
    <t>¹⁴ The number of refugees in Australia has been revised using updated data on the number of residence permit holders with refugee status by the end of 2023, as received from the government.</t>
  </si>
  <si>
    <t>¹⁵ All data is as of end-2022.</t>
  </si>
  <si>
    <t>¹⁷ No official data on the actual number of refugees residing in Bulgaria is available. The estimate includes 68,300 Ukrainians who received temporary protection, and 29,400 other refugees.</t>
  </si>
  <si>
    <t>¹⁸ Naturalization figures refer to the admission of protected persons as permanent residents of Canada. End-year stock refers to protected persons who are yet to acquire permanent resident status. The statistics on asylum-seekers (new applications, re-opened/repeat applications and/or appeal application) and refugees individually recognized in Canada include persons who had their claim assessed before the Refugee Protection Division and the Refugee Appeal Division of the Immigration Refugee Board as well as by the Department of Immigration, Refugees and Citizenship Canada through a Pre-Removal Risk Assessment.</t>
  </si>
  <si>
    <t>¹⁹ The number of other people in need of international protection is estimated from the Regional Refugee and Migrant Response Plan.</t>
  </si>
  <si>
    <t>²⁰ The National Victims Registry of Colombia contains the historical accumulated figure of the number of victims of displacement which continues to increase, given that victims continue to be registered in the country. Thus, the total number of persons recognized as victims of displacement (more than 8.5 million), includes the number of IDPs who are subject to attention and/or reparation, i.e. those who meet the requirements to access the measures of attention and reparation established in Colombian Law 1448 (6.9 million). The number of victims of displacement who are deceased, direct victims of forced disappearance and homicide, and other victims who, for various reasons, cannot effectively access these measures, are identified as not being subject to attention or reparation and therefore not included in the figure of 6.9 million. The figure is constantly updated, considering that by legal definition, victims have up to two years to make their declaration and be included in the registry system. See the summary: https://www.unidadvictimas.gov.co/es/registro-unico-de-victimas-ruv/37394.</t>
  </si>
  <si>
    <t>²¹ All data is as of end-2022.</t>
  </si>
  <si>
    <t>²² The statelessness figure is based on a 2019 mapping study jointly conducted by the Government and UNHCR.</t>
  </si>
  <si>
    <t>²³ The 2014 ministerial declaration that offered Prima Facie refugee status to persons fleeing generalised violence from Central African Republic from January 2013 onwards is no longer applicable. As such, all refugees are assessed on an individual basis by the National Commission for Refugees. The IDP figure differs from those agreed and communicated by UN OCHA, given the exlusion of IDPs due to disasters, in line with UNHCR methodology.</t>
  </si>
  <si>
    <t>²⁶ As of 31 December 2023, 152,800 Sudanese were registered by UNHCR in Egypt as asylum-seekers. Of this number, 125,600 were new arrivals who had fled the recent conflict, with an additional 222,000 pending registration with UNHCR by year-end. The Government of Egypt reported 370,000 Sudanese people having arrived in the country since the onset of the crisis. See also the Sudan Situation on the Operational Data Portal.</t>
  </si>
  <si>
    <t>²⁸ The number of returned IDPs is estimated by taking a difference between the returned IDPs as stocks reported in DTM Round 17 (August - September 2023) and Round 13 (June - July 2022) at the national level due to a lack of data availability on the timing of returns. Caution should be applied to the figures, given that subnational coverage of each round is different, for example, Round 13 did not cover Tigray and Round 17 did not cover considerable areas of Amhara.</t>
  </si>
  <si>
    <t>³¹ There are indications that a potentially sizable population of non-displaced stateless persons exists for whom no data is available.</t>
  </si>
  <si>
    <t>³³ The number of refugees was rebased using updated data on the number of residence permit holder with refugee status and temporary protection holders by the end of 2022, available from Eurostat.</t>
  </si>
  <si>
    <t>³⁴ The refugee population in Jordan includes 28,900 Iraqis registered with UNHCR. The Government of Jordan estimated the number of Iraqis at 400,000 individuals at the end of March 2015. This includes refugees and other categories of Iraqis.</t>
  </si>
  <si>
    <t>³⁷ With respect to persons under UNHCR’s statelessness mandate, this figure includes persons of concern covered by two separate Latvian laws. 159 persons fall under the Republic of Latvia’s Law on Stateless Persons on 17 February 2004. 180,455 of the persons fall under Latvia’s 25 April 1995 Law on the Status of those Former USSR Citizens who are not Citizens of Latvia or Any Other State (“Non-citizens”). In the specific context of Latvia, the “Non-citizens” enjoy the right to reside in Latvia ex lege and a set of rights and obligations generally beyond the rights prescribed by the 1954 Convention relating to the Status of Stateless Persons, including protection from removal, and as such the “Non-citizens” may currently be considered persons to whom the Convention does not apply in accordance with Article 1.2(ii).</t>
  </si>
  <si>
    <t>³⁹ The IDP figure can be found at CONAPO (2021) "Diagnóstico nacional sobre la situación del desplazamiento forzado interno en México" (https://www.gob.mx/cms/uploads/attachment/file/681782/Diagn_stico_nacional_sobre_la_situaci_n_del_desplazamiento_forzado_interno.pdf), where it is mentioned that 262,411 IDPs were displaced due to insecurity causes (pg18) and 24,376 IDPs due to disasters (pg 49). These calculations are based on 2020 Population and Housing Census carried out by INEGI.</t>
  </si>
  <si>
    <t>⁴⁰ The estimated figure of persons of concern under the statelessness mandate relates to stateless persons of Rohingya ethnicity in Rakhine State, including stateless Rohingya IDPs in Myanmar. The number of persons of undetermined nationality residing in other states or regions in Myanmar is not currently available. The number of stateless persons remaining in Rakhine State following violence in 2016 and 2017 and large scale departures to Bangladesh is based on detailed estimates for each village tract made by UNHCR, other UN agencies and NGOs in early 2018, which concluded that between 532,000 to 600,000 Rohingya remained in Rakhine State, increasing to 632,800 due to additional displacement (including an estimated 155,500 of those Rohingya who have been internally displaced).</t>
  </si>
  <si>
    <t>⁴¹ Various studies estimate that a significant number of individuals originally from Nepal lack citizenship certificates. While these individuals originally from Nepal are not all necessarily stateless, UNHCR has been working closely with the Government of Nepal and partners to address this situation.</t>
  </si>
  <si>
    <t>⁴⁴ The 2.0 million refugees include around 1,371,400 registered refugees and around 143,900 unregistered members of registered families who were recorded through the documentation renewal and information verification exercise (DRIVE) and are being verified at the time of reporting. It also includes an estimated 472,900 Afghans who sought asylum in Pakistan, following transition in Afghanistan in August 2021. In total, some 600,000 Afghans have arrived in Pakistan since then, according to the Government estimates.</t>
  </si>
  <si>
    <t>⁴⁵ The figure for the Russian Federation includes 1.2 million Ukrainians who were granted refugee or temporary asylum status, as well as those recorded in the country in 2023 under other forms of stay.</t>
  </si>
  <si>
    <t>⁴⁶ This figure presents an estimate of persons with undetermined nationality/at risk of statelessness, based on a survey conducted by the Directorate General of Immigration and Emigration (DGIE) in 2010, which found approximately 9,500 persons to be at risk of statelessness. The 2023 population and housing census, led to the identification of areas where populations reside who are stateless or at the risk thereof. Efforts are underway to conduct targeted surveys that will provide an updated and reliable statistics.</t>
  </si>
  <si>
    <t>⁴⁷ UNHCR is verifying the number of stateless persons with the Government of Saudi Arabia. Also, only those asylum-seekers facing acute or imminent protection risks are registered by UNHCR. In addition, there are some 3,900 other asylum-seekers who were individually assessed, counselled and advised to inform UNHCR of any changes in their situation, which would justify a decision to register them.</t>
  </si>
  <si>
    <t>⁴⁸ The number of refugees is based on the  data on refugee, as provided by the government. The overall figures for Spain include refugee status (7%), subsidiary protection (8%), temporary protection (50%) and humanitarian reasons (35%). The figures for stateless individuals in Spain represent the 8,525 individuals recognized through the Spanish stateless determination procedure under the 1954 Convention relating to the Status of Stateless Persons, as well as 39 stateless refugees and 15 stateless asylum-seekers. Source: Permanent Observatory on Immigration, Spanish Ministry of Inclusion, Social Security and Migration.</t>
  </si>
  <si>
    <t>⁵⁰ According to some reports many stateless persons have been naturalized since 2011, but no official figures are yet confirmed.</t>
  </si>
  <si>
    <t>Tajikistan⁵¹</t>
  </si>
  <si>
    <t>Thailand⁵²</t>
  </si>
  <si>
    <t>Turkmenistan⁵³</t>
  </si>
  <si>
    <t>Uganda⁵⁴</t>
  </si>
  <si>
    <t>Ukraine⁵⁵</t>
  </si>
  <si>
    <t>United Kingdom⁵⁶</t>
  </si>
  <si>
    <t>United States of America⁵⁷</t>
  </si>
  <si>
    <t>Uzbekistan⁵⁸</t>
  </si>
  <si>
    <t>²⁴ The decrease in the stateless population in Denmark between 2022 and 2023 is due to de-duplication of figures reported in previous years.</t>
  </si>
  <si>
    <t>²⁷ Almost all people recorded as being stateless have permanent residence and enjoy more rights than foreseen in the 1954 Convention relating to the Status of Stateless Persons.</t>
  </si>
  <si>
    <t>²⁹ The decrease in the stateless population in Finland between 2022 and 2023 is due to de-duplication of figures reported in previous years.</t>
  </si>
  <si>
    <t>³⁰ The decrease in the stateless population in Iceland between 2022 and 2023 is due to de-duplication of figures reported in previous years.</t>
  </si>
  <si>
    <t>³⁵ Based on the information reported in the media as well as UNHCR protection monitoring activities, UNHCR estimates there to be 42,412 people of various origins in Kazakhstan who may be in need of international protection</t>
  </si>
  <si>
    <t>³⁶ Based on new arrivals information in the report of international organizations and UNHCR protection monitoring activities, UNHCR estimates there to be 27,540 people of various origins in Kyrgyzstan who may be in need of international protection</t>
  </si>
  <si>
    <t>⁴³ The decrease in the stateless population in Norway between 2022 and 2023 is due to de-duplication of figures reported in previous years.</t>
  </si>
  <si>
    <t>⁴⁹ The decrease in the stateless population in Sweden between 2022 and 2023 is due to de-duplication of figures reported in previous years.</t>
  </si>
  <si>
    <t>⁵² The total statelessness figure includes 586,500 stateless persons reported by the Royal Thai Government and registered with the national civil registration system by the end of 2023.</t>
  </si>
  <si>
    <t>⁵³ In January 2024, the Government of Turkmenistan released first time ever official statistical information on stateless persons. Previously, in the absence of official data, the figure reported refers to stateless persons and persons with undetermined nationality identified by UNHCR partner organizations in Turkmenistan. Given the discrepancies between partner organizations figures and official figures as of 31 Dec 2023, UNHCR plans to continue crosschecking of partners’ database with the Turkmen authorities in 2024 in order to ensure accurate reporting for 2024. The decrease in the reported figure corresponds to those people who were naturalized or who had another nationality confirmed. Based on reports from international organizations, UNHCR estimates that there are approximately 3,600 Afghan nationals residing in Turkmenistan who are likely in need of international protection</t>
  </si>
  <si>
    <t>⁵⁴ This figure presents an estimate of persons with undetermined nationality/at risk of statelessness, based on joint outreach mission conducted by the Government of Uganda and UNHCR in September/October 2021, that aimed to provide estimate numbers through self-identification of communities not recognized under the Third Schedule of the 1995 Constitution.</t>
  </si>
  <si>
    <t>⁵⁷ No data was available for stateless persons residing in the United States of America. The United States of America has also offered temporary status in certain circumstances to people in need of international protection. UNHCR is in discussions with the U.S. government about how to best reflect such datapoints for all relevant populations in future reporting cycles.</t>
  </si>
  <si>
    <t>⁵⁸ The statelessness figure refers to stateless persons with permanent residence in Uzbekistan officially reported by the Government of Uzbekistan to UNHCR as of 31 December 2023. Information on other categories of statelessness is unavailable.</t>
  </si>
  <si>
    <t>Costa Rica⁹</t>
  </si>
  <si>
    <t>Croatia¹⁰</t>
  </si>
  <si>
    <t>Czechia¹¹</t>
  </si>
  <si>
    <t>Côte d'Ivoire¹²</t>
  </si>
  <si>
    <t>Denmark¹³</t>
  </si>
  <si>
    <t>Dominican Rep.¹⁴</t>
  </si>
  <si>
    <t>Estonia¹⁵</t>
  </si>
  <si>
    <t>Finland¹⁶</t>
  </si>
  <si>
    <t>Greece¹⁷</t>
  </si>
  <si>
    <t>Iceland¹⁸</t>
  </si>
  <si>
    <t>India¹⁹</t>
  </si>
  <si>
    <t>Indonesia²⁰</t>
  </si>
  <si>
    <t>Iran (Islamic Rep. of)²¹</t>
  </si>
  <si>
    <t>Iraq²²</t>
  </si>
  <si>
    <t>Israel²³</t>
  </si>
  <si>
    <t>Italy²⁴</t>
  </si>
  <si>
    <t>Kenya²⁵</t>
  </si>
  <si>
    <t>Kyrgyzstan²⁶</t>
  </si>
  <si>
    <t>Latvia²⁸</t>
  </si>
  <si>
    <t>Malaysia²⁹</t>
  </si>
  <si>
    <t>Montenegro³⁰</t>
  </si>
  <si>
    <t>Myanmar³¹</t>
  </si>
  <si>
    <t>³¹ The estimated figure of persons of concern under the statelessness mandate relates to stateless persons of Rohingya ethnicity in Rakhine State, including stateless Rohingya IDPs in Myanmar. The number of persons of undetermined nationality residing in other states or regions in Myanmar is not currently available. The number of stateless persons remaining in Rakhine State following violence in 2016 and 2017 and large scale departures to Bangladesh is based on detailed estimates for each village tract made by UNHCR, other UN agencies and NGOs in early 2018, which concluded that between 532,000 to 600,000 Rohingya remained in Rakhine State, increasing to 632,800 due to additional displacement (including an estimated 155,500 of those Rohingya who have been internally displaced).</t>
  </si>
  <si>
    <t>³⁰ In November 2017, jointly with the Ministry of the Interior of Montenegro (MoI) and the Ministry of Labor and Social Welfare, UNHCR carried out a field verification of all ex-Yugoslav refugees with unresolved legal status and persons at risk of statelessness, known to UNHCR at that time. The field exercise covered 2,318 individuals (including 42% children) in 20 out of 23 municipalities of Montenegro. Based on the verification results, in 2018 UNHCR reported at least 605 persons at risk of statelessness (145 at risk of statelessness and 460 in a statelessness like situation). During 2023 their number decreased for 125 persons. However, new 37 persons at risk of statelessness were identified in the field, leading to the total number of 406 persons at risk of statelessness at the end of 2023. In 2018 Montenegro introduced formal statelessness determination procedure in its legal system. By the end of 2023, through this procedure, 10 persons were officially recognized as stateless by the MoI</t>
  </si>
  <si>
    <t>²⁸ This figure includes persons of concern who fall under Latvia’s 25 April 1995 Law on the Status of those Former USSR Citizens who are not Citizens of Latvia or Any Other State (“Non-citizens”). In the specific context of Latvia, the “Non-citizens” enjoy the right to reside in Latvia ex lege and a set of rights and obligations generally beyond the rights prescribed by the 1954 Convention relating to the Status of Stateless Persons, including protection from removal, and as such the “Non-citizens” may currently be considered persons to whom the Convention does not apply in accordance with Article 1.2(ii).</t>
  </si>
  <si>
    <t>²⁷ The Republic of Latvia enacted a Law on Stateless Persons on 17 February 2004, which replaced the Law on the Status of Stateless Persons in the Republic of Latvia of 18 February 1999, and which determines the legal status of persons who are not considered as citizens by the legislation of any State and whose status is not determined by the 25th April 1995 Law (quoted below).</t>
  </si>
  <si>
    <t>²⁴ This figure is a combination of data published by the National Institute of Statistics (675 as of 1 January 2023), as well as estimates from NGOs on the number of persons who are stateless or at risk of statelessness present in Italy.</t>
  </si>
  <si>
    <t>²³ This figure does not include potentially stateless Bedouin or former USSR citizens who may be stateless.</t>
  </si>
  <si>
    <t>¹⁹ The total statelessness figure reported relates to 22,646 stateless persons of Rohingya ethnicity who are also counted as refugees or asylum-seekers from Myanmar, mainly from Rakhine State. The reported figure does not represent an estimate of the entire stateless population.</t>
  </si>
  <si>
    <t>¹⁸ The decrease in the stateless population in Iceland between 2022 and 2023 is due to de-duplication of figures reported in previous years.</t>
  </si>
  <si>
    <t>¹⁷ In situ figure based on the 2021 census. Figures for stateless refugees and stateless asylum-seekers have been de-duplicated from census data.</t>
  </si>
  <si>
    <t>¹⁶ The decrease in the stateless population in Finland between 2022 and 2023 is due to de-duplication of figures reported in previous years.</t>
  </si>
  <si>
    <t>¹⁵ Almost all people recorded as being stateless have permanent residence and enjoy more rights than foreseen in the 1954 Convention relating to the Status of Stateless Persons.</t>
  </si>
  <si>
    <t>¹⁴ UNHCR is currently working with the authorities and other actors to determine the size of the population affected by ruling 168-13 that found an effective nationality solution. Since the adoption of Law 169-14 in May 2014, steps have been taken by the Dominican Republic to confirm Dominican nationality through the validation of birth certificates of individuals born in the country to two migrant parents before 2007. According to information shared by the Central Electoral Board (JCE) in 2022, out of the total Group A population of 61,206 persons, approximately 26,200 had obtained their Dominican nationality documentation. Additionally, as of December 2020, over 1,830 persons (800 of which were children) – out of the 7,159 approved individuals who had applied to the regularization plan established in Law 169-14 (Group B)- had submitted applications for naturalization to the Ministry of Interior and of the Police (MIP). Up until December 2023, two naturalization decrees had been issued granting Dominican nationality to 799 applicants, all of whom are still pending to receive nationality documentation.</t>
  </si>
  <si>
    <t>¹³ The decrease in the stateless population in Denmark between 2022 and 2023 is due to de-duplication of figures reported in previous years.</t>
  </si>
  <si>
    <t>¹² The statelessness figure is based on a 2019 mapping study jointly conducted by the Government and UNHCR.</t>
  </si>
  <si>
    <t>¹¹ In situ figure based on the 2011 census.</t>
  </si>
  <si>
    <t>¹⁰ Start-year figure comes from the 2022 census, with changes during the year reflecting updated reporting by the Ministry of the Interior.</t>
  </si>
  <si>
    <t>⁹ Figure refers to a population of undetermined nationality.</t>
  </si>
  <si>
    <t xml:space="preserve">³² This figure reflects the number of stateless persons identified through a survey completed by UNHCR and a partner among various communities affected by statelessness, which led to 1,000 interviews being conducted, through which 233 individuals were considered to be stateless. This figure only captures stateless individuals known to UNHCR, while there are likely to be more people in the country who are stateless. It does not include any estimate of the stateless refugee population or persons of undetermined nationality, populations that are also typically included in official UNHCR statelessness statistics. Based on other data sources it is understood that there are also persons of those profiles in Iraq, and the reported figures will be reviewed as more information becomes available. </t>
  </si>
  <si>
    <t>⁵¹ Based on the information reported in the media as well as UNHCR protection monitoring activities, UNHCR estimates there to be 3,000 people of various origins in Tajikistan who may be in need of international protection.</t>
  </si>
  <si>
    <t>⁵⁶ The UK’s stateless figures show the number of stateless individuals recognised through the UK's stateless determination procedure since it began in 2013. In previous years, this figure has been calculated by adding all grants of stateless leave. This resulted in unavoidable double counting for stateless individuals who were applying for further statelessness leave after the expiry of their initial grant of leave. The UK Government has now provided data for initial and subsequent grants. The subsequent grants have therefore been removed from the previous cumulative figure between 2013 - 2018. Since 2019, the cumulative figure now only includes initial grants of leave following individuals’ recognition as stateless. As of 2023, the total number of individuals recognised under UK’s statelessness determination procedure is 362. UNHCR further provides the number of asylum-seekers and refugees whose nationality has been recorded as ‘stateless’ as part of the asylum process. For this group there has been no formal determination that they are stateless.The number of 'stateless' asylum-seekers in the UK awaiting a decision has been revised, following decisions on their asylum claims during the year.</t>
  </si>
  <si>
    <t>¹⁶ Brazil reported 95,800 people in a refugee-like situation, primarily Haitian nationals (87,400), who have been granted a humanitarian residency permit.</t>
  </si>
  <si>
    <t>https://www.unhcr.org/refugee-statistics</t>
  </si>
  <si>
    <t>* Indicates the proportion of the population type in the country for which the demographic data are available. If the coverage is low (i.e. below 50%), the percentages may not be representative for the total population of concern in the country.</t>
  </si>
  <si>
    <t>The population for which demographic data is available does not necessarily equal the total population type in the country. See notes in Annex Table 1.</t>
  </si>
  <si>
    <t>Small values between zero and five have been rounded to multiples of five. Demographic data has been additionally modified so that the data remains additive. A dash ("-") indicates that the value is zero, not available or not applicable.</t>
  </si>
  <si>
    <t>Female</t>
  </si>
  <si>
    <t>Male</t>
  </si>
  <si>
    <t>Coverage*</t>
  </si>
  <si>
    <t>Country/territory of 
asylum/residence</t>
  </si>
  <si>
    <r>
      <t>Population type</t>
    </r>
    <r>
      <rPr>
        <vertAlign val="superscript"/>
        <sz val="10"/>
        <color theme="0"/>
        <rFont val="Arial"/>
        <family val="2"/>
      </rPr>
      <t>1</t>
    </r>
  </si>
  <si>
    <t>Population for which demographic data is available</t>
  </si>
  <si>
    <t>0-4</t>
  </si>
  <si>
    <t>5-11</t>
  </si>
  <si>
    <t>12-17</t>
  </si>
  <si>
    <t>0-17</t>
  </si>
  <si>
    <t>18-59</t>
  </si>
  <si>
    <t>60+</t>
  </si>
  <si>
    <t>Unknown age</t>
  </si>
  <si>
    <t>Age and sex</t>
  </si>
  <si>
    <t>Sex only</t>
  </si>
  <si>
    <r>
      <rPr>
        <vertAlign val="superscript"/>
        <sz val="9"/>
        <rFont val="Arial"/>
        <family val="2"/>
      </rPr>
      <t>1</t>
    </r>
    <r>
      <rPr>
        <sz val="9"/>
        <rFont val="Arial"/>
        <family val="2"/>
      </rPr>
      <t xml:space="preserve"> Refugees includes people in refugee-like situations</t>
    </r>
  </si>
  <si>
    <t>* Indicates the proportion of the population of concern in the country for which the demographic data are available. If the coverage is low (i.e. below 50%), the percentages may not be representative for the total population of concern in the country.</t>
  </si>
  <si>
    <t>The population for which demographic data is available does not necessarily equal the total pop. of concern in the country. See notes in Annex Table 1.</t>
  </si>
  <si>
    <t>This table includes voluntary repatriation/returnee movements per origin and country of asylum.</t>
  </si>
  <si>
    <t xml:space="preserve">Figures are based on country of asylum and country of origin reports. </t>
  </si>
  <si>
    <t>Origin 
(Returning to)</t>
  </si>
  <si>
    <t>Country of asylum 
(Returning from)</t>
  </si>
  <si>
    <t>Includes both arrivals with and without UNHCR assistance.</t>
  </si>
  <si>
    <t>Source: Governments.</t>
  </si>
  <si>
    <t>UNHCR-assisted resettlement departures data available at:</t>
  </si>
  <si>
    <t>https://rsq.unhcr.org/</t>
  </si>
  <si>
    <t xml:space="preserve">Origin </t>
  </si>
  <si>
    <t>Country of arrival</t>
  </si>
  <si>
    <t>Resettlement arrivals</t>
  </si>
  <si>
    <t>Country of naturalization</t>
  </si>
  <si>
    <t>This table reflects only IDP returns in countries where UNHCR is operationally active. Figures are not necessarily representative of total IDP returns in a given country nor do they represent the global number of IDP returns.</t>
  </si>
  <si>
    <t>Total IDP returns</t>
  </si>
  <si>
    <t>See also notes in Annex Table 1.</t>
  </si>
  <si>
    <t>Country/territory of asylum/residence</t>
  </si>
  <si>
    <t>Planned/ managed camp</t>
  </si>
  <si>
    <t>Collective center</t>
  </si>
  <si>
    <t>Individual accommodation (private)</t>
  </si>
  <si>
    <t>Self-settled camp</t>
  </si>
  <si>
    <t>Reception/ transit camp</t>
  </si>
  <si>
    <t>Undefined/ unknown</t>
  </si>
  <si>
    <r>
      <rPr>
        <vertAlign val="superscript"/>
        <sz val="9"/>
        <rFont val="Arial"/>
        <family val="2"/>
      </rPr>
      <t>1</t>
    </r>
    <r>
      <rPr>
        <sz val="9"/>
        <rFont val="Arial"/>
        <family val="2"/>
      </rPr>
      <t xml:space="preserve"> Refugees includes people in refugee-like situations.</t>
    </r>
  </si>
  <si>
    <t>Urban</t>
  </si>
  <si>
    <t>Rural</t>
  </si>
  <si>
    <t>Unknown / unclear</t>
  </si>
  <si>
    <r>
      <rPr>
        <sz val="14"/>
        <color theme="4"/>
        <rFont val="Arial"/>
        <family val="2"/>
      </rPr>
      <t xml:space="preserve">Table 6 | </t>
    </r>
    <r>
      <rPr>
        <b/>
        <sz val="14"/>
        <color theme="4"/>
        <rFont val="Arial"/>
        <family val="2"/>
      </rPr>
      <t>Demographic composition by country/territory of asylum and type of population</t>
    </r>
    <r>
      <rPr>
        <sz val="14"/>
        <color theme="4"/>
        <rFont val="Arial"/>
        <family val="2"/>
      </rPr>
      <t xml:space="preserve"> | end-2023</t>
    </r>
  </si>
  <si>
    <r>
      <rPr>
        <sz val="14"/>
        <color theme="4"/>
        <rFont val="Arial"/>
        <family val="2"/>
      </rPr>
      <t xml:space="preserve">Table 8 | </t>
    </r>
    <r>
      <rPr>
        <b/>
        <sz val="14"/>
        <color theme="4"/>
        <rFont val="Arial"/>
        <family val="2"/>
      </rPr>
      <t>Major voluntary repatriation/returnee movements</t>
    </r>
    <r>
      <rPr>
        <sz val="14"/>
        <color theme="4"/>
        <rFont val="Arial"/>
        <family val="2"/>
      </rPr>
      <t xml:space="preserve"> | 2023</t>
    </r>
  </si>
  <si>
    <r>
      <rPr>
        <sz val="14"/>
        <color theme="4"/>
        <rFont val="Arial"/>
        <family val="2"/>
      </rPr>
      <t xml:space="preserve">Table 7 | </t>
    </r>
    <r>
      <rPr>
        <b/>
        <sz val="14"/>
        <color theme="4"/>
        <rFont val="Arial"/>
        <family val="2"/>
      </rPr>
      <t>Demographic composition by origin and type of population</t>
    </r>
    <r>
      <rPr>
        <sz val="14"/>
        <color theme="4"/>
        <rFont val="Arial"/>
        <family val="2"/>
      </rPr>
      <t xml:space="preserve"> | end-2023</t>
    </r>
  </si>
  <si>
    <r>
      <rPr>
        <sz val="14"/>
        <color theme="4"/>
        <rFont val="Arial"/>
        <family val="2"/>
      </rPr>
      <t xml:space="preserve">Table 9 | </t>
    </r>
    <r>
      <rPr>
        <b/>
        <sz val="14"/>
        <color theme="4"/>
        <rFont val="Arial"/>
        <family val="2"/>
      </rPr>
      <t>Resettlement arrivals of refugees</t>
    </r>
    <r>
      <rPr>
        <sz val="14"/>
        <color theme="4"/>
        <rFont val="Arial"/>
        <family val="2"/>
      </rPr>
      <t xml:space="preserve"> | 2023</t>
    </r>
  </si>
  <si>
    <r>
      <rPr>
        <sz val="14"/>
        <color theme="4"/>
        <rFont val="Arial"/>
        <family val="2"/>
      </rPr>
      <t xml:space="preserve">Table 10 | </t>
    </r>
    <r>
      <rPr>
        <b/>
        <sz val="14"/>
        <color theme="4"/>
        <rFont val="Arial"/>
        <family val="2"/>
      </rPr>
      <t>Naturalization of refugees</t>
    </r>
    <r>
      <rPr>
        <sz val="14"/>
        <color theme="4"/>
        <rFont val="Arial"/>
        <family val="2"/>
      </rPr>
      <t xml:space="preserve"> | 2023</t>
    </r>
  </si>
  <si>
    <r>
      <rPr>
        <sz val="14"/>
        <color theme="4"/>
        <rFont val="Arial"/>
        <family val="2"/>
      </rPr>
      <t>Table 11 |</t>
    </r>
    <r>
      <rPr>
        <b/>
        <sz val="14"/>
        <color theme="4"/>
        <rFont val="Arial"/>
        <family val="2"/>
      </rPr>
      <t xml:space="preserve"> IDP returns</t>
    </r>
    <r>
      <rPr>
        <sz val="14"/>
        <color theme="4"/>
        <rFont val="Arial"/>
        <family val="2"/>
      </rPr>
      <t xml:space="preserve"> | 2023</t>
    </r>
  </si>
  <si>
    <r>
      <rPr>
        <sz val="14"/>
        <color theme="4"/>
        <rFont val="Arial"/>
        <family val="2"/>
      </rPr>
      <t xml:space="preserve">Table 12 | </t>
    </r>
    <r>
      <rPr>
        <b/>
        <sz val="14"/>
        <color theme="4"/>
        <rFont val="Arial"/>
        <family val="2"/>
      </rPr>
      <t>Population by type of accommodation, country/territory of asylum, and population type</t>
    </r>
    <r>
      <rPr>
        <sz val="14"/>
        <color theme="4"/>
        <rFont val="Arial"/>
        <family val="2"/>
      </rPr>
      <t xml:space="preserve"> | end-2023</t>
    </r>
  </si>
  <si>
    <r>
      <rPr>
        <sz val="14"/>
        <color theme="4"/>
        <rFont val="Arial"/>
        <family val="2"/>
      </rPr>
      <t xml:space="preserve">Table 13 | </t>
    </r>
    <r>
      <rPr>
        <b/>
        <sz val="14"/>
        <color theme="4"/>
        <rFont val="Arial"/>
        <family val="2"/>
      </rPr>
      <t>Population by country/territory of asylum and type of location</t>
    </r>
    <r>
      <rPr>
        <sz val="14"/>
        <color theme="4"/>
        <rFont val="Arial"/>
        <family val="2"/>
      </rPr>
      <t xml:space="preserve"> | end-2023</t>
    </r>
  </si>
  <si>
    <r>
      <rPr>
        <sz val="14"/>
        <color theme="4"/>
        <rFont val="Arial"/>
        <family val="2"/>
      </rPr>
      <t>Table 14 |</t>
    </r>
    <r>
      <rPr>
        <b/>
        <sz val="14"/>
        <color theme="4"/>
        <rFont val="Arial"/>
        <family val="2"/>
      </rPr>
      <t xml:space="preserve"> Assistance by population type and country of asylum</t>
    </r>
    <r>
      <rPr>
        <sz val="14"/>
        <color theme="4"/>
        <rFont val="Arial"/>
        <family val="2"/>
      </rPr>
      <t xml:space="preserve"> | 2023</t>
    </r>
  </si>
  <si>
    <r>
      <rPr>
        <sz val="14"/>
        <color theme="4"/>
        <rFont val="Arial"/>
        <family val="2"/>
      </rPr>
      <t>Table 15 |</t>
    </r>
    <r>
      <rPr>
        <b/>
        <sz val="14"/>
        <color theme="4"/>
        <rFont val="Arial"/>
        <family val="2"/>
      </rPr>
      <t xml:space="preserve"> Country codes, names, UN major areas and UNHCR regional bureaux/operations</t>
    </r>
  </si>
  <si>
    <t>Population of concern to UNHCR, end-2023</t>
  </si>
  <si>
    <t>⁵⁵ The others of concern figure corresponds to the number of conflict-affected, non-displaced people assisted by UNHCR during the year. The number of refugee returns to Ukraine is estimated using the IOM DTM Ukraine General Population Survey Round 15. The report estimates that at least 324,300 refugees have returned from abroad during the previous 3 to 12 months, which is the timeframe established in the UNHCR position paper on returns to Ukraine as an indication of the intention for a stable return. The breakdown by former country of asylum is based on population figures of Ukranian refugees by end-2022. The figure of 1.3 million IDP returns, was estimated by combining the share of returnees who returned from within the country and the share of returnees who had returned during the previous 12 months.</t>
  </si>
  <si>
    <t>Bulgaria⁶</t>
  </si>
  <si>
    <t>Cabo Verde⁷</t>
  </si>
  <si>
    <t>Cambodia⁸</t>
  </si>
  <si>
    <t>Nepal³²</t>
  </si>
  <si>
    <t>North Macedonia³³</t>
  </si>
  <si>
    <t>Norway³⁴</t>
  </si>
  <si>
    <t>Papua New Guinea³⁵</t>
  </si>
  <si>
    <t>Philippines³⁶</t>
  </si>
  <si>
    <t>Poland³⁷</t>
  </si>
  <si>
    <t>Rep. of Moldova³⁸</t>
  </si>
  <si>
    <t>Russian Federation³⁹</t>
  </si>
  <si>
    <t>Rwanda⁴⁰</t>
  </si>
  <si>
    <t>Saudi Arabia⁴¹</t>
  </si>
  <si>
    <t>Slovakia⁴²</t>
  </si>
  <si>
    <t>Slovenia⁴³</t>
  </si>
  <si>
    <t>South Sudan⁴⁴</t>
  </si>
  <si>
    <t>Spain⁴⁵</t>
  </si>
  <si>
    <t>Sweden⁴⁶</t>
  </si>
  <si>
    <t>Syrian Arab Rep.⁴⁷</t>
  </si>
  <si>
    <t>Tajikistan⁴⁸</t>
  </si>
  <si>
    <t>Thailand⁴⁹</t>
  </si>
  <si>
    <t>Turkmenistan⁵⁰</t>
  </si>
  <si>
    <t>Uganda⁵¹</t>
  </si>
  <si>
    <t>Ukraine⁵²</t>
  </si>
  <si>
    <t>United Kingdom⁵³</t>
  </si>
  <si>
    <t>United States of America⁵⁴</t>
  </si>
  <si>
    <t>Uzbekistan⁵⁵</t>
  </si>
  <si>
    <t>⁶ Decrease reflects acquisition or confirmation of nationality and updated estimates of stateless refugees in Bulgaria.</t>
  </si>
  <si>
    <t>⁷ Figure from the 2010 census.</t>
  </si>
  <si>
    <t>⁸ The figure is based on an estimate of ethnic Vietnamese persons whose legal identity documents were withdrawn and whose nationality is undetermined.</t>
  </si>
  <si>
    <t>²¹ Stateless refugees from Myanmar of Rohingya ethnicity in Iran have been resettled in 2023. No estimates of the entire stateless population in the Islamic Rep. of Iran is available.</t>
  </si>
  <si>
    <t>²² This figure reflects the number of stateless persons identified through a survey completed by UNHCR and a partner among various communities affected by statelessness, which led to 1,000 interviews being conducted, through which 233 individuals were considered to be stateless. This figure only captures stateless individuals known to UNHCR, while there are likely to be more people in the country who are stateless. It does not include any estimate of the stateless refugee population or persons of undetermined nationality, populations that are also typically included in official UNHCR statelessness statistics. Based on other data sources it is understood that there are also persons of those profiles in Iraq, and the reported figures will be reviewed as more information becomes available.</t>
  </si>
  <si>
    <t>²⁹ The total stateless population in Malaysia includes 9,392 non-displaced stateless persons who may be entitled to Malaysian nationality under the law. This number of non-displaced stateless persons is based on a registration and community legal assistance programme undertaken in West Malaysia by a local NGO with technical support from UNHCR. The total statelessness figure reported also includes 107,678 stateless persons of Rohingya ethnicity who are also counted as refugees or asylum-seekers from Myanmar, mainly from Rakhine State.</t>
  </si>
  <si>
    <t>³² Various studies estimate that a large number of individuals lack citizenship certificates in Nepal. While these individuals are not all necessarily stateless, UNHCR has been working closely with the Government of Nepal and partners to address this situation. 489 stateless persons of Rohingya ethnicity who are also counted as refugees or asylum-seekers from Myanmar, mainly from Rakhine State, are reported in Nepal.</t>
  </si>
  <si>
    <t>³³ The great majority are former Yugoslav citizens who have yet to have their nationality of North Macedonia formally recognized through the issuance of documents proving nationality.</t>
  </si>
  <si>
    <t>³⁴ The decrease in the stateless population in Norway between 2022 and 2023 is due to de-duplication of figures reported in previous years.</t>
  </si>
  <si>
    <t>³⁶ In discussion with the national governments of the Philippines and Indonesia, it was concluded that remaining cases concerning persons of undetermined nationality of Indonesian descent, could be closed . The total statelessness figure reported also includes 10 stateless persons of Rohingya ethnicity who are also counted as refugee or asylum-seeker from Myanmar, mainly from Rakhine State.</t>
  </si>
  <si>
    <t>³⁷ There is no official data on statelessness in Poland. The reported figure refers to the number of stateless persons holding a personal identification number issued by the Government, which does not cover all stateless people in the country. The figure additionally includes stateless asylum-seekers and refugees (incl. benificiaries of temporary protection) in Poland.</t>
  </si>
  <si>
    <t>³⁸ The figure includes persons determined to be stateless following the statelessness determination procedure and persons with undetermined nationality who hold expired Soviet passports.</t>
  </si>
  <si>
    <t>³⁹ According to the results of the 2020 All-Russia Census finalized at end 2022, some 91,173 persons declared themselves stateless of whom 2,988 persons obtained Russian citizenship in 2023.</t>
  </si>
  <si>
    <t>⁴⁰ This figure presents an estimate of persons with undetermined nationality/at risk of statelessness, based on a survey conducted by the Directorate General of Immigration and Emigration (DGIE) in 2010, which found approximately 9,500 persons to be at risk of statelessness. The 2023 population and housing census, led to the identification of areas where populations reside who are stateless or at the risk thereof. Efforts are underway to conduct targeted surveys that will provide an updated and reliable statistics.</t>
  </si>
  <si>
    <t>⁴¹ UNHCR is verifying the number of stateless persons with the Government of Saudi Arabia.</t>
  </si>
  <si>
    <t>⁴² A previous estimate of persons of undetermined nationality was removed, as more comprehensive dissagregation of country of origin information of populations from the 2021 census became available.</t>
  </si>
  <si>
    <t>⁴³ The figure is an estimate based on previous NGO analysis of government data and may not represent the full magnitude of statelessness in Slovenia.</t>
  </si>
  <si>
    <t>⁴⁴ The reported figure is a preliminary estimate of persons of undetermined nationality by UNHCR. The estimate is based on the UNHCR 2018 statelessness study which documents specific profiles of groups at risk of statelessness in South Sudan.</t>
  </si>
  <si>
    <t>⁴⁵ The figures for stateless individuals in Spain represent the 8,525 individuals recognized through the Spanish stateless determination procedure under the 1954 Convention relating to the Status of Stateless Persons, as well as 39 stateless refugees and 15 stateless asylum-seekers. Source: Permanent Observatory on Immigration, Spanish Ministry of Inclusion, Social Security and Migration.</t>
  </si>
  <si>
    <t>⁴⁶ The decrease in the stateless population in Sweden between 2022 and 2023 is due to de-duplication of figures reported in previous years.</t>
  </si>
  <si>
    <t>⁴⁷ According to some reports many stateless persons have been naturalized since 2011, but no official figures are yet confirmed.</t>
  </si>
  <si>
    <t>⁴⁸ Figure is based on a registration exercise in 2015 in three regions, leading to the registration of 842 people as stateless by the Ministry of Internal Affairs of Tajikistan.The additional 2,985 persons reflects individuals identified by UNHCR partners as at risk of statelessness or with undetermined nationality awaiting a solution from the government, as well as individuals who obtained residency permits for stateless persons reported by UNHCR partners.</t>
  </si>
  <si>
    <t>⁴⁹ The total statelessness figure includes 586,548 stateless persons reported by the Royal Thai Government and registered with the national civil registration system by the end of 2023. The figure includes 584 stateless persons of Rohingya ethnicity from Myanmar who are also counted as refugees.</t>
  </si>
  <si>
    <t>⁵⁰ In January 2024, the Government of Turkmenistan released first time ever official statistical information on stateless persons. Previously, in the absence of official data, the figure reported refers to stateless persons and persons with undetermined nationality identified by UNHCR partner organizations in Turkmenistan. Given the discrepancies between partner organizations figures and official figures as of 31 Dec 2023, UNHCR plans to continue crosschecking of partners’ database with the Turkmen authorities in 2024 in order to ensure accurate reporting for 2024. The decrease in the reported figure corresponds to those people who were naturalized or who had another nationality confirmed.</t>
  </si>
  <si>
    <t>⁵¹ This figure presents an estimate of persons with undetermined nationality/at risk of statelessness, based on joint outreach mission conducted by GoU and UNHCR in September/October 2021, that aimed to provide estimate numbers through self-identification of communities not recognized under the Third Schedule of the 1995 Constitution.</t>
  </si>
  <si>
    <t>⁵² The numbers reported in Ukraine are an extrapolation of the 2001 census figure of persons who self-declared as not having a nationality. It includes 5,700 persons who are registered as stateless by the Ministry of the Interior of Ukraine.</t>
  </si>
  <si>
    <t>⁵³ The UK’s stateless figures show the number of stateless individuals recognised through the UK's stateless determination procedure since it began in 2013. In previous years, this figure has been calculated by adding all grants of stateless leave. This resulted in unavoidable double counting for stateless individuals who were applying for further statelessness leave after the expiry of their initial grant of leave. The UK Government has now provided data for initial and subsequent grants. The subsequent grants have therefore been removed from the previous cumulative figure between 2013 - 2018. Since 2019, the cumulative figure now only includes initial grants of leave following individuals’ recognition as stateless. As of 2023, the total number of individuals recognised under UK’s statelessness determination procedure is 362. UNHCR further provides the number of asylum-seekers and refugees whose nationality has been recorded as ‘stateless’ as part of the asylum process. For this group there has been no formal determination that they are stateless.The number of 'stateless' asylum-seekers in the UK awaiting a decision has been revised, following decisions on their asylum claims during the year.</t>
  </si>
  <si>
    <t>⁵⁴ The United States of America has not adopted a formal status determination procedure to identify stateless persons, and there is no official government data-tracking of the stateless population in the USA. As such, while the USA has a stateless population, the actual number is unknown.</t>
  </si>
  <si>
    <t>⁵⁵ The statelessness figure refers to stateless persons with permanent residence in Uzbekistan officially reported by the Government of Uzbekistan to UNHCR as of 31 December 2023. Information on other categories of statelessness is unavailable.</t>
  </si>
  <si>
    <t>¹ The Albanian Government conducted the Population and Housing Census during the period of September–October 2023. The results of the census are expected to be published by the end of June 2024 and the number of persons at risk of statelessness identified will be updated accordingly.
The start-year figures are based on an identification exercise conducted in 2021 which identified a further 1,120 persons at risk of statelessness, subtracting the number of undocumented persons who had their nationality confirmed by the Albanian authorities in 2021. During 2022, an additional 350 people were assisted to confirm their nationalities through administrative and/or judicial procedures, out of which 238 were fully resolved.</t>
  </si>
  <si>
    <t>²⁵ The figure is based on an estimate of 18,500 in 2019 by UNHCR with input from stateless communities of whom 1,670 stateless persons of Shona descent were granted Kenyan citizenship in 2020. In 2022 approximately 7,000 individuals from the Pemba community had their nationality confirmed.</t>
  </si>
  <si>
    <r>
      <t xml:space="preserve">1 </t>
    </r>
    <r>
      <rPr>
        <sz val="9"/>
        <rFont val="Arial"/>
        <family val="2"/>
      </rPr>
      <t xml:space="preserve"> The number of resettlement arrivals is based on available figures of UNHCR facilitated resettlement departures to Belgium. </t>
    </r>
  </si>
  <si>
    <r>
      <t>2</t>
    </r>
    <r>
      <rPr>
        <sz val="9"/>
        <rFont val="Arial"/>
        <family val="2"/>
      </rPr>
      <t xml:space="preserve">  The number of resettlement arrivals is based on available figures of UNHCR facilitated resettlement departures to Finland. </t>
    </r>
  </si>
  <si>
    <r>
      <t>3</t>
    </r>
    <r>
      <rPr>
        <sz val="9"/>
        <rFont val="Arial"/>
        <family val="2"/>
      </rPr>
      <t xml:space="preserve">  The number of resettlement arrivals is based on available figures of UNHCR facilitated resettlement departures to Iceland. </t>
    </r>
  </si>
  <si>
    <r>
      <t>4</t>
    </r>
    <r>
      <rPr>
        <sz val="9"/>
        <rFont val="Arial"/>
        <family val="2"/>
      </rPr>
      <t xml:space="preserve">  The number of resettlement arrivals is based on available figures of UNHCR facilitated resettlement departures to Norway. </t>
    </r>
  </si>
  <si>
    <r>
      <t>6</t>
    </r>
    <r>
      <rPr>
        <sz val="9"/>
        <rFont val="Arial"/>
        <family val="2"/>
      </rPr>
      <t xml:space="preserve">  The number of resettlement arrivals is based on available figures of UNHCR facilitated resettlement departures to Slovenia.</t>
    </r>
  </si>
  <si>
    <r>
      <t>7</t>
    </r>
    <r>
      <rPr>
        <sz val="9"/>
        <rFont val="Arial"/>
        <family val="2"/>
      </rPr>
      <t xml:space="preserve">  The number of resettlement arrivals is based on available figures of UNHCR facilitated resettlement departures to Sweden.</t>
    </r>
  </si>
  <si>
    <t>Belgium¹</t>
  </si>
  <si>
    <t>Finland²</t>
  </si>
  <si>
    <t>Iceland³</t>
  </si>
  <si>
    <t>Norway⁴</t>
  </si>
  <si>
    <t>Romania⁵</t>
  </si>
  <si>
    <t>Slovenia⁶</t>
  </si>
  <si>
    <t>Sweden⁷</t>
  </si>
  <si>
    <r>
      <rPr>
        <vertAlign val="superscript"/>
        <sz val="9"/>
        <rFont val="Arial"/>
        <family val="2"/>
      </rPr>
      <t xml:space="preserve">5 </t>
    </r>
    <r>
      <rPr>
        <sz val="9"/>
        <rFont val="Arial"/>
        <family val="2"/>
      </rPr>
      <t xml:space="preserve"> The number of resettlement arrivals is based on available figures of UNHCR facilitated resettlement departures to Romania.</t>
    </r>
  </si>
  <si>
    <t>⁴² The number of refugees is based on the data on refugee and temporary protection status holders, as provided by the government.</t>
  </si>
  <si>
    <t xml:space="preserve">²⁵ UNHCR is currently working with the authorities and other actors to determine the size of the population affected by ruling 168-13 that found an effective nationality solution. Since the adoption of Law 169-14 in May 2014, steps have been taken by the Dominican Republic to confirm Dominican nationality through the validation of birth certificates of individuals born in the country to two migrant parents before 2007. According to information shared by the Central Electoral Board (JCE) in 2022, out of the total Group A population of 61,206 persons, approximately 26,200 had obtained their Dominican nationality documentation. Additionally, as of December 2020, over 1,830 persons (800 of which were children) – out of the 7,159 approved individuals who had applied to the regularization plan established in Law 169-14 (Group B)- had submitted applications for naturalization to the Ministry of Interior and of the Police (MIP). Up until December 2023, two naturalization decrees had been issued granting Dominican nationality to 799 applicants, all of whom are still pending to receive nationality documentation.                                       </t>
  </si>
  <si>
    <t>²⁰ The total statelessness figure reported relates to 2,089 stateless persons who are also counted as refugees or asylum-seekers. There are also indications that a potentially sizable population of non-displaced stateless persons exists for whom no data is available.</t>
  </si>
  <si>
    <t>²⁶ 277 persons were naturalized or granted citizenship in 2023. Since December 2021 the data on number of staleless persons is provided by the Government.</t>
  </si>
  <si>
    <t xml:space="preserve">³⁸ The total stateless population in Malaysia includes 9,392 non-displaced stateless persons who may be entitled to Malaysian nationality under the law. This number of non-displaced stateless persons is based on a registration and community legal assistance programme undertaken in West Malaysia by a local NGO with technical support from UNHCR. The total statelessness figure reported also includes 107,678 stateless persons of Rohingya ethnicity who are also counted as refugees or asylum-seekers from Myanmar, mainly from Rakhine State. </t>
  </si>
  <si>
    <t xml:space="preserve">³⁵ No estimations for the non-displaced stateless population for the country are available.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</si>
</sst>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_(* #,##0_);_(* \(#,##0\);_(* &quot;-&quot;_);_(@_)"/>
    <numFmt numFmtId="165" formatCode="_(* #,##0.00_);_(* \(#,##0.00\);_(* &quot;-&quot;??_);_(@_)"/>
    <numFmt numFmtId="166" formatCode="#,##0;\(#,##0\);\-"/>
    <numFmt numFmtId="167" formatCode="_-* #,##0_-;\-* #,##0_-;_-* &quot;-&quot;??_-;_-@_-"/>
    <numFmt numFmtId="168" formatCode="_(* #,##0_);_(* \(#,##0\);_(* &quot;-&quot;??_);_(@_)"/>
    <numFmt numFmtId="169" formatCode="#,##0;\-#,##0;\-"/>
  </numFmts>
  <fonts count="49" x14ac:knownFonts="1">
    <font>
      <sz val="10"/>
      <name val="Arial"/>
    </font>
    <font>
      <sz val="10"/>
      <name val="Arial"/>
      <family val="2"/>
    </font>
    <font>
      <b/>
      <sz val="14"/>
      <color theme="4"/>
      <name val="Arial"/>
      <family val="2"/>
    </font>
    <font>
      <sz val="14"/>
      <color theme="4"/>
      <name val="Arial"/>
      <family val="2"/>
    </font>
    <font>
      <sz val="14"/>
      <name val="Arial"/>
      <family val="2"/>
    </font>
    <font>
      <b/>
      <sz val="10"/>
      <color theme="9"/>
      <name val="Arial"/>
      <family val="2"/>
    </font>
    <font>
      <sz val="8"/>
      <name val="Arial"/>
      <family val="2"/>
    </font>
    <font>
      <u/>
      <sz val="10"/>
      <color indexed="12"/>
      <name val="Arial"/>
      <family val="2"/>
    </font>
    <font>
      <u/>
      <sz val="10"/>
      <color theme="4"/>
      <name val="Arial"/>
      <family val="2"/>
    </font>
    <font>
      <sz val="7.5"/>
      <name val="Arial"/>
      <family val="2"/>
    </font>
    <font>
      <sz val="10"/>
      <color theme="0"/>
      <name val="Arial"/>
      <family val="2"/>
    </font>
    <font>
      <b/>
      <sz val="10"/>
      <color theme="0"/>
      <name val="Arial"/>
      <family val="2"/>
    </font>
    <font>
      <vertAlign val="superscript"/>
      <sz val="10"/>
      <color theme="0"/>
      <name val="Arial"/>
      <family val="2"/>
    </font>
    <font>
      <b/>
      <sz val="12"/>
      <color theme="0"/>
      <name val="Arial"/>
      <family val="2"/>
    </font>
    <font>
      <i/>
      <sz val="10"/>
      <color theme="0"/>
      <name val="Arial"/>
      <family val="2"/>
    </font>
    <font>
      <b/>
      <sz val="10"/>
      <name val="Arial"/>
      <family val="2"/>
    </font>
    <font>
      <i/>
      <sz val="10"/>
      <name val="Arial"/>
      <family val="2"/>
    </font>
    <font>
      <b/>
      <sz val="8"/>
      <name val="Arial"/>
      <family val="2"/>
    </font>
    <font>
      <i/>
      <sz val="8"/>
      <name val="Arial"/>
      <family val="2"/>
    </font>
    <font>
      <sz val="9"/>
      <name val="Arial"/>
      <family val="2"/>
    </font>
    <font>
      <vertAlign val="superscript"/>
      <sz val="7.5"/>
      <name val="Arial"/>
      <family val="2"/>
    </font>
    <font>
      <vertAlign val="superscript"/>
      <sz val="9"/>
      <name val="Arial"/>
      <family val="2"/>
    </font>
    <font>
      <vertAlign val="superscript"/>
      <sz val="9"/>
      <color theme="1"/>
      <name val="Arial"/>
      <family val="2"/>
    </font>
    <font>
      <sz val="9"/>
      <color theme="1"/>
      <name val="Arial"/>
      <family val="2"/>
    </font>
    <font>
      <sz val="11"/>
      <color theme="1"/>
      <name val="Arial"/>
      <family val="2"/>
      <scheme val="minor"/>
    </font>
    <font>
      <sz val="10"/>
      <color theme="1"/>
      <name val="Arial"/>
      <family val="2"/>
      <scheme val="minor"/>
    </font>
    <font>
      <sz val="11"/>
      <color theme="9"/>
      <name val="Arial"/>
      <family val="2"/>
      <scheme val="minor"/>
    </font>
    <font>
      <sz val="11"/>
      <color theme="0"/>
      <name val="Arial"/>
      <family val="2"/>
      <scheme val="minor"/>
    </font>
    <font>
      <sz val="11"/>
      <name val="Arial"/>
      <family val="2"/>
    </font>
    <font>
      <sz val="10"/>
      <name val="Arial"/>
      <family val="2"/>
    </font>
    <font>
      <sz val="10"/>
      <color theme="1" tint="0.249977111117893"/>
      <name val="Arial"/>
      <family val="2"/>
    </font>
    <font>
      <b/>
      <sz val="9"/>
      <name val="Arial"/>
      <family val="2"/>
    </font>
    <font>
      <sz val="10"/>
      <name val="Arial"/>
      <family val="2"/>
      <scheme val="major"/>
    </font>
    <font>
      <b/>
      <sz val="10"/>
      <name val="Arial"/>
      <family val="2"/>
      <scheme val="major"/>
    </font>
    <font>
      <b/>
      <sz val="10"/>
      <color rgb="FFFF0000"/>
      <name val="Arial"/>
      <family val="2"/>
    </font>
    <font>
      <b/>
      <sz val="14"/>
      <name val="Arial"/>
      <family val="2"/>
    </font>
    <font>
      <sz val="10"/>
      <name val="Arial"/>
      <family val="2"/>
      <scheme val="minor"/>
    </font>
    <font>
      <b/>
      <sz val="8"/>
      <color rgb="FFFF0000"/>
      <name val="Arial"/>
      <family val="2"/>
    </font>
    <font>
      <b/>
      <i/>
      <sz val="10"/>
      <name val="Arial"/>
      <family val="2"/>
    </font>
    <font>
      <b/>
      <i/>
      <sz val="8"/>
      <name val="Arial"/>
      <family val="2"/>
    </font>
    <font>
      <vertAlign val="superscript"/>
      <sz val="9"/>
      <color theme="1" tint="4.9989318521683403E-2"/>
      <name val="Arial"/>
      <family val="2"/>
    </font>
    <font>
      <sz val="18"/>
      <name val="Arial"/>
      <family val="2"/>
    </font>
    <font>
      <b/>
      <sz val="22"/>
      <color theme="1"/>
      <name val="Arial"/>
      <family val="2"/>
      <scheme val="minor"/>
    </font>
    <font>
      <b/>
      <sz val="11"/>
      <color theme="4"/>
      <name val="Arial"/>
      <family val="2"/>
    </font>
    <font>
      <sz val="10"/>
      <color indexed="10"/>
      <name val="Arial"/>
      <family val="2"/>
    </font>
    <font>
      <sz val="8"/>
      <color indexed="10"/>
      <name val="Arial"/>
      <family val="2"/>
    </font>
    <font>
      <sz val="8"/>
      <color theme="0"/>
      <name val="Arial"/>
      <family val="2"/>
    </font>
    <font>
      <sz val="8"/>
      <color theme="1" tint="0.249977111117893"/>
      <name val="Arial"/>
      <family val="2"/>
    </font>
    <font>
      <sz val="8"/>
      <color theme="0" tint="-0.499984740745262"/>
      <name val="Arial"/>
      <family val="2"/>
    </font>
  </fonts>
  <fills count="10">
    <fill>
      <patternFill patternType="none"/>
    </fill>
    <fill>
      <patternFill patternType="gray125"/>
    </fill>
    <fill>
      <patternFill patternType="solid">
        <fgColor theme="0"/>
        <bgColor indexed="64"/>
      </patternFill>
    </fill>
    <fill>
      <patternFill patternType="solid">
        <fgColor theme="4" tint="-0.249977111117893"/>
        <bgColor indexed="64"/>
      </patternFill>
    </fill>
    <fill>
      <patternFill patternType="solid">
        <fgColor indexed="9"/>
        <bgColor indexed="64"/>
      </patternFill>
    </fill>
    <fill>
      <patternFill patternType="solid">
        <fgColor theme="4"/>
        <bgColor indexed="64"/>
      </patternFill>
    </fill>
    <fill>
      <patternFill patternType="solid">
        <fgColor theme="4" tint="0.79998168889431442"/>
        <bgColor indexed="64"/>
      </patternFill>
    </fill>
    <fill>
      <patternFill patternType="solid">
        <fgColor theme="4" tint="-0.499984740745262"/>
        <bgColor indexed="64"/>
      </patternFill>
    </fill>
    <fill>
      <patternFill patternType="solid">
        <fgColor theme="7" tint="0.79998168889431442"/>
        <bgColor indexed="64"/>
      </patternFill>
    </fill>
    <fill>
      <patternFill patternType="solid">
        <fgColor theme="5"/>
        <bgColor indexed="64"/>
      </patternFill>
    </fill>
  </fills>
  <borders count="28">
    <border>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thin">
        <color theme="0" tint="-0.499984740745262"/>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style="thin">
        <color theme="0" tint="-4.9989318521683403E-2"/>
      </bottom>
      <diagonal/>
    </border>
    <border>
      <left style="thin">
        <color theme="0" tint="-0.499984740745262"/>
      </left>
      <right style="thin">
        <color theme="0" tint="-0.499984740745262"/>
      </right>
      <top style="thin">
        <color theme="0" tint="-4.9989318521683403E-2"/>
      </top>
      <bottom style="thin">
        <color theme="0" tint="-4.9989318521683403E-2"/>
      </bottom>
      <diagonal/>
    </border>
    <border>
      <left/>
      <right style="thin">
        <color theme="0" tint="-4.9989318521683403E-2"/>
      </right>
      <top style="thin">
        <color theme="0" tint="-4.9989318521683403E-2"/>
      </top>
      <bottom/>
      <diagonal/>
    </border>
    <border>
      <left style="thin">
        <color theme="0" tint="-4.9989318521683403E-2"/>
      </left>
      <right style="thin">
        <color theme="0" tint="-4.9989318521683403E-2"/>
      </right>
      <top style="thin">
        <color theme="0" tint="-4.9989318521683403E-2"/>
      </top>
      <bottom/>
      <diagonal/>
    </border>
    <border>
      <left style="thin">
        <color theme="0" tint="-4.9989318521683403E-2"/>
      </left>
      <right/>
      <top style="thin">
        <color theme="0" tint="-4.9989318521683403E-2"/>
      </top>
      <bottom/>
      <diagonal/>
    </border>
    <border>
      <left/>
      <right style="thin">
        <color theme="0" tint="-0.499984740745262"/>
      </right>
      <top/>
      <bottom/>
      <diagonal/>
    </border>
    <border>
      <left style="thin">
        <color theme="0" tint="-0.499984740745262"/>
      </left>
      <right/>
      <top/>
      <bottom/>
      <diagonal/>
    </border>
    <border>
      <left/>
      <right style="thin">
        <color theme="0" tint="-0.499984740745262"/>
      </right>
      <top/>
      <bottom style="thin">
        <color theme="0" tint="-0.499984740745262"/>
      </bottom>
      <diagonal/>
    </border>
    <border>
      <left style="thin">
        <color theme="0" tint="-0.499984740745262"/>
      </left>
      <right/>
      <top/>
      <bottom style="thin">
        <color theme="0" tint="-0.499984740745262"/>
      </bottom>
      <diagonal/>
    </border>
    <border>
      <left style="thin">
        <color theme="0" tint="-0.499984740745262"/>
      </left>
      <right style="thin">
        <color indexed="64"/>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theme="0" tint="-0.499984740745262"/>
      </top>
      <bottom/>
      <diagonal/>
    </border>
    <border>
      <left style="thin">
        <color theme="0" tint="-0.499984740745262"/>
      </left>
      <right style="thin">
        <color indexed="64"/>
      </right>
      <top style="thin">
        <color theme="0" tint="-0.499984740745262"/>
      </top>
      <bottom/>
      <diagonal/>
    </border>
    <border>
      <left style="thin">
        <color theme="0" tint="-0.499984740745262"/>
      </left>
      <right style="thin">
        <color indexed="64"/>
      </right>
      <top style="thin">
        <color theme="0" tint="-0.499984740745262"/>
      </top>
      <bottom style="thin">
        <color theme="0" tint="-0.499984740745262"/>
      </bottom>
      <diagonal/>
    </border>
    <border>
      <left/>
      <right style="thin">
        <color indexed="64"/>
      </right>
      <top style="thin">
        <color theme="0" tint="-0.499984740745262"/>
      </top>
      <bottom/>
      <diagonal/>
    </border>
    <border>
      <left/>
      <right/>
      <top style="thin">
        <color theme="0" tint="-0.499984740745262"/>
      </top>
      <bottom/>
      <diagonal/>
    </border>
  </borders>
  <cellStyleXfs count="10">
    <xf numFmtId="0" fontId="0" fillId="0" borderId="0"/>
    <xf numFmtId="0" fontId="7" fillId="0" borderId="0" applyNumberFormat="0" applyFill="0" applyBorder="0" applyAlignment="0" applyProtection="0">
      <alignment vertical="top"/>
      <protection locked="0"/>
    </xf>
    <xf numFmtId="0" fontId="1" fillId="0" borderId="0"/>
    <xf numFmtId="9" fontId="1" fillId="0" borderId="0" applyFont="0" applyFill="0" applyBorder="0" applyAlignment="0" applyProtection="0"/>
    <xf numFmtId="0" fontId="24" fillId="0" borderId="0"/>
    <xf numFmtId="0" fontId="24" fillId="0" borderId="0"/>
    <xf numFmtId="43" fontId="29"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0" fontId="1" fillId="0" borderId="0"/>
  </cellStyleXfs>
  <cellXfs count="279">
    <xf numFmtId="0" fontId="0" fillId="0" borderId="0" xfId="0"/>
    <xf numFmtId="0" fontId="4" fillId="0" borderId="0" xfId="2" applyFont="1" applyAlignment="1">
      <alignment vertical="center" wrapText="1"/>
    </xf>
    <xf numFmtId="0" fontId="4" fillId="0" borderId="0" xfId="2" applyFont="1" applyAlignment="1">
      <alignment vertical="center"/>
    </xf>
    <xf numFmtId="0" fontId="5" fillId="2" borderId="3" xfId="2" applyFont="1" applyFill="1" applyBorder="1"/>
    <xf numFmtId="0" fontId="1" fillId="2" borderId="0" xfId="2" applyFill="1" applyAlignment="1">
      <alignment wrapText="1"/>
    </xf>
    <xf numFmtId="0" fontId="1" fillId="0" borderId="0" xfId="2" applyAlignment="1">
      <alignment wrapText="1"/>
    </xf>
    <xf numFmtId="0" fontId="6" fillId="0" borderId="0" xfId="2" applyFont="1"/>
    <xf numFmtId="0" fontId="1" fillId="2" borderId="3" xfId="2" applyFill="1" applyBorder="1"/>
    <xf numFmtId="0" fontId="8" fillId="2" borderId="0" xfId="1" applyFont="1" applyFill="1" applyAlignment="1" applyProtection="1"/>
    <xf numFmtId="0" fontId="1" fillId="2" borderId="0" xfId="2" applyFill="1"/>
    <xf numFmtId="0" fontId="9" fillId="2" borderId="0" xfId="2" applyFont="1" applyFill="1" applyAlignment="1">
      <alignment horizontal="left" vertical="top" wrapText="1"/>
    </xf>
    <xf numFmtId="0" fontId="10" fillId="3" borderId="4" xfId="2" applyFont="1" applyFill="1" applyBorder="1" applyAlignment="1">
      <alignment wrapText="1"/>
    </xf>
    <xf numFmtId="0" fontId="12" fillId="3" borderId="4" xfId="2" applyFont="1" applyFill="1" applyBorder="1" applyAlignment="1">
      <alignment wrapText="1"/>
    </xf>
    <xf numFmtId="0" fontId="10" fillId="3" borderId="8" xfId="2" applyFont="1" applyFill="1" applyBorder="1" applyAlignment="1">
      <alignment horizontal="center" vertical="center" wrapText="1"/>
    </xf>
    <xf numFmtId="0" fontId="10" fillId="3" borderId="4" xfId="2" applyFont="1" applyFill="1" applyBorder="1" applyAlignment="1">
      <alignment horizontal="center" vertical="center" wrapText="1"/>
    </xf>
    <xf numFmtId="0" fontId="10" fillId="3" borderId="9" xfId="2" applyFont="1" applyFill="1" applyBorder="1" applyAlignment="1">
      <alignment horizontal="center" vertical="center" wrapText="1"/>
    </xf>
    <xf numFmtId="0" fontId="12" fillId="3" borderId="9" xfId="2" applyFont="1" applyFill="1" applyBorder="1" applyAlignment="1">
      <alignment horizontal="center" vertical="center" wrapText="1"/>
    </xf>
    <xf numFmtId="0" fontId="6" fillId="0" borderId="0" xfId="2" applyFont="1" applyAlignment="1">
      <alignment horizontal="center" wrapText="1"/>
    </xf>
    <xf numFmtId="166" fontId="1" fillId="0" borderId="9" xfId="2" applyNumberFormat="1" applyBorder="1"/>
    <xf numFmtId="0" fontId="10" fillId="3" borderId="10" xfId="2" applyFont="1" applyFill="1" applyBorder="1" applyAlignment="1">
      <alignment vertical="center"/>
    </xf>
    <xf numFmtId="166" fontId="10" fillId="3" borderId="8" xfId="2" applyNumberFormat="1" applyFont="1" applyFill="1" applyBorder="1" applyAlignment="1">
      <alignment vertical="center"/>
    </xf>
    <xf numFmtId="166" fontId="10" fillId="3" borderId="10" xfId="2" applyNumberFormat="1" applyFont="1" applyFill="1" applyBorder="1" applyAlignment="1">
      <alignment vertical="center"/>
    </xf>
    <xf numFmtId="0" fontId="1" fillId="0" borderId="0" xfId="2"/>
    <xf numFmtId="166" fontId="1" fillId="0" borderId="0" xfId="2" applyNumberFormat="1"/>
    <xf numFmtId="166" fontId="6" fillId="2" borderId="0" xfId="2" applyNumberFormat="1" applyFont="1" applyFill="1"/>
    <xf numFmtId="0" fontId="13" fillId="3" borderId="10" xfId="2" applyFont="1" applyFill="1" applyBorder="1" applyAlignment="1">
      <alignment horizontal="center" vertical="center" wrapText="1"/>
    </xf>
    <xf numFmtId="166" fontId="10" fillId="3" borderId="4" xfId="2" applyNumberFormat="1" applyFont="1" applyFill="1" applyBorder="1"/>
    <xf numFmtId="166" fontId="14" fillId="3" borderId="4" xfId="2" applyNumberFormat="1" applyFont="1" applyFill="1" applyBorder="1"/>
    <xf numFmtId="0" fontId="15" fillId="0" borderId="3" xfId="2" applyFont="1" applyBorder="1"/>
    <xf numFmtId="166" fontId="1" fillId="3" borderId="10" xfId="2" applyNumberFormat="1" applyFill="1" applyBorder="1"/>
    <xf numFmtId="166" fontId="16" fillId="3" borderId="10" xfId="2" applyNumberFormat="1" applyFont="1" applyFill="1" applyBorder="1"/>
    <xf numFmtId="0" fontId="6" fillId="2" borderId="0" xfId="2" applyFont="1" applyFill="1" applyAlignment="1">
      <alignment wrapText="1"/>
    </xf>
    <xf numFmtId="166" fontId="6" fillId="2" borderId="0" xfId="2" applyNumberFormat="1" applyFont="1" applyFill="1" applyAlignment="1">
      <alignment wrapText="1"/>
    </xf>
    <xf numFmtId="0" fontId="17" fillId="2" borderId="0" xfId="2" applyFont="1" applyFill="1" applyAlignment="1">
      <alignment wrapText="1"/>
    </xf>
    <xf numFmtId="9" fontId="6" fillId="2" borderId="0" xfId="3" applyFont="1" applyFill="1" applyAlignment="1">
      <alignment wrapText="1"/>
    </xf>
    <xf numFmtId="9" fontId="18" fillId="2" borderId="0" xfId="3" applyFont="1" applyFill="1" applyAlignment="1">
      <alignment wrapText="1"/>
    </xf>
    <xf numFmtId="0" fontId="9" fillId="2" borderId="0" xfId="2" applyFont="1" applyFill="1" applyAlignment="1">
      <alignment horizontal="left" vertical="top"/>
    </xf>
    <xf numFmtId="0" fontId="19" fillId="2" borderId="0" xfId="2" applyFont="1" applyFill="1" applyAlignment="1">
      <alignment horizontal="left" vertical="top"/>
    </xf>
    <xf numFmtId="0" fontId="20" fillId="2" borderId="0" xfId="2" applyFont="1" applyFill="1" applyAlignment="1">
      <alignment horizontal="left" vertical="top" wrapText="1"/>
    </xf>
    <xf numFmtId="0" fontId="20" fillId="0" borderId="0" xfId="2" applyFont="1" applyAlignment="1">
      <alignment horizontal="left" vertical="top" wrapText="1"/>
    </xf>
    <xf numFmtId="0" fontId="22" fillId="0" borderId="0" xfId="2" applyFont="1" applyAlignment="1">
      <alignment vertical="top" wrapText="1"/>
    </xf>
    <xf numFmtId="0" fontId="1" fillId="2" borderId="0" xfId="2" applyFill="1" applyAlignment="1">
      <alignment horizontal="left" vertical="center" wrapText="1"/>
    </xf>
    <xf numFmtId="166" fontId="10" fillId="3" borderId="11" xfId="2" applyNumberFormat="1" applyFont="1" applyFill="1" applyBorder="1" applyAlignment="1">
      <alignment vertical="center"/>
    </xf>
    <xf numFmtId="166" fontId="10" fillId="3" borderId="12" xfId="2" applyNumberFormat="1" applyFont="1" applyFill="1" applyBorder="1" applyAlignment="1">
      <alignment vertical="center"/>
    </xf>
    <xf numFmtId="0" fontId="6" fillId="4" borderId="13" xfId="2" applyFont="1" applyFill="1" applyBorder="1"/>
    <xf numFmtId="166" fontId="6" fillId="0" borderId="14" xfId="2" applyNumberFormat="1" applyFont="1" applyBorder="1"/>
    <xf numFmtId="166" fontId="6" fillId="0" borderId="15" xfId="2" applyNumberFormat="1" applyFont="1" applyBorder="1"/>
    <xf numFmtId="166" fontId="6" fillId="3" borderId="10" xfId="2" applyNumberFormat="1" applyFont="1" applyFill="1" applyBorder="1"/>
    <xf numFmtId="166" fontId="6" fillId="0" borderId="0" xfId="2" applyNumberFormat="1" applyFont="1"/>
    <xf numFmtId="0" fontId="11" fillId="3" borderId="10" xfId="2" applyFont="1" applyFill="1" applyBorder="1" applyAlignment="1">
      <alignment vertical="center"/>
    </xf>
    <xf numFmtId="166" fontId="1" fillId="0" borderId="0" xfId="2" applyNumberFormat="1" applyAlignment="1">
      <alignment vertical="center"/>
    </xf>
    <xf numFmtId="0" fontId="6" fillId="2" borderId="0" xfId="2" applyFont="1" applyFill="1"/>
    <xf numFmtId="166" fontId="18" fillId="3" borderId="10" xfId="2" applyNumberFormat="1" applyFont="1" applyFill="1" applyBorder="1"/>
    <xf numFmtId="0" fontId="6" fillId="4" borderId="0" xfId="2" applyFont="1" applyFill="1" applyAlignment="1">
      <alignment wrapText="1"/>
    </xf>
    <xf numFmtId="166" fontId="6" fillId="4" borderId="0" xfId="2" applyNumberFormat="1" applyFont="1" applyFill="1" applyAlignment="1">
      <alignment wrapText="1"/>
    </xf>
    <xf numFmtId="9" fontId="9" fillId="2" borderId="0" xfId="3" applyFont="1" applyFill="1" applyBorder="1" applyAlignment="1">
      <alignment horizontal="left" vertical="top" wrapText="1"/>
    </xf>
    <xf numFmtId="0" fontId="24" fillId="0" borderId="0" xfId="4"/>
    <xf numFmtId="0" fontId="25" fillId="2" borderId="0" xfId="4" applyFont="1" applyFill="1"/>
    <xf numFmtId="0" fontId="24" fillId="2" borderId="0" xfId="4" applyFill="1"/>
    <xf numFmtId="0" fontId="26" fillId="2" borderId="0" xfId="5" applyFont="1" applyFill="1"/>
    <xf numFmtId="0" fontId="27" fillId="3" borderId="0" xfId="4" applyFont="1" applyFill="1" applyAlignment="1">
      <alignment horizontal="center" vertical="center" wrapText="1"/>
    </xf>
    <xf numFmtId="0" fontId="27" fillId="3" borderId="0" xfId="4" applyFont="1" applyFill="1" applyAlignment="1">
      <alignment horizontal="center" vertical="center"/>
    </xf>
    <xf numFmtId="0" fontId="24" fillId="0" borderId="0" xfId="4" applyAlignment="1">
      <alignment vertical="center"/>
    </xf>
    <xf numFmtId="166" fontId="28" fillId="0" borderId="9" xfId="2" applyNumberFormat="1" applyFont="1" applyBorder="1"/>
    <xf numFmtId="166" fontId="28" fillId="2" borderId="9" xfId="2" applyNumberFormat="1" applyFont="1" applyFill="1" applyBorder="1"/>
    <xf numFmtId="167" fontId="0" fillId="0" borderId="0" xfId="6" applyNumberFormat="1" applyFont="1"/>
    <xf numFmtId="0" fontId="0" fillId="0" borderId="0" xfId="0" applyAlignment="1">
      <alignment wrapText="1"/>
    </xf>
    <xf numFmtId="0" fontId="5" fillId="2" borderId="0" xfId="2" applyFont="1" applyFill="1"/>
    <xf numFmtId="0" fontId="19" fillId="2" borderId="0" xfId="2" applyFont="1" applyFill="1"/>
    <xf numFmtId="0" fontId="6" fillId="2" borderId="0" xfId="0" applyFont="1" applyFill="1"/>
    <xf numFmtId="0" fontId="1" fillId="2" borderId="0" xfId="0" applyFont="1" applyFill="1"/>
    <xf numFmtId="0" fontId="1" fillId="0" borderId="0" xfId="0" applyFont="1"/>
    <xf numFmtId="164" fontId="14" fillId="5" borderId="10" xfId="0" applyNumberFormat="1" applyFont="1" applyFill="1" applyBorder="1" applyAlignment="1">
      <alignment horizontal="center" vertical="center" wrapText="1"/>
    </xf>
    <xf numFmtId="0" fontId="30" fillId="6" borderId="9" xfId="2" applyFont="1" applyFill="1" applyBorder="1" applyAlignment="1">
      <alignment horizontal="left" vertical="center" wrapText="1"/>
    </xf>
    <xf numFmtId="168" fontId="30" fillId="6" borderId="9" xfId="7" applyNumberFormat="1" applyFont="1" applyFill="1" applyBorder="1" applyAlignment="1">
      <alignment horizontal="right" vertical="center" wrapText="1"/>
    </xf>
    <xf numFmtId="0" fontId="30" fillId="6" borderId="9" xfId="2" applyFont="1" applyFill="1" applyBorder="1" applyAlignment="1">
      <alignment horizontal="left" vertical="center"/>
    </xf>
    <xf numFmtId="166" fontId="1" fillId="0" borderId="17" xfId="2" applyNumberFormat="1" applyBorder="1"/>
    <xf numFmtId="167" fontId="0" fillId="0" borderId="20" xfId="8" applyNumberFormat="1" applyFont="1" applyBorder="1"/>
    <xf numFmtId="167" fontId="0" fillId="0" borderId="21" xfId="8" applyNumberFormat="1" applyFont="1" applyBorder="1"/>
    <xf numFmtId="167" fontId="0" fillId="0" borderId="22" xfId="8" applyNumberFormat="1" applyFont="1" applyBorder="1"/>
    <xf numFmtId="0" fontId="0" fillId="0" borderId="22" xfId="0" applyBorder="1"/>
    <xf numFmtId="167" fontId="10" fillId="3" borderId="10" xfId="8" applyNumberFormat="1" applyFont="1" applyFill="1" applyBorder="1" applyAlignment="1">
      <alignment vertical="center"/>
    </xf>
    <xf numFmtId="164" fontId="6" fillId="2" borderId="0" xfId="0" applyNumberFormat="1" applyFont="1" applyFill="1"/>
    <xf numFmtId="0" fontId="31" fillId="2" borderId="0" xfId="7" applyNumberFormat="1" applyFont="1" applyFill="1" applyBorder="1" applyAlignment="1">
      <alignment wrapText="1"/>
    </xf>
    <xf numFmtId="164" fontId="19" fillId="2" borderId="0" xfId="0" applyNumberFormat="1" applyFont="1" applyFill="1"/>
    <xf numFmtId="0" fontId="19" fillId="2" borderId="0" xfId="0" applyFont="1" applyFill="1"/>
    <xf numFmtId="9" fontId="10" fillId="3" borderId="10" xfId="3" applyFont="1" applyFill="1" applyBorder="1" applyAlignment="1">
      <alignment vertical="center"/>
    </xf>
    <xf numFmtId="168" fontId="0" fillId="0" borderId="9" xfId="7" applyNumberFormat="1" applyFont="1" applyBorder="1"/>
    <xf numFmtId="167" fontId="0" fillId="0" borderId="23" xfId="8" applyNumberFormat="1" applyFont="1" applyBorder="1"/>
    <xf numFmtId="168" fontId="0" fillId="0" borderId="4" xfId="7" applyNumberFormat="1" applyFont="1" applyBorder="1"/>
    <xf numFmtId="166" fontId="1" fillId="0" borderId="4" xfId="2" applyNumberFormat="1" applyBorder="1"/>
    <xf numFmtId="167" fontId="0" fillId="0" borderId="26" xfId="8" applyNumberFormat="1" applyFont="1" applyBorder="1"/>
    <xf numFmtId="0" fontId="36" fillId="2" borderId="0" xfId="0" applyFont="1" applyFill="1"/>
    <xf numFmtId="0" fontId="0" fillId="2" borderId="0" xfId="0" applyFill="1"/>
    <xf numFmtId="0" fontId="25" fillId="2" borderId="0" xfId="2" applyFont="1" applyFill="1"/>
    <xf numFmtId="0" fontId="15" fillId="2" borderId="0" xfId="0" applyFont="1" applyFill="1"/>
    <xf numFmtId="0" fontId="10" fillId="3" borderId="10" xfId="0" applyFont="1" applyFill="1" applyBorder="1" applyAlignment="1">
      <alignment vertical="center"/>
    </xf>
    <xf numFmtId="0" fontId="10" fillId="3" borderId="7" xfId="0" applyFont="1" applyFill="1" applyBorder="1" applyAlignment="1">
      <alignment vertical="center"/>
    </xf>
    <xf numFmtId="166" fontId="10" fillId="3" borderId="25" xfId="0" applyNumberFormat="1" applyFont="1" applyFill="1" applyBorder="1" applyAlignment="1">
      <alignment vertical="center"/>
    </xf>
    <xf numFmtId="166" fontId="10" fillId="3" borderId="10" xfId="0" applyNumberFormat="1" applyFont="1" applyFill="1" applyBorder="1" applyAlignment="1">
      <alignment vertical="center"/>
    </xf>
    <xf numFmtId="167" fontId="0" fillId="0" borderId="24" xfId="8" applyNumberFormat="1" applyFont="1" applyBorder="1"/>
    <xf numFmtId="0" fontId="0" fillId="0" borderId="0" xfId="0" applyAlignment="1">
      <alignment vertical="center"/>
    </xf>
    <xf numFmtId="164" fontId="10" fillId="3" borderId="10" xfId="0" applyNumberFormat="1" applyFont="1" applyFill="1" applyBorder="1" applyAlignment="1">
      <alignment vertical="center" wrapText="1"/>
    </xf>
    <xf numFmtId="164" fontId="10" fillId="3" borderId="10" xfId="0" applyNumberFormat="1" applyFont="1" applyFill="1" applyBorder="1" applyAlignment="1">
      <alignment vertical="center"/>
    </xf>
    <xf numFmtId="164" fontId="10" fillId="3" borderId="7" xfId="0" applyNumberFormat="1" applyFont="1" applyFill="1" applyBorder="1" applyAlignment="1">
      <alignment vertical="center" wrapText="1"/>
    </xf>
    <xf numFmtId="164" fontId="14" fillId="5" borderId="25" xfId="0" applyNumberFormat="1" applyFont="1" applyFill="1" applyBorder="1" applyAlignment="1">
      <alignment horizontal="center" vertical="center" wrapText="1"/>
    </xf>
    <xf numFmtId="164" fontId="10" fillId="5" borderId="10" xfId="0" applyNumberFormat="1" applyFont="1" applyFill="1" applyBorder="1" applyAlignment="1">
      <alignment horizontal="center" vertical="center"/>
    </xf>
    <xf numFmtId="164" fontId="10" fillId="5" borderId="10" xfId="0" applyNumberFormat="1" applyFont="1" applyFill="1" applyBorder="1" applyAlignment="1">
      <alignment horizontal="center" vertical="center" wrapText="1"/>
    </xf>
    <xf numFmtId="164" fontId="10" fillId="3" borderId="10" xfId="0" applyNumberFormat="1" applyFont="1" applyFill="1" applyBorder="1" applyAlignment="1">
      <alignment horizontal="centerContinuous"/>
    </xf>
    <xf numFmtId="0" fontId="10" fillId="3" borderId="10" xfId="0" applyFont="1" applyFill="1" applyBorder="1" applyAlignment="1">
      <alignment horizontal="centerContinuous"/>
    </xf>
    <xf numFmtId="164" fontId="10" fillId="7" borderId="10" xfId="0" applyNumberFormat="1" applyFont="1" applyFill="1" applyBorder="1" applyAlignment="1">
      <alignment vertical="center"/>
    </xf>
    <xf numFmtId="164" fontId="10" fillId="7" borderId="10" xfId="0" applyNumberFormat="1" applyFont="1" applyFill="1" applyBorder="1" applyAlignment="1">
      <alignment vertical="center" wrapText="1"/>
    </xf>
    <xf numFmtId="164" fontId="10" fillId="7" borderId="10" xfId="0" applyNumberFormat="1" applyFont="1" applyFill="1" applyBorder="1" applyAlignment="1">
      <alignment horizontal="centerContinuous"/>
    </xf>
    <xf numFmtId="164" fontId="10" fillId="7" borderId="10" xfId="0" applyNumberFormat="1" applyFont="1" applyFill="1" applyBorder="1" applyAlignment="1">
      <alignment horizontal="center"/>
    </xf>
    <xf numFmtId="0" fontId="10" fillId="7" borderId="10" xfId="0" applyFont="1" applyFill="1" applyBorder="1"/>
    <xf numFmtId="0" fontId="37" fillId="2" borderId="0" xfId="2" applyFont="1" applyFill="1"/>
    <xf numFmtId="0" fontId="1" fillId="0" borderId="0" xfId="9"/>
    <xf numFmtId="0" fontId="1" fillId="0" borderId="0" xfId="9" applyAlignment="1">
      <alignment wrapText="1"/>
    </xf>
    <xf numFmtId="169" fontId="15" fillId="2" borderId="0" xfId="9" applyNumberFormat="1" applyFont="1" applyFill="1"/>
    <xf numFmtId="169" fontId="17" fillId="2" borderId="0" xfId="9" applyNumberFormat="1" applyFont="1" applyFill="1"/>
    <xf numFmtId="0" fontId="17" fillId="2" borderId="0" xfId="9" applyFont="1" applyFill="1"/>
    <xf numFmtId="169" fontId="38" fillId="2" borderId="0" xfId="9" applyNumberFormat="1" applyFont="1" applyFill="1"/>
    <xf numFmtId="169" fontId="39" fillId="2" borderId="0" xfId="9" applyNumberFormat="1" applyFont="1" applyFill="1"/>
    <xf numFmtId="164" fontId="17" fillId="2" borderId="0" xfId="9" applyNumberFormat="1" applyFont="1" applyFill="1" applyAlignment="1">
      <alignment wrapText="1"/>
    </xf>
    <xf numFmtId="166" fontId="1" fillId="0" borderId="0" xfId="9" applyNumberFormat="1"/>
    <xf numFmtId="166" fontId="0" fillId="0" borderId="9" xfId="2" applyNumberFormat="1" applyFont="1" applyBorder="1"/>
    <xf numFmtId="164" fontId="10" fillId="7" borderId="8" xfId="9" applyNumberFormat="1" applyFont="1" applyFill="1" applyBorder="1" applyAlignment="1">
      <alignment horizontal="center" vertical="center" wrapText="1"/>
    </xf>
    <xf numFmtId="164" fontId="14" fillId="3" borderId="10" xfId="9" applyNumberFormat="1" applyFont="1" applyFill="1" applyBorder="1" applyAlignment="1">
      <alignment horizontal="center" vertical="center" wrapText="1"/>
    </xf>
    <xf numFmtId="164" fontId="10" fillId="3" borderId="10" xfId="9" applyNumberFormat="1" applyFont="1" applyFill="1" applyBorder="1" applyAlignment="1">
      <alignment horizontal="center" vertical="center" wrapText="1"/>
    </xf>
    <xf numFmtId="164" fontId="10" fillId="7" borderId="8" xfId="9" applyNumberFormat="1" applyFont="1" applyFill="1" applyBorder="1" applyAlignment="1">
      <alignment horizontal="left" vertical="center" wrapText="1"/>
    </xf>
    <xf numFmtId="164" fontId="10" fillId="7" borderId="4" xfId="9" applyNumberFormat="1" applyFont="1" applyFill="1" applyBorder="1"/>
    <xf numFmtId="0" fontId="1" fillId="2" borderId="0" xfId="9" applyFill="1"/>
    <xf numFmtId="0" fontId="1" fillId="2" borderId="0" xfId="9" applyFill="1" applyAlignment="1" applyProtection="1">
      <alignment horizontal="left"/>
      <protection locked="0"/>
    </xf>
    <xf numFmtId="0" fontId="1" fillId="2" borderId="0" xfId="9" applyFill="1" applyAlignment="1" applyProtection="1">
      <alignment horizontal="left" wrapText="1"/>
      <protection locked="0"/>
    </xf>
    <xf numFmtId="0" fontId="1" fillId="2" borderId="0" xfId="9" applyFill="1" applyProtection="1">
      <protection locked="0"/>
    </xf>
    <xf numFmtId="0" fontId="1" fillId="2" borderId="0" xfId="9" applyFill="1" applyAlignment="1" applyProtection="1">
      <alignment horizontal="left" vertical="center" wrapText="1"/>
      <protection locked="0"/>
    </xf>
    <xf numFmtId="0" fontId="1" fillId="2" borderId="0" xfId="0" applyFont="1" applyFill="1" applyAlignment="1">
      <alignment wrapText="1"/>
    </xf>
    <xf numFmtId="0" fontId="34" fillId="2" borderId="3" xfId="2" applyFont="1" applyFill="1" applyBorder="1"/>
    <xf numFmtId="168" fontId="0" fillId="0" borderId="0" xfId="0" applyNumberFormat="1"/>
    <xf numFmtId="0" fontId="40" fillId="2" borderId="0" xfId="2" applyFont="1" applyFill="1" applyAlignment="1">
      <alignment horizontal="left" vertical="top" wrapText="1"/>
    </xf>
    <xf numFmtId="168" fontId="0" fillId="2" borderId="0" xfId="0" applyNumberFormat="1" applyFill="1"/>
    <xf numFmtId="0" fontId="0" fillId="2" borderId="0" xfId="0" applyFill="1" applyAlignment="1">
      <alignment wrapText="1"/>
    </xf>
    <xf numFmtId="0" fontId="17" fillId="4" borderId="0" xfId="9" applyFont="1" applyFill="1"/>
    <xf numFmtId="9" fontId="10" fillId="3" borderId="8" xfId="3" applyFont="1" applyFill="1" applyBorder="1" applyAlignment="1">
      <alignment vertical="center"/>
    </xf>
    <xf numFmtId="0" fontId="10" fillId="3" borderId="8" xfId="2" applyFont="1" applyFill="1" applyBorder="1" applyAlignment="1">
      <alignment vertical="center"/>
    </xf>
    <xf numFmtId="164" fontId="10" fillId="3" borderId="8" xfId="0" applyNumberFormat="1" applyFont="1" applyFill="1" applyBorder="1" applyAlignment="1">
      <alignment vertical="center"/>
    </xf>
    <xf numFmtId="164" fontId="14" fillId="5" borderId="4" xfId="0" applyNumberFormat="1" applyFont="1" applyFill="1" applyBorder="1" applyAlignment="1">
      <alignment horizontal="center" vertical="center" wrapText="1"/>
    </xf>
    <xf numFmtId="164" fontId="10" fillId="5" borderId="4" xfId="0" applyNumberFormat="1" applyFont="1" applyFill="1" applyBorder="1" applyAlignment="1">
      <alignment horizontal="center" vertical="center"/>
    </xf>
    <xf numFmtId="164" fontId="10" fillId="3" borderId="4" xfId="0" applyNumberFormat="1" applyFont="1" applyFill="1" applyBorder="1" applyAlignment="1">
      <alignment vertical="center"/>
    </xf>
    <xf numFmtId="0" fontId="37" fillId="2" borderId="3" xfId="2" applyFont="1" applyFill="1" applyBorder="1"/>
    <xf numFmtId="0" fontId="6" fillId="2" borderId="0" xfId="0" applyFont="1" applyFill="1" applyAlignment="1">
      <alignment wrapText="1"/>
    </xf>
    <xf numFmtId="0" fontId="1" fillId="2" borderId="0" xfId="0" applyFont="1" applyFill="1" applyAlignment="1">
      <alignment horizontal="left"/>
    </xf>
    <xf numFmtId="0" fontId="35" fillId="2" borderId="0" xfId="0" applyFont="1" applyFill="1" applyAlignment="1">
      <alignment vertical="center" wrapText="1"/>
    </xf>
    <xf numFmtId="0" fontId="42" fillId="0" borderId="0" xfId="5" applyFont="1" applyAlignment="1">
      <alignment horizontal="left" vertical="center"/>
    </xf>
    <xf numFmtId="0" fontId="43" fillId="8" borderId="0" xfId="1" applyFont="1" applyFill="1" applyAlignment="1" applyProtection="1">
      <alignment horizontal="left" vertical="center"/>
    </xf>
    <xf numFmtId="0" fontId="0" fillId="9" borderId="0" xfId="0" applyFill="1"/>
    <xf numFmtId="0" fontId="10" fillId="3" borderId="10" xfId="2" applyFont="1" applyFill="1" applyBorder="1" applyAlignment="1">
      <alignment horizontal="center" vertical="center" wrapText="1"/>
    </xf>
    <xf numFmtId="0" fontId="2" fillId="2" borderId="0" xfId="2" quotePrefix="1" applyFont="1" applyFill="1" applyAlignment="1">
      <alignment horizontal="left" vertical="center"/>
    </xf>
    <xf numFmtId="0" fontId="15" fillId="2" borderId="0" xfId="2" quotePrefix="1" applyFont="1" applyFill="1" applyAlignment="1">
      <alignment horizontal="left" vertical="center"/>
    </xf>
    <xf numFmtId="168" fontId="1" fillId="2" borderId="0" xfId="7" applyNumberFormat="1" applyFont="1" applyFill="1" applyAlignment="1">
      <alignment vertical="center"/>
    </xf>
    <xf numFmtId="0" fontId="1" fillId="2" borderId="0" xfId="2" applyFill="1" applyAlignment="1">
      <alignment vertical="center"/>
    </xf>
    <xf numFmtId="0" fontId="1" fillId="0" borderId="0" xfId="2" applyAlignment="1">
      <alignment vertical="center"/>
    </xf>
    <xf numFmtId="0" fontId="1" fillId="2" borderId="0" xfId="2" applyFill="1" applyAlignment="1">
      <alignment horizontal="left"/>
    </xf>
    <xf numFmtId="168" fontId="1" fillId="2" borderId="0" xfId="7" applyNumberFormat="1" applyFont="1" applyFill="1"/>
    <xf numFmtId="15" fontId="44" fillId="2" borderId="0" xfId="7" quotePrefix="1" applyNumberFormat="1" applyFont="1" applyFill="1" applyAlignment="1">
      <alignment horizontal="left"/>
    </xf>
    <xf numFmtId="0" fontId="6" fillId="2" borderId="0" xfId="2" applyFont="1" applyFill="1" applyAlignment="1">
      <alignment horizontal="left"/>
    </xf>
    <xf numFmtId="168" fontId="6" fillId="2" borderId="0" xfId="7" applyNumberFormat="1" applyFont="1" applyFill="1"/>
    <xf numFmtId="15" fontId="45" fillId="2" borderId="0" xfId="7" quotePrefix="1" applyNumberFormat="1" applyFont="1" applyFill="1" applyAlignment="1">
      <alignment horizontal="left"/>
    </xf>
    <xf numFmtId="0" fontId="46" fillId="3" borderId="4" xfId="2" applyFont="1" applyFill="1" applyBorder="1" applyAlignment="1">
      <alignment wrapText="1"/>
    </xf>
    <xf numFmtId="0" fontId="10" fillId="3" borderId="10" xfId="2" applyFont="1" applyFill="1" applyBorder="1" applyAlignment="1">
      <alignment horizontal="centerContinuous"/>
    </xf>
    <xf numFmtId="0" fontId="46" fillId="3" borderId="10" xfId="2" applyFont="1" applyFill="1" applyBorder="1" applyAlignment="1">
      <alignment horizontal="centerContinuous"/>
    </xf>
    <xf numFmtId="168" fontId="10" fillId="3" borderId="4" xfId="7" applyNumberFormat="1" applyFont="1" applyFill="1" applyBorder="1" applyAlignment="1">
      <alignment wrapText="1"/>
    </xf>
    <xf numFmtId="168" fontId="46" fillId="3" borderId="4" xfId="7" applyNumberFormat="1" applyFont="1" applyFill="1" applyBorder="1" applyAlignment="1">
      <alignment wrapText="1"/>
    </xf>
    <xf numFmtId="0" fontId="10" fillId="3" borderId="10" xfId="2" quotePrefix="1" applyFont="1" applyFill="1" applyBorder="1" applyAlignment="1">
      <alignment horizontal="center" vertical="center"/>
    </xf>
    <xf numFmtId="17" fontId="10" fillId="3" borderId="10" xfId="2" quotePrefix="1" applyNumberFormat="1" applyFont="1" applyFill="1" applyBorder="1" applyAlignment="1">
      <alignment horizontal="center" vertical="center"/>
    </xf>
    <xf numFmtId="17" fontId="10" fillId="3" borderId="10" xfId="2" applyNumberFormat="1" applyFont="1" applyFill="1" applyBorder="1" applyAlignment="1">
      <alignment horizontal="center" vertical="center"/>
    </xf>
    <xf numFmtId="0" fontId="10" fillId="3" borderId="10" xfId="2" quotePrefix="1" applyFont="1" applyFill="1" applyBorder="1" applyAlignment="1">
      <alignment horizontal="center" vertical="center" wrapText="1"/>
    </xf>
    <xf numFmtId="0" fontId="10" fillId="3" borderId="10" xfId="2" applyFont="1" applyFill="1" applyBorder="1" applyAlignment="1">
      <alignment horizontal="center" vertical="center"/>
    </xf>
    <xf numFmtId="168" fontId="10" fillId="3" borderId="4" xfId="7" applyNumberFormat="1" applyFont="1" applyFill="1" applyBorder="1" applyAlignment="1">
      <alignment vertical="center" wrapText="1"/>
    </xf>
    <xf numFmtId="0" fontId="6" fillId="0" borderId="0" xfId="2" applyFont="1" applyAlignment="1">
      <alignment vertical="center"/>
    </xf>
    <xf numFmtId="9" fontId="30" fillId="6" borderId="9" xfId="3" applyFont="1" applyFill="1" applyBorder="1" applyAlignment="1">
      <alignment horizontal="right" vertical="center" wrapText="1"/>
    </xf>
    <xf numFmtId="168" fontId="47" fillId="6" borderId="9" xfId="7" applyNumberFormat="1" applyFont="1" applyFill="1" applyBorder="1" applyAlignment="1">
      <alignment vertical="center" wrapText="1"/>
    </xf>
    <xf numFmtId="0" fontId="47" fillId="0" borderId="0" xfId="2" applyFont="1" applyAlignment="1">
      <alignment vertical="center"/>
    </xf>
    <xf numFmtId="9" fontId="0" fillId="0" borderId="9" xfId="3" applyFont="1" applyBorder="1" applyAlignment="1">
      <alignment horizontal="right"/>
    </xf>
    <xf numFmtId="0" fontId="46" fillId="3" borderId="10" xfId="2" applyFont="1" applyFill="1" applyBorder="1" applyAlignment="1">
      <alignment vertical="center"/>
    </xf>
    <xf numFmtId="168" fontId="10" fillId="3" borderId="10" xfId="2" applyNumberFormat="1" applyFont="1" applyFill="1" applyBorder="1" applyAlignment="1">
      <alignment vertical="center"/>
    </xf>
    <xf numFmtId="0" fontId="31" fillId="2" borderId="0" xfId="2" applyFont="1" applyFill="1"/>
    <xf numFmtId="168" fontId="6" fillId="0" borderId="0" xfId="7" applyNumberFormat="1" applyFont="1"/>
    <xf numFmtId="168" fontId="6" fillId="0" borderId="0" xfId="7" applyNumberFormat="1" applyFont="1" applyFill="1"/>
    <xf numFmtId="0" fontId="6" fillId="0" borderId="0" xfId="9" applyFont="1" applyAlignment="1">
      <alignment vertical="center"/>
    </xf>
    <xf numFmtId="0" fontId="34" fillId="2" borderId="0" xfId="2" applyFont="1" applyFill="1"/>
    <xf numFmtId="0" fontId="48" fillId="0" borderId="0" xfId="2" applyFont="1"/>
    <xf numFmtId="0" fontId="6" fillId="2" borderId="0" xfId="9" applyFont="1" applyFill="1"/>
    <xf numFmtId="0" fontId="6" fillId="0" borderId="0" xfId="9" applyFont="1"/>
    <xf numFmtId="0" fontId="1" fillId="2" borderId="0" xfId="9" applyFill="1" applyAlignment="1">
      <alignment horizontal="left"/>
    </xf>
    <xf numFmtId="0" fontId="44" fillId="2" borderId="0" xfId="9" applyFont="1" applyFill="1"/>
    <xf numFmtId="164" fontId="10" fillId="3" borderId="10" xfId="2" applyNumberFormat="1" applyFont="1" applyFill="1" applyBorder="1" applyAlignment="1">
      <alignment vertical="center" wrapText="1"/>
    </xf>
    <xf numFmtId="164" fontId="10" fillId="3" borderId="10" xfId="2" applyNumberFormat="1" applyFont="1" applyFill="1" applyBorder="1" applyAlignment="1">
      <alignment horizontal="center" vertical="center" wrapText="1"/>
    </xf>
    <xf numFmtId="1" fontId="0" fillId="0" borderId="4" xfId="7" applyNumberFormat="1" applyFont="1" applyBorder="1"/>
    <xf numFmtId="1" fontId="0" fillId="0" borderId="9" xfId="7" applyNumberFormat="1" applyFont="1" applyBorder="1"/>
    <xf numFmtId="0" fontId="6" fillId="0" borderId="3" xfId="9" applyFont="1" applyBorder="1"/>
    <xf numFmtId="164" fontId="10" fillId="3" borderId="9" xfId="2" applyNumberFormat="1" applyFont="1" applyFill="1" applyBorder="1" applyAlignment="1">
      <alignment vertical="center" wrapText="1"/>
    </xf>
    <xf numFmtId="164" fontId="10" fillId="3" borderId="9" xfId="2" applyNumberFormat="1" applyFont="1" applyFill="1" applyBorder="1" applyAlignment="1">
      <alignment horizontal="center" vertical="center" wrapText="1"/>
    </xf>
    <xf numFmtId="166" fontId="0" fillId="0" borderId="4" xfId="2" applyNumberFormat="1" applyFont="1" applyBorder="1"/>
    <xf numFmtId="1" fontId="1" fillId="0" borderId="9" xfId="7" applyNumberFormat="1" applyFont="1" applyBorder="1"/>
    <xf numFmtId="0" fontId="10" fillId="3" borderId="5" xfId="2" applyFont="1" applyFill="1" applyBorder="1" applyAlignment="1">
      <alignment vertical="center"/>
    </xf>
    <xf numFmtId="168" fontId="10" fillId="3" borderId="5" xfId="7" applyNumberFormat="1" applyFont="1" applyFill="1" applyBorder="1" applyAlignment="1">
      <alignment vertical="center"/>
    </xf>
    <xf numFmtId="0" fontId="48" fillId="2" borderId="0" xfId="2" applyFont="1" applyFill="1" applyAlignment="1">
      <alignment vertical="center"/>
    </xf>
    <xf numFmtId="0" fontId="1" fillId="4" borderId="0" xfId="2" applyFill="1" applyAlignment="1">
      <alignment vertical="center"/>
    </xf>
    <xf numFmtId="0" fontId="1" fillId="4" borderId="0" xfId="2" applyFill="1"/>
    <xf numFmtId="0" fontId="17" fillId="2" borderId="0" xfId="2" applyFont="1" applyFill="1"/>
    <xf numFmtId="0" fontId="48" fillId="2" borderId="0" xfId="2" applyFont="1" applyFill="1"/>
    <xf numFmtId="0" fontId="6" fillId="4" borderId="0" xfId="2" applyFont="1" applyFill="1"/>
    <xf numFmtId="0" fontId="10" fillId="3" borderId="4" xfId="2" applyFont="1" applyFill="1" applyBorder="1" applyAlignment="1">
      <alignment vertical="center" wrapText="1"/>
    </xf>
    <xf numFmtId="9" fontId="6" fillId="0" borderId="0" xfId="3" applyFont="1"/>
    <xf numFmtId="0" fontId="4" fillId="2" borderId="0" xfId="2" applyFont="1" applyFill="1" applyAlignment="1">
      <alignment horizontal="left"/>
    </xf>
    <xf numFmtId="0" fontId="4" fillId="0" borderId="0" xfId="2" applyFont="1"/>
    <xf numFmtId="0" fontId="4" fillId="4" borderId="0" xfId="2" applyFont="1" applyFill="1"/>
    <xf numFmtId="0" fontId="1" fillId="2" borderId="0" xfId="2" applyFill="1" applyAlignment="1">
      <alignment vertical="center" wrapText="1"/>
    </xf>
    <xf numFmtId="166" fontId="0" fillId="0" borderId="9" xfId="2" applyNumberFormat="1" applyFont="1" applyBorder="1" applyAlignment="1">
      <alignment horizontal="left"/>
    </xf>
    <xf numFmtId="0" fontId="10" fillId="3" borderId="10" xfId="2" applyFont="1" applyFill="1" applyBorder="1" applyAlignment="1">
      <alignment horizontal="left" vertical="center"/>
    </xf>
    <xf numFmtId="0" fontId="6" fillId="0" borderId="0" xfId="2" applyFont="1" applyAlignment="1">
      <alignment horizontal="left"/>
    </xf>
    <xf numFmtId="0" fontId="0" fillId="0" borderId="0" xfId="0" applyAlignment="1">
      <alignment horizontal="center"/>
    </xf>
    <xf numFmtId="0" fontId="21" fillId="0" borderId="0" xfId="2" applyFont="1" applyAlignment="1">
      <alignment vertical="top" wrapText="1"/>
    </xf>
    <xf numFmtId="0" fontId="19" fillId="0" borderId="0" xfId="2" applyFont="1" applyAlignment="1">
      <alignment vertical="top" wrapText="1"/>
    </xf>
    <xf numFmtId="168" fontId="1" fillId="0" borderId="9" xfId="7" applyNumberFormat="1" applyFont="1" applyBorder="1"/>
    <xf numFmtId="0" fontId="19" fillId="0" borderId="0" xfId="0" applyFont="1" applyAlignment="1">
      <alignment horizontal="left" wrapText="1"/>
    </xf>
    <xf numFmtId="0" fontId="19" fillId="0" borderId="0" xfId="0" applyFont="1" applyAlignment="1">
      <alignment horizontal="left"/>
    </xf>
    <xf numFmtId="0" fontId="22" fillId="0" borderId="0" xfId="2" applyFont="1" applyAlignment="1">
      <alignment horizontal="left" vertical="top" wrapText="1"/>
    </xf>
    <xf numFmtId="0" fontId="19" fillId="0" borderId="0" xfId="2" applyFont="1" applyAlignment="1">
      <alignment horizontal="left" vertical="top" wrapText="1"/>
    </xf>
    <xf numFmtId="0" fontId="21" fillId="0" borderId="0" xfId="2" applyFont="1" applyAlignment="1">
      <alignment horizontal="left" vertical="top" wrapText="1"/>
    </xf>
    <xf numFmtId="0" fontId="19" fillId="2" borderId="0" xfId="2" applyFont="1" applyFill="1" applyAlignment="1">
      <alignment horizontal="left" vertical="top" wrapText="1"/>
    </xf>
    <xf numFmtId="0" fontId="2" fillId="2" borderId="1" xfId="2" applyFont="1" applyFill="1" applyBorder="1" applyAlignment="1">
      <alignment vertical="center" wrapText="1"/>
    </xf>
    <xf numFmtId="0" fontId="3" fillId="2" borderId="2" xfId="2" applyFont="1" applyFill="1" applyBorder="1" applyAlignment="1">
      <alignment vertical="center" wrapText="1"/>
    </xf>
    <xf numFmtId="0" fontId="11" fillId="3" borderId="5" xfId="2" applyFont="1" applyFill="1" applyBorder="1" applyAlignment="1">
      <alignment horizontal="center" wrapText="1"/>
    </xf>
    <xf numFmtId="0" fontId="11" fillId="3" borderId="6" xfId="2" applyFont="1" applyFill="1" applyBorder="1" applyAlignment="1">
      <alignment horizontal="center" wrapText="1"/>
    </xf>
    <xf numFmtId="0" fontId="11" fillId="3" borderId="7" xfId="2" applyFont="1" applyFill="1" applyBorder="1" applyAlignment="1">
      <alignment horizontal="center" wrapText="1"/>
    </xf>
    <xf numFmtId="0" fontId="0" fillId="0" borderId="0" xfId="0" applyAlignment="1">
      <alignment horizontal="left" wrapText="1"/>
    </xf>
    <xf numFmtId="0" fontId="1" fillId="0" borderId="0" xfId="0" applyFont="1" applyAlignment="1">
      <alignment horizontal="left"/>
    </xf>
    <xf numFmtId="0" fontId="0" fillId="0" borderId="0" xfId="0" applyAlignment="1">
      <alignment horizontal="left"/>
    </xf>
    <xf numFmtId="0" fontId="1" fillId="2" borderId="0" xfId="2" applyFill="1" applyAlignment="1">
      <alignment horizontal="left" vertical="center" wrapText="1"/>
    </xf>
    <xf numFmtId="0" fontId="23" fillId="0" borderId="0" xfId="2" applyFont="1" applyAlignment="1">
      <alignment horizontal="left" vertical="top" wrapText="1"/>
    </xf>
    <xf numFmtId="0" fontId="2" fillId="2" borderId="0" xfId="0" applyFont="1" applyFill="1" applyAlignment="1">
      <alignment horizontal="left" vertical="center" wrapText="1"/>
    </xf>
    <xf numFmtId="0" fontId="1" fillId="2" borderId="0" xfId="0" applyFont="1" applyFill="1" applyAlignment="1">
      <alignment horizontal="left" wrapText="1"/>
    </xf>
    <xf numFmtId="0" fontId="1" fillId="2" borderId="0" xfId="0" applyFont="1" applyFill="1" applyAlignment="1">
      <alignment wrapText="1"/>
    </xf>
    <xf numFmtId="0" fontId="1" fillId="2" borderId="0" xfId="0" applyFont="1" applyFill="1" applyAlignment="1">
      <alignment horizontal="left" vertical="center" wrapText="1"/>
    </xf>
    <xf numFmtId="0" fontId="0" fillId="0" borderId="0" xfId="0" applyAlignment="1">
      <alignment horizontal="left" vertical="center" wrapText="1"/>
    </xf>
    <xf numFmtId="0" fontId="1" fillId="0" borderId="0" xfId="0" applyFont="1" applyAlignment="1">
      <alignment horizontal="left" vertical="center" wrapText="1"/>
    </xf>
    <xf numFmtId="0" fontId="0" fillId="0" borderId="0" xfId="0" applyAlignment="1">
      <alignment horizontal="left" vertical="center"/>
    </xf>
    <xf numFmtId="0" fontId="1" fillId="2" borderId="0" xfId="9" applyFill="1" applyAlignment="1" applyProtection="1">
      <alignment horizontal="left" vertical="center" wrapText="1"/>
      <protection locked="0"/>
    </xf>
    <xf numFmtId="0" fontId="1" fillId="2" borderId="0" xfId="9" applyFill="1" applyAlignment="1" applyProtection="1">
      <alignment horizontal="left" wrapText="1"/>
      <protection locked="0"/>
    </xf>
    <xf numFmtId="164" fontId="10" fillId="7" borderId="10" xfId="9" applyNumberFormat="1" applyFont="1" applyFill="1" applyBorder="1" applyAlignment="1">
      <alignment horizontal="center"/>
    </xf>
    <xf numFmtId="0" fontId="40" fillId="2" borderId="0" xfId="2" applyFont="1" applyFill="1" applyAlignment="1">
      <alignment horizontal="left" vertical="top" wrapText="1"/>
    </xf>
    <xf numFmtId="0" fontId="10" fillId="3" borderId="10" xfId="2" applyFont="1" applyFill="1" applyBorder="1" applyAlignment="1">
      <alignment horizontal="center" vertical="center" wrapText="1"/>
    </xf>
    <xf numFmtId="0" fontId="41" fillId="0" borderId="0" xfId="2" applyFont="1" applyAlignment="1">
      <alignment horizontal="center" vertical="center" wrapText="1"/>
    </xf>
    <xf numFmtId="0" fontId="1" fillId="2" borderId="0" xfId="2" quotePrefix="1" applyFill="1" applyAlignment="1">
      <alignment horizontal="left" wrapText="1"/>
    </xf>
    <xf numFmtId="0" fontId="10" fillId="3" borderId="5" xfId="2" applyFont="1" applyFill="1" applyBorder="1" applyAlignment="1">
      <alignment horizontal="center"/>
    </xf>
    <xf numFmtId="0" fontId="10" fillId="3" borderId="7" xfId="2" applyFont="1" applyFill="1" applyBorder="1" applyAlignment="1">
      <alignment horizontal="center"/>
    </xf>
    <xf numFmtId="0" fontId="2" fillId="2" borderId="0" xfId="9" quotePrefix="1" applyFont="1" applyFill="1" applyAlignment="1">
      <alignment horizontal="left" vertical="center" wrapText="1"/>
    </xf>
    <xf numFmtId="0" fontId="1" fillId="2" borderId="0" xfId="9" applyFill="1" applyAlignment="1">
      <alignment horizontal="left" wrapText="1"/>
    </xf>
    <xf numFmtId="0" fontId="1" fillId="2" borderId="0" xfId="9" applyFill="1" applyAlignment="1">
      <alignment wrapText="1"/>
    </xf>
    <xf numFmtId="0" fontId="21" fillId="0" borderId="0" xfId="2" applyFont="1" applyAlignment="1">
      <alignment horizontal="left" vertical="center" wrapText="1"/>
    </xf>
    <xf numFmtId="0" fontId="21" fillId="0" borderId="27" xfId="2" applyFont="1" applyBorder="1" applyAlignment="1">
      <alignment horizontal="left" vertical="center" wrapText="1"/>
    </xf>
    <xf numFmtId="0" fontId="19" fillId="0" borderId="0" xfId="2" applyFont="1" applyAlignment="1">
      <alignment horizontal="left" vertical="center" wrapText="1"/>
    </xf>
    <xf numFmtId="0" fontId="1" fillId="2" borderId="0" xfId="2" applyFill="1" applyAlignment="1">
      <alignment wrapText="1"/>
    </xf>
    <xf numFmtId="0" fontId="2" fillId="2" borderId="0" xfId="2" quotePrefix="1" applyFont="1" applyFill="1" applyAlignment="1">
      <alignment horizontal="left" vertical="center" wrapText="1"/>
    </xf>
    <xf numFmtId="0" fontId="2" fillId="4" borderId="0" xfId="2" quotePrefix="1" applyFont="1" applyFill="1" applyAlignment="1">
      <alignment horizontal="left" vertical="center" wrapText="1"/>
    </xf>
    <xf numFmtId="0" fontId="32" fillId="0" borderId="0" xfId="0" applyFont="1" applyAlignment="1">
      <alignment horizontal="left" vertical="top" wrapText="1"/>
    </xf>
    <xf numFmtId="0" fontId="2" fillId="2" borderId="0" xfId="2" applyFont="1" applyFill="1" applyAlignment="1">
      <alignment horizontal="left" vertical="center" wrapText="1"/>
    </xf>
    <xf numFmtId="164" fontId="10" fillId="3" borderId="16" xfId="0" applyNumberFormat="1" applyFont="1" applyFill="1" applyBorder="1" applyAlignment="1">
      <alignment horizontal="center" vertical="center" wrapText="1"/>
    </xf>
    <xf numFmtId="164" fontId="10" fillId="3" borderId="18" xfId="0" applyNumberFormat="1" applyFont="1" applyFill="1" applyBorder="1" applyAlignment="1">
      <alignment horizontal="center" vertical="center" wrapText="1"/>
    </xf>
    <xf numFmtId="164" fontId="10" fillId="3" borderId="9" xfId="0" applyNumberFormat="1" applyFont="1" applyFill="1" applyBorder="1" applyAlignment="1">
      <alignment horizontal="center" vertical="center" wrapText="1"/>
    </xf>
    <xf numFmtId="164" fontId="10" fillId="3" borderId="8" xfId="0" applyNumberFormat="1" applyFont="1" applyFill="1" applyBorder="1" applyAlignment="1">
      <alignment horizontal="center" vertical="center" wrapText="1"/>
    </xf>
    <xf numFmtId="164" fontId="10" fillId="3" borderId="5" xfId="0" applyNumberFormat="1" applyFont="1" applyFill="1" applyBorder="1" applyAlignment="1">
      <alignment horizontal="center" vertical="center" wrapText="1"/>
    </xf>
    <xf numFmtId="164" fontId="10" fillId="3" borderId="7" xfId="0" applyNumberFormat="1" applyFont="1" applyFill="1" applyBorder="1" applyAlignment="1">
      <alignment horizontal="center" vertical="center" wrapText="1"/>
    </xf>
    <xf numFmtId="164" fontId="10" fillId="3" borderId="17" xfId="0" applyNumberFormat="1" applyFont="1" applyFill="1" applyBorder="1" applyAlignment="1">
      <alignment horizontal="center" vertical="center" wrapText="1"/>
    </xf>
    <xf numFmtId="164" fontId="10" fillId="3" borderId="19" xfId="0" applyNumberFormat="1" applyFont="1" applyFill="1" applyBorder="1" applyAlignment="1">
      <alignment horizontal="center" vertical="center" wrapText="1"/>
    </xf>
    <xf numFmtId="0" fontId="21" fillId="0" borderId="0" xfId="2" applyFont="1" applyAlignment="1">
      <alignment horizontal="left" wrapText="1"/>
    </xf>
    <xf numFmtId="0" fontId="32" fillId="0" borderId="0" xfId="0" applyFont="1" applyAlignment="1">
      <alignment vertical="top" wrapText="1"/>
    </xf>
  </cellXfs>
  <cellStyles count="10">
    <cellStyle name="Comma" xfId="6" builtinId="3"/>
    <cellStyle name="Comma 13 7" xfId="7" xr:uid="{21AD988A-7B37-4EAC-A2D7-22058CA302EE}"/>
    <cellStyle name="Comma 2" xfId="8" xr:uid="{F9F9FE3A-32FD-4D41-89AB-449F4C04E1CF}"/>
    <cellStyle name="Hyperlink" xfId="1" builtinId="8"/>
    <cellStyle name="Normal" xfId="0" builtinId="0"/>
    <cellStyle name="Normal 10" xfId="4" xr:uid="{1E193741-F286-42F2-BAC7-4227F4D925EB}"/>
    <cellStyle name="Normal 12 2" xfId="2" xr:uid="{82E3DA01-6764-4193-9A91-C842355D35CF}"/>
    <cellStyle name="Normal 2 13" xfId="9" xr:uid="{168EF5F3-8483-4DDD-8698-C1F24105B95B}"/>
    <cellStyle name="Normal 3" xfId="5" xr:uid="{D58BA995-4551-44BC-966A-862D21FA8D21}"/>
    <cellStyle name="Percent 2 2 2" xfId="3" xr:uid="{06082F4B-2FB2-46AF-AA6A-4D0ACA854470}"/>
  </cellStyles>
  <dxfs count="19">
    <dxf>
      <font>
        <color theme="1"/>
      </font>
      <fill>
        <patternFill patternType="solid">
          <bgColor rgb="FFEBF7FF"/>
        </patternFill>
      </fill>
    </dxf>
    <dxf>
      <font>
        <color theme="1"/>
      </font>
      <fill>
        <patternFill patternType="solid">
          <bgColor rgb="FFEBF7FF"/>
        </patternFill>
      </fill>
    </dxf>
    <dxf>
      <font>
        <color theme="1"/>
      </font>
      <fill>
        <patternFill patternType="solid">
          <bgColor rgb="FFEBF7FF"/>
        </patternFill>
      </fill>
    </dxf>
    <dxf>
      <font>
        <color theme="1"/>
      </font>
      <fill>
        <patternFill patternType="solid">
          <bgColor rgb="FFEBF7FF"/>
        </patternFill>
      </fill>
    </dxf>
    <dxf>
      <font>
        <color theme="1"/>
      </font>
      <fill>
        <patternFill patternType="solid">
          <bgColor rgb="FFEBF7FF"/>
        </patternFill>
      </fill>
    </dxf>
    <dxf>
      <font>
        <color theme="1"/>
      </font>
      <fill>
        <patternFill patternType="solid">
          <bgColor rgb="FFEBF7FF"/>
        </patternFill>
      </fill>
    </dxf>
    <dxf>
      <font>
        <color theme="1"/>
      </font>
      <fill>
        <patternFill patternType="solid">
          <bgColor rgb="FFEBF7FF"/>
        </patternFill>
      </fill>
    </dxf>
    <dxf>
      <font>
        <color theme="1"/>
      </font>
      <fill>
        <patternFill patternType="solid">
          <bgColor rgb="FFEBF7FF"/>
        </patternFill>
      </fill>
    </dxf>
    <dxf>
      <font>
        <color theme="1"/>
      </font>
      <fill>
        <patternFill patternType="solid">
          <bgColor rgb="FFEBF7FF"/>
        </patternFill>
      </fill>
    </dxf>
    <dxf>
      <font>
        <color theme="1"/>
      </font>
      <fill>
        <patternFill patternType="solid">
          <bgColor rgb="FFEBF7FF"/>
        </patternFill>
      </fill>
    </dxf>
    <dxf>
      <font>
        <color theme="1"/>
      </font>
      <fill>
        <patternFill patternType="solid">
          <bgColor rgb="FFEBF7FF"/>
        </patternFill>
      </fill>
    </dxf>
    <dxf>
      <font>
        <color theme="1"/>
      </font>
      <fill>
        <patternFill patternType="solid">
          <bgColor rgb="FFEBF7FF"/>
        </patternFill>
      </fill>
    </dxf>
    <dxf>
      <font>
        <color theme="1"/>
      </font>
      <fill>
        <patternFill patternType="solid">
          <bgColor rgb="FFEBF7FF"/>
        </patternFill>
      </fill>
    </dxf>
    <dxf>
      <font>
        <color theme="1"/>
      </font>
      <fill>
        <patternFill patternType="solid">
          <bgColor rgb="FFEBF7FF"/>
        </patternFill>
      </fill>
    </dxf>
    <dxf>
      <fill>
        <patternFill patternType="none">
          <bgColor indexed="65"/>
        </patternFill>
      </fill>
    </dxf>
    <dxf>
      <fill>
        <patternFill patternType="none">
          <bgColor indexed="65"/>
        </patternFill>
      </fill>
    </dxf>
    <dxf>
      <font>
        <color theme="1"/>
      </font>
      <fill>
        <patternFill patternType="solid">
          <bgColor rgb="FFEBF7FF"/>
        </patternFill>
      </fill>
    </dxf>
    <dxf>
      <font>
        <color theme="1"/>
      </font>
      <fill>
        <patternFill patternType="solid">
          <bgColor rgb="FFEBF7FF"/>
        </patternFill>
      </fill>
    </dxf>
    <dxf>
      <font>
        <color theme="1"/>
      </font>
      <fill>
        <patternFill patternType="solid">
          <bgColor rgb="FFEBF7FF"/>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eetMetadata" Target="metadata.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theme/theme1.xml><?xml version="1.0" encoding="utf-8"?>
<a:theme xmlns:a="http://schemas.openxmlformats.org/drawingml/2006/main" name="UNHCR_Theme">
  <a:themeElements>
    <a:clrScheme name="UNHCR2016">
      <a:dk1>
        <a:sysClr val="windowText" lastClr="000000"/>
      </a:dk1>
      <a:lt1>
        <a:sysClr val="window" lastClr="FFFFFF"/>
      </a:lt1>
      <a:dk2>
        <a:srgbClr val="FFFFFF"/>
      </a:dk2>
      <a:lt2>
        <a:srgbClr val="0072BC"/>
      </a:lt2>
      <a:accent1>
        <a:srgbClr val="0072BC"/>
      </a:accent1>
      <a:accent2>
        <a:srgbClr val="000000"/>
      </a:accent2>
      <a:accent3>
        <a:srgbClr val="FAEB00"/>
      </a:accent3>
      <a:accent4>
        <a:srgbClr val="17375F"/>
      </a:accent4>
      <a:accent5>
        <a:srgbClr val="08B499"/>
      </a:accent5>
      <a:accent6>
        <a:srgbClr val="EF4960"/>
      </a:accent6>
      <a:hlink>
        <a:srgbClr val="0072BC"/>
      </a:hlink>
      <a:folHlink>
        <a:srgbClr val="0072BC"/>
      </a:folHlink>
    </a:clrScheme>
    <a:fontScheme name="UNHCR2016">
      <a:majorFont>
        <a:latin typeface="Arial"/>
        <a:ea typeface=""/>
        <a:cs typeface=""/>
        <a:font script="Jpan" typeface="HGP明朝E"/>
        <a:font script="Hang" typeface="HY그래픽M"/>
        <a:font script="Hans" typeface="华文新魏"/>
        <a:font script="Hant" typeface="標楷體"/>
        <a:font script="Arab" typeface="Arial"/>
        <a:font script="Hebr" typeface="Arial"/>
        <a:font script="Thai" typeface="Kodchiang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Arial"/>
        <a:ea typeface=""/>
        <a:cs typeface=""/>
        <a:font script="Jpan" typeface="HGP明朝E"/>
        <a:font script="Hang" typeface="HY그래픽M"/>
        <a:font script="Hans" typeface="华文楷体"/>
        <a:font script="Hant" typeface="標楷體"/>
        <a:font script="Arab" typeface="Arial"/>
        <a:font script="Hebr" typeface="Arial"/>
        <a:font script="Thai" typeface="Kodchiang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https://www.unhcr.org/refugee-statistics" TargetMode="External"/><Relationship Id="rId1" Type="http://schemas.openxmlformats.org/officeDocument/2006/relationships/hyperlink" Target="https://rsq.unhcr.org/"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s://www.unhcr.org/refugee-statistics" TargetMode="External"/></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s://www.unhcr.org/refugee-statistics" TargetMode="External"/></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hyperlink" Target="https://www.unhcr.org/refugee-statistics" TargetMode="External"/></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hyperlink" Target="https://www.unhcr.org/refugee-statistics" TargetMode="Externa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5.bin"/><Relationship Id="rId1" Type="http://schemas.openxmlformats.org/officeDocument/2006/relationships/hyperlink" Target="https://unstats.un.org/unsd/methodology/m49/"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unhcr.org/refugee-statistics/" TargetMode="External"/><Relationship Id="rId1" Type="http://schemas.openxmlformats.org/officeDocument/2006/relationships/hyperlink" Target="https://www.unhcr.org/refugee-statistics/"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unhcr.org/refugee-statistics/" TargetMode="External"/><Relationship Id="rId1" Type="http://schemas.openxmlformats.org/officeDocument/2006/relationships/hyperlink" Target="https://www.unhcr.org/refugee-statistics/"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unhcr.org/refugee-statistics/"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www.unhcr.org/refugee-statistics/"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www.unhcr.org/refugee-statistics/"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www.unhcr.org/refugee-statistics"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www.unhcr.org/refugee-statistics"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www.unhcr.org/refugee-statistic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FCFE8F-2376-40DE-A558-51372D0B2630}">
  <dimension ref="A1:A16"/>
  <sheetViews>
    <sheetView tabSelected="1" workbookViewId="0">
      <selection activeCell="A24" sqref="A24"/>
    </sheetView>
  </sheetViews>
  <sheetFormatPr defaultColWidth="9.1796875" defaultRowHeight="12.5" x14ac:dyDescent="0.25"/>
  <cols>
    <col min="1" max="1" width="251" style="22" customWidth="1"/>
    <col min="2" max="16384" width="9.1796875" style="22"/>
  </cols>
  <sheetData>
    <row r="1" spans="1:1" ht="28" x14ac:dyDescent="0.25">
      <c r="A1" s="153" t="s">
        <v>766</v>
      </c>
    </row>
    <row r="2" spans="1:1" ht="20.149999999999999" customHeight="1" x14ac:dyDescent="0.25">
      <c r="A2" s="154" t="str">
        <f>'T1'!A1</f>
        <v>Table 1 | Refugees, asylum-seekers, other people in need of international protection, internally displaced persons (IDPs), returnees (refugees and IDPs), stateless persons, and others of concern to UNHCR, by country/territory of asylum | end-2023</v>
      </c>
    </row>
    <row r="3" spans="1:1" ht="20.149999999999999" customHeight="1" x14ac:dyDescent="0.25">
      <c r="A3" s="154" t="str">
        <f>'T2'!A1</f>
        <v>Table 2 | Refugees, asylum-seekers, other people in need of international protection, internally displaced persons (IDPs), returnees (refugees and IDPs), stateless persons, and others of concern to UNHCR, by country/territory of origin | end-2023</v>
      </c>
    </row>
    <row r="4" spans="1:1" ht="20.149999999999999" customHeight="1" x14ac:dyDescent="0.25">
      <c r="A4" s="154" t="str">
        <f>'T3'!A1</f>
        <v>Table 3 | Refugees and people in a refugee-like situation, excluding asylum-seekers, and changes by origin and country of asylum | 2023</v>
      </c>
    </row>
    <row r="5" spans="1:1" ht="20.149999999999999" customHeight="1" x14ac:dyDescent="0.25">
      <c r="A5" s="154" t="str">
        <f>'T4'!A1</f>
        <v>Table 4 | Persons under UNHCR's statelessness mandate | 2023</v>
      </c>
    </row>
    <row r="6" spans="1:1" ht="20.149999999999999" customHeight="1" x14ac:dyDescent="0.25">
      <c r="A6" s="154" t="str">
        <f>'T5'!A1</f>
        <v>Table 5 | Others of concern to UNHCR | 2023</v>
      </c>
    </row>
    <row r="7" spans="1:1" ht="20.149999999999999" customHeight="1" x14ac:dyDescent="0.25">
      <c r="A7" s="154" t="str">
        <f>'T6'!A1</f>
        <v>Table 6 | Demographic composition by country/territory of asylum and type of population | end-2023</v>
      </c>
    </row>
    <row r="8" spans="1:1" ht="20.149999999999999" customHeight="1" x14ac:dyDescent="0.25">
      <c r="A8" s="154" t="str">
        <f>'T7'!A1</f>
        <v>Table 7 | Demographic composition by origin and type of population | end-2023</v>
      </c>
    </row>
    <row r="9" spans="1:1" ht="20.149999999999999" customHeight="1" x14ac:dyDescent="0.25">
      <c r="A9" s="154" t="str">
        <f>'T8'!A1</f>
        <v>Table 8 | Major voluntary repatriation/returnee movements | 2023</v>
      </c>
    </row>
    <row r="10" spans="1:1" ht="20.149999999999999" customHeight="1" x14ac:dyDescent="0.25">
      <c r="A10" s="154" t="str">
        <f>'T9'!A1</f>
        <v>Table 9 | Resettlement arrivals of refugees | 2023</v>
      </c>
    </row>
    <row r="11" spans="1:1" ht="20.149999999999999" customHeight="1" x14ac:dyDescent="0.25">
      <c r="A11" s="154" t="str">
        <f>'T10'!A1</f>
        <v>Table 10 | Naturalization of refugees | 2023</v>
      </c>
    </row>
    <row r="12" spans="1:1" ht="20.149999999999999" customHeight="1" x14ac:dyDescent="0.25">
      <c r="A12" s="154" t="str">
        <f>'T11'!A1</f>
        <v>Table 11 | IDP returns | 2023</v>
      </c>
    </row>
    <row r="13" spans="1:1" ht="20.149999999999999" customHeight="1" x14ac:dyDescent="0.25">
      <c r="A13" s="154" t="str">
        <f>'T12'!A1</f>
        <v>Table 12 | Population by type of accommodation, country/territory of asylum, and population type | end-2023</v>
      </c>
    </row>
    <row r="14" spans="1:1" ht="20.149999999999999" customHeight="1" x14ac:dyDescent="0.25">
      <c r="A14" s="154" t="str">
        <f>'T13'!A1</f>
        <v>Table 13 | Population by country/territory of asylum and type of location | end-2023</v>
      </c>
    </row>
    <row r="15" spans="1:1" ht="20.149999999999999" customHeight="1" x14ac:dyDescent="0.25">
      <c r="A15" s="154" t="str">
        <f>'T14'!A1</f>
        <v>Table 14 | Assistance by population type and country of asylum | 2023</v>
      </c>
    </row>
    <row r="16" spans="1:1" ht="20.149999999999999" customHeight="1" x14ac:dyDescent="0.25">
      <c r="A16" s="154" t="str">
        <f>'T15'!A1</f>
        <v>Table 15 | Country codes, names, UN major areas and UNHCR regional bureaux/operations</v>
      </c>
    </row>
  </sheetData>
  <hyperlinks>
    <hyperlink ref="A6" location="'T5'!A1" display="'T5'!A1" xr:uid="{937E5874-88B0-48BA-A344-B850F03F2EA4}"/>
    <hyperlink ref="A15" location="'T14'!A1" display="'T14'!A1" xr:uid="{BD537EB1-9139-46D7-93FA-35BCE7F0C672}"/>
    <hyperlink ref="A16" location="'T15'!A1" display="'T15'!A1" xr:uid="{EA6D7E24-D5F5-4581-97C2-404A8D8E7AE9}"/>
    <hyperlink ref="A2" location="'T1'!A1" display="Table 1. Refugees, asylum-seekers, internally displaced persons (IDPs), returnees (refugees and IDPs), stateless persons, and others of concern to UNHCR by country/territory of asylum, end-2018" xr:uid="{641E4229-3A08-45C0-A02D-A6BC0AA42268}"/>
    <hyperlink ref="A5" location="'T4'!A1" display="'T4'!A1" xr:uid="{E1430504-9E54-47F6-9A0D-EFDBBF0C2CFE}"/>
    <hyperlink ref="A4" location="'T3'!A1" display="Table 5. Refugees and people in a refugee-like situation, excluding asylum-seekers, and changes by origin and country of asylum, 2018" xr:uid="{FD20342D-C123-40B9-A920-3533C4A0CBAC}"/>
    <hyperlink ref="A3" location="'T2'!A1" display="Table 2. Refugees, asylum-seekers, internally displaced persons (IDPs), returnees (refugees and IDPs), stateless persons, and others of concern to UNHCR by origin, end-2018" xr:uid="{912D0004-40A4-4A2F-88E6-6AE6D9896ECF}"/>
    <hyperlink ref="A7" location="'T6'!A1" display="'T6'!A1" xr:uid="{15FA4B4E-E6A2-4B8D-8691-F7FFE3850ACC}"/>
    <hyperlink ref="A8" location="'T7'!A1" display="'T7'!A1" xr:uid="{10F53DAE-7ED5-44BA-9822-ADCC827DE3D4}"/>
    <hyperlink ref="A14" location="'T13'!A1" display="'T13'!A1" xr:uid="{72C46E25-FD78-4A73-8C0E-422AB0E46B55}"/>
    <hyperlink ref="A13" location="'T12'!A1" display="'T12'!A1" xr:uid="{6456262D-3360-4074-ACF3-5DFCEE13C6D6}"/>
    <hyperlink ref="A12" location="'T11'!A1" display="'T11'!A1" xr:uid="{0BF1651A-98BF-4305-8590-82BE4E9CCBFE}"/>
    <hyperlink ref="A11" location="'T10'!A1" display="'T10'!A1" xr:uid="{9573F206-F883-4490-987A-C5F1D0CF396E}"/>
    <hyperlink ref="A10" location="'T9'!A1" display="'T9'!A1" xr:uid="{1232419A-3EB8-435B-99D5-1F29FDB71186}"/>
    <hyperlink ref="A9" location="'T8'!A1" display="'T8'!A1" xr:uid="{AF29EF33-66D0-4051-A783-235696060C7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C8C27D-290A-4BF1-92F4-EB8DB8682CB1}">
  <sheetPr>
    <tabColor theme="4" tint="0.79998168889431442"/>
    <pageSetUpPr fitToPage="1"/>
  </sheetPr>
  <dimension ref="A1:L384"/>
  <sheetViews>
    <sheetView zoomScaleNormal="100" workbookViewId="0">
      <selection sqref="A1:E1"/>
    </sheetView>
  </sheetViews>
  <sheetFormatPr defaultColWidth="8.81640625" defaultRowHeight="10" x14ac:dyDescent="0.2"/>
  <cols>
    <col min="1" max="1" width="33.81640625" style="193" customWidth="1"/>
    <col min="2" max="2" width="32.453125" style="193" customWidth="1"/>
    <col min="3" max="5" width="12.7265625" style="193" customWidth="1"/>
    <col min="6" max="16384" width="8.81640625" style="193"/>
  </cols>
  <sheetData>
    <row r="1" spans="1:9" s="189" customFormat="1" ht="41.25" customHeight="1" x14ac:dyDescent="0.25">
      <c r="A1" s="258" t="s">
        <v>948</v>
      </c>
      <c r="B1" s="258"/>
      <c r="C1" s="258"/>
      <c r="D1" s="258"/>
      <c r="E1" s="258"/>
    </row>
    <row r="2" spans="1:9" s="6" customFormat="1" ht="13" x14ac:dyDescent="0.3">
      <c r="A2" s="3" t="s">
        <v>0</v>
      </c>
      <c r="B2" s="190"/>
      <c r="C2" s="4"/>
      <c r="D2" s="51"/>
      <c r="E2" s="51"/>
    </row>
    <row r="3" spans="1:9" s="22" customFormat="1" ht="13.5" customHeight="1" x14ac:dyDescent="0.25">
      <c r="A3" s="7" t="s">
        <v>923</v>
      </c>
      <c r="B3" s="9"/>
      <c r="C3" s="9"/>
      <c r="D3" s="9"/>
      <c r="E3" s="9"/>
    </row>
    <row r="4" spans="1:9" s="22" customFormat="1" ht="13.5" customHeight="1" x14ac:dyDescent="0.25">
      <c r="A4" s="7" t="s">
        <v>924</v>
      </c>
      <c r="B4" s="9"/>
      <c r="C4" s="9"/>
      <c r="D4" s="9"/>
      <c r="E4" s="9"/>
    </row>
    <row r="5" spans="1:9" s="6" customFormat="1" ht="12.5" x14ac:dyDescent="0.25">
      <c r="A5" s="7" t="s">
        <v>684</v>
      </c>
      <c r="B5" s="9"/>
      <c r="C5" s="8" t="s">
        <v>897</v>
      </c>
      <c r="D5" s="51"/>
      <c r="E5" s="51"/>
    </row>
    <row r="6" spans="1:9" s="6" customFormat="1" ht="12.5" x14ac:dyDescent="0.25">
      <c r="A6" s="7" t="s">
        <v>925</v>
      </c>
      <c r="B6" s="9"/>
      <c r="C6" s="8" t="s">
        <v>926</v>
      </c>
      <c r="D6" s="51"/>
      <c r="E6" s="51"/>
    </row>
    <row r="7" spans="1:9" ht="26.15" customHeight="1" x14ac:dyDescent="0.2">
      <c r="A7" s="240" t="s">
        <v>4</v>
      </c>
      <c r="B7" s="240"/>
      <c r="C7" s="240"/>
      <c r="D7" s="240"/>
      <c r="E7" s="240"/>
    </row>
    <row r="8" spans="1:9" ht="13.15" customHeight="1" x14ac:dyDescent="0.25">
      <c r="A8" s="149"/>
      <c r="B8" s="192"/>
      <c r="C8" s="192"/>
      <c r="D8" s="192"/>
      <c r="E8" s="192"/>
    </row>
    <row r="9" spans="1:9" ht="54.75" customHeight="1" x14ac:dyDescent="0.25">
      <c r="A9" s="196" t="s">
        <v>927</v>
      </c>
      <c r="B9" s="196" t="s">
        <v>928</v>
      </c>
      <c r="C9" s="197" t="s">
        <v>929</v>
      </c>
      <c r="D9" s="197" t="s">
        <v>681</v>
      </c>
      <c r="E9" s="197" t="s">
        <v>680</v>
      </c>
      <c r="G9" s="22"/>
      <c r="H9" s="22"/>
      <c r="I9" s="22"/>
    </row>
    <row r="10" spans="1:9" ht="13.15" customHeight="1" x14ac:dyDescent="0.25">
      <c r="A10" s="90" t="s">
        <v>19</v>
      </c>
      <c r="B10" s="89" t="s">
        <v>368</v>
      </c>
      <c r="C10" s="89">
        <v>5848</v>
      </c>
      <c r="D10" s="198" t="s">
        <v>20</v>
      </c>
      <c r="E10" s="89" t="s">
        <v>35</v>
      </c>
      <c r="G10" s="22"/>
      <c r="H10" s="22"/>
      <c r="I10" s="22"/>
    </row>
    <row r="11" spans="1:9" ht="13.15" customHeight="1" x14ac:dyDescent="0.25">
      <c r="A11" s="18" t="s">
        <v>19</v>
      </c>
      <c r="B11" s="87" t="s">
        <v>375</v>
      </c>
      <c r="C11" s="87">
        <v>16607</v>
      </c>
      <c r="D11" s="199" t="s">
        <v>20</v>
      </c>
      <c r="E11" s="87" t="s">
        <v>74</v>
      </c>
      <c r="G11" s="22"/>
      <c r="H11" s="22"/>
      <c r="I11" s="22"/>
    </row>
    <row r="12" spans="1:9" ht="13.15" customHeight="1" x14ac:dyDescent="0.25">
      <c r="A12" s="18" t="s">
        <v>19</v>
      </c>
      <c r="B12" s="225" t="s">
        <v>1022</v>
      </c>
      <c r="C12" s="87">
        <v>762</v>
      </c>
      <c r="D12" s="199" t="s">
        <v>20</v>
      </c>
      <c r="E12" s="87" t="s">
        <v>124</v>
      </c>
      <c r="G12" s="22"/>
      <c r="H12" s="22"/>
      <c r="I12" s="22"/>
    </row>
    <row r="13" spans="1:9" ht="13.15" customHeight="1" x14ac:dyDescent="0.25">
      <c r="A13" s="18" t="s">
        <v>19</v>
      </c>
      <c r="B13" s="87" t="s">
        <v>133</v>
      </c>
      <c r="C13" s="87">
        <v>99</v>
      </c>
      <c r="D13" s="199" t="s">
        <v>20</v>
      </c>
      <c r="E13" s="87" t="s">
        <v>134</v>
      </c>
      <c r="G13" s="22"/>
      <c r="H13" s="22"/>
      <c r="I13" s="22"/>
    </row>
    <row r="14" spans="1:9" ht="13.15" customHeight="1" x14ac:dyDescent="0.25">
      <c r="A14" s="18" t="s">
        <v>19</v>
      </c>
      <c r="B14" s="87" t="s">
        <v>164</v>
      </c>
      <c r="C14" s="87">
        <v>163</v>
      </c>
      <c r="D14" s="199" t="s">
        <v>20</v>
      </c>
      <c r="E14" s="87" t="s">
        <v>165</v>
      </c>
      <c r="G14" s="22"/>
      <c r="H14" s="22"/>
      <c r="I14" s="22"/>
    </row>
    <row r="15" spans="1:9" ht="13.15" customHeight="1" x14ac:dyDescent="0.25">
      <c r="A15" s="18" t="s">
        <v>19</v>
      </c>
      <c r="B15" s="87" t="s">
        <v>418</v>
      </c>
      <c r="C15" s="87">
        <v>24</v>
      </c>
      <c r="D15" s="199" t="s">
        <v>20</v>
      </c>
      <c r="E15" s="87" t="s">
        <v>220</v>
      </c>
      <c r="G15" s="22"/>
      <c r="H15" s="22"/>
      <c r="I15" s="22"/>
    </row>
    <row r="16" spans="1:9" ht="13.15" customHeight="1" x14ac:dyDescent="0.25">
      <c r="A16" s="18" t="s">
        <v>19</v>
      </c>
      <c r="B16" s="87" t="s">
        <v>221</v>
      </c>
      <c r="C16" s="87">
        <v>242</v>
      </c>
      <c r="D16" s="199" t="s">
        <v>20</v>
      </c>
      <c r="E16" s="87" t="s">
        <v>222</v>
      </c>
      <c r="G16" s="22"/>
      <c r="H16" s="22"/>
      <c r="I16" s="22"/>
    </row>
    <row r="17" spans="1:9" ht="13.15" customHeight="1" x14ac:dyDescent="0.25">
      <c r="A17" s="18" t="s">
        <v>19</v>
      </c>
      <c r="B17" s="225" t="s">
        <v>1024</v>
      </c>
      <c r="C17" s="87">
        <v>42</v>
      </c>
      <c r="D17" s="199" t="s">
        <v>20</v>
      </c>
      <c r="E17" s="87" t="s">
        <v>232</v>
      </c>
      <c r="G17" s="22"/>
      <c r="H17" s="22"/>
      <c r="I17" s="22"/>
    </row>
    <row r="18" spans="1:9" ht="13.15" customHeight="1" x14ac:dyDescent="0.25">
      <c r="A18" s="18" t="s">
        <v>19</v>
      </c>
      <c r="B18" s="225" t="s">
        <v>1027</v>
      </c>
      <c r="C18" s="87">
        <v>10</v>
      </c>
      <c r="D18" s="199" t="s">
        <v>20</v>
      </c>
      <c r="E18" s="87" t="s">
        <v>294</v>
      </c>
      <c r="G18" s="22"/>
      <c r="H18" s="22"/>
      <c r="I18" s="22"/>
    </row>
    <row r="19" spans="1:9" ht="13.15" customHeight="1" x14ac:dyDescent="0.25">
      <c r="A19" s="18" t="s">
        <v>19</v>
      </c>
      <c r="B19" s="87" t="s">
        <v>295</v>
      </c>
      <c r="C19" s="87">
        <v>210</v>
      </c>
      <c r="D19" s="199" t="s">
        <v>20</v>
      </c>
      <c r="E19" s="87" t="s">
        <v>296</v>
      </c>
      <c r="G19" s="22"/>
      <c r="H19" s="22"/>
      <c r="I19" s="22"/>
    </row>
    <row r="20" spans="1:9" ht="13.15" customHeight="1" x14ac:dyDescent="0.25">
      <c r="A20" s="18" t="s">
        <v>19</v>
      </c>
      <c r="B20" s="87" t="s">
        <v>446</v>
      </c>
      <c r="C20" s="87">
        <v>108</v>
      </c>
      <c r="D20" s="199" t="s">
        <v>20</v>
      </c>
      <c r="E20" s="87" t="s">
        <v>316</v>
      </c>
      <c r="G20" s="22"/>
      <c r="H20" s="22"/>
      <c r="I20" s="22"/>
    </row>
    <row r="21" spans="1:9" ht="13.15" customHeight="1" x14ac:dyDescent="0.25">
      <c r="A21" s="18" t="s">
        <v>19</v>
      </c>
      <c r="B21" s="87" t="s">
        <v>632</v>
      </c>
      <c r="C21" s="87">
        <v>8591</v>
      </c>
      <c r="D21" s="199" t="s">
        <v>20</v>
      </c>
      <c r="E21" s="87" t="s">
        <v>319</v>
      </c>
      <c r="G21" s="22"/>
      <c r="H21" s="22"/>
      <c r="I21" s="22"/>
    </row>
    <row r="22" spans="1:9" ht="13.15" customHeight="1" x14ac:dyDescent="0.25">
      <c r="A22" s="18" t="s">
        <v>365</v>
      </c>
      <c r="B22" s="87" t="s">
        <v>375</v>
      </c>
      <c r="C22" s="87">
        <v>5</v>
      </c>
      <c r="D22" s="199" t="s">
        <v>22</v>
      </c>
      <c r="E22" s="87" t="s">
        <v>74</v>
      </c>
      <c r="G22" s="22"/>
      <c r="H22" s="22"/>
      <c r="I22" s="22"/>
    </row>
    <row r="23" spans="1:9" ht="13.15" customHeight="1" x14ac:dyDescent="0.25">
      <c r="A23" s="18" t="s">
        <v>365</v>
      </c>
      <c r="B23" s="87" t="s">
        <v>632</v>
      </c>
      <c r="C23" s="87">
        <v>5</v>
      </c>
      <c r="D23" s="199" t="s">
        <v>22</v>
      </c>
      <c r="E23" s="87" t="s">
        <v>319</v>
      </c>
      <c r="G23" s="22"/>
      <c r="H23" s="22"/>
      <c r="I23" s="22"/>
    </row>
    <row r="24" spans="1:9" ht="13.15" customHeight="1" x14ac:dyDescent="0.25">
      <c r="A24" s="18" t="s">
        <v>31</v>
      </c>
      <c r="B24" s="87" t="s">
        <v>632</v>
      </c>
      <c r="C24" s="87">
        <v>236</v>
      </c>
      <c r="D24" s="199" t="s">
        <v>32</v>
      </c>
      <c r="E24" s="87" t="s">
        <v>319</v>
      </c>
      <c r="G24" s="22"/>
      <c r="H24" s="22"/>
      <c r="I24" s="22"/>
    </row>
    <row r="25" spans="1:9" ht="13.15" customHeight="1" x14ac:dyDescent="0.25">
      <c r="A25" s="18" t="s">
        <v>44</v>
      </c>
      <c r="B25" s="87" t="s">
        <v>375</v>
      </c>
      <c r="C25" s="87">
        <v>7</v>
      </c>
      <c r="D25" s="199" t="s">
        <v>45</v>
      </c>
      <c r="E25" s="87" t="s">
        <v>74</v>
      </c>
      <c r="G25" s="22"/>
      <c r="H25" s="22"/>
      <c r="I25" s="22"/>
    </row>
    <row r="26" spans="1:9" ht="13.15" customHeight="1" x14ac:dyDescent="0.25">
      <c r="A26" s="18" t="s">
        <v>46</v>
      </c>
      <c r="B26" s="87" t="s">
        <v>632</v>
      </c>
      <c r="C26" s="87">
        <v>198</v>
      </c>
      <c r="D26" s="199" t="s">
        <v>47</v>
      </c>
      <c r="E26" s="87" t="s">
        <v>319</v>
      </c>
      <c r="G26" s="22"/>
      <c r="H26" s="22"/>
      <c r="I26" s="22"/>
    </row>
    <row r="27" spans="1:9" ht="13.15" customHeight="1" x14ac:dyDescent="0.25">
      <c r="A27" s="18" t="s">
        <v>371</v>
      </c>
      <c r="B27" s="87" t="s">
        <v>368</v>
      </c>
      <c r="C27" s="87">
        <v>11</v>
      </c>
      <c r="D27" s="199" t="s">
        <v>372</v>
      </c>
      <c r="E27" s="87" t="s">
        <v>35</v>
      </c>
      <c r="G27" s="22"/>
      <c r="H27" s="22"/>
      <c r="I27" s="22"/>
    </row>
    <row r="28" spans="1:9" ht="13.15" customHeight="1" x14ac:dyDescent="0.25">
      <c r="A28" s="18" t="s">
        <v>371</v>
      </c>
      <c r="B28" s="87" t="s">
        <v>375</v>
      </c>
      <c r="C28" s="87">
        <v>8</v>
      </c>
      <c r="D28" s="199" t="s">
        <v>372</v>
      </c>
      <c r="E28" s="87" t="s">
        <v>74</v>
      </c>
      <c r="G28" s="22"/>
      <c r="H28" s="22"/>
      <c r="I28" s="22"/>
    </row>
    <row r="29" spans="1:9" ht="13.15" customHeight="1" x14ac:dyDescent="0.25">
      <c r="A29" s="18" t="s">
        <v>371</v>
      </c>
      <c r="B29" s="87" t="s">
        <v>632</v>
      </c>
      <c r="C29" s="87">
        <v>7</v>
      </c>
      <c r="D29" s="199" t="s">
        <v>372</v>
      </c>
      <c r="E29" s="87" t="s">
        <v>319</v>
      </c>
      <c r="G29" s="22"/>
      <c r="H29" s="22"/>
      <c r="I29" s="22"/>
    </row>
    <row r="30" spans="1:9" ht="13.15" customHeight="1" x14ac:dyDescent="0.25">
      <c r="A30" s="18" t="s">
        <v>66</v>
      </c>
      <c r="B30" s="87" t="s">
        <v>368</v>
      </c>
      <c r="C30" s="87">
        <v>95</v>
      </c>
      <c r="D30" s="199" t="s">
        <v>67</v>
      </c>
      <c r="E30" s="87" t="s">
        <v>35</v>
      </c>
      <c r="G30" s="22"/>
      <c r="H30" s="22"/>
      <c r="I30" s="22"/>
    </row>
    <row r="31" spans="1:9" ht="13.15" customHeight="1" x14ac:dyDescent="0.25">
      <c r="A31" s="18" t="s">
        <v>66</v>
      </c>
      <c r="B31" s="87" t="s">
        <v>375</v>
      </c>
      <c r="C31" s="87">
        <v>354</v>
      </c>
      <c r="D31" s="199" t="s">
        <v>67</v>
      </c>
      <c r="E31" s="87" t="s">
        <v>74</v>
      </c>
      <c r="G31" s="22"/>
      <c r="H31" s="22"/>
      <c r="I31" s="22"/>
    </row>
    <row r="32" spans="1:9" ht="13.15" customHeight="1" x14ac:dyDescent="0.25">
      <c r="A32" s="18" t="s">
        <v>66</v>
      </c>
      <c r="B32" s="87" t="s">
        <v>103</v>
      </c>
      <c r="C32" s="87">
        <v>5</v>
      </c>
      <c r="D32" s="199" t="s">
        <v>67</v>
      </c>
      <c r="E32" s="87" t="s">
        <v>104</v>
      </c>
      <c r="G32" s="22"/>
      <c r="H32" s="22"/>
      <c r="I32" s="22"/>
    </row>
    <row r="33" spans="1:9" ht="13.15" customHeight="1" x14ac:dyDescent="0.25">
      <c r="A33" s="18" t="s">
        <v>66</v>
      </c>
      <c r="B33" s="87" t="s">
        <v>125</v>
      </c>
      <c r="C33" s="87">
        <v>20</v>
      </c>
      <c r="D33" s="199" t="s">
        <v>67</v>
      </c>
      <c r="E33" s="87" t="s">
        <v>126</v>
      </c>
      <c r="G33" s="22"/>
      <c r="H33" s="22"/>
      <c r="I33" s="22"/>
    </row>
    <row r="34" spans="1:9" ht="13.15" customHeight="1" x14ac:dyDescent="0.25">
      <c r="A34" s="18" t="s">
        <v>66</v>
      </c>
      <c r="B34" s="87" t="s">
        <v>133</v>
      </c>
      <c r="C34" s="87">
        <v>5</v>
      </c>
      <c r="D34" s="199" t="s">
        <v>67</v>
      </c>
      <c r="E34" s="87" t="s">
        <v>134</v>
      </c>
      <c r="G34" s="22"/>
      <c r="H34" s="22"/>
      <c r="I34" s="22"/>
    </row>
    <row r="35" spans="1:9" ht="13.15" customHeight="1" x14ac:dyDescent="0.25">
      <c r="A35" s="18" t="s">
        <v>66</v>
      </c>
      <c r="B35" s="87" t="s">
        <v>632</v>
      </c>
      <c r="C35" s="87">
        <v>377</v>
      </c>
      <c r="D35" s="199" t="s">
        <v>67</v>
      </c>
      <c r="E35" s="87" t="s">
        <v>319</v>
      </c>
      <c r="G35" s="22"/>
      <c r="H35" s="22"/>
      <c r="I35" s="22"/>
    </row>
    <row r="36" spans="1:9" ht="13.15" customHeight="1" x14ac:dyDescent="0.25">
      <c r="A36" s="18" t="s">
        <v>70</v>
      </c>
      <c r="B36" s="87" t="s">
        <v>368</v>
      </c>
      <c r="C36" s="87">
        <v>16</v>
      </c>
      <c r="D36" s="199" t="s">
        <v>71</v>
      </c>
      <c r="E36" s="87" t="s">
        <v>35</v>
      </c>
      <c r="G36" s="22"/>
      <c r="H36" s="22"/>
      <c r="I36" s="22"/>
    </row>
    <row r="37" spans="1:9" ht="13.15" customHeight="1" x14ac:dyDescent="0.25">
      <c r="A37" s="18" t="s">
        <v>70</v>
      </c>
      <c r="B37" s="87" t="s">
        <v>375</v>
      </c>
      <c r="C37" s="87">
        <v>7</v>
      </c>
      <c r="D37" s="199" t="s">
        <v>71</v>
      </c>
      <c r="E37" s="87" t="s">
        <v>74</v>
      </c>
      <c r="G37" s="22"/>
      <c r="H37" s="22"/>
      <c r="I37" s="22"/>
    </row>
    <row r="38" spans="1:9" ht="13.15" customHeight="1" x14ac:dyDescent="0.25">
      <c r="A38" s="18" t="s">
        <v>70</v>
      </c>
      <c r="B38" s="87" t="s">
        <v>632</v>
      </c>
      <c r="C38" s="87">
        <v>14</v>
      </c>
      <c r="D38" s="199" t="s">
        <v>71</v>
      </c>
      <c r="E38" s="87" t="s">
        <v>319</v>
      </c>
      <c r="G38" s="22"/>
      <c r="H38" s="22"/>
      <c r="I38" s="22"/>
    </row>
    <row r="39" spans="1:9" ht="13.15" customHeight="1" x14ac:dyDescent="0.25">
      <c r="A39" s="18" t="s">
        <v>72</v>
      </c>
      <c r="B39" s="87" t="s">
        <v>375</v>
      </c>
      <c r="C39" s="87">
        <v>46</v>
      </c>
      <c r="D39" s="199" t="s">
        <v>73</v>
      </c>
      <c r="E39" s="87" t="s">
        <v>74</v>
      </c>
      <c r="G39" s="22"/>
      <c r="H39" s="22"/>
      <c r="I39" s="22"/>
    </row>
    <row r="40" spans="1:9" ht="13.15" customHeight="1" x14ac:dyDescent="0.25">
      <c r="A40" s="18" t="s">
        <v>72</v>
      </c>
      <c r="B40" s="87" t="s">
        <v>632</v>
      </c>
      <c r="C40" s="87">
        <v>44</v>
      </c>
      <c r="D40" s="199" t="s">
        <v>73</v>
      </c>
      <c r="E40" s="87" t="s">
        <v>319</v>
      </c>
      <c r="G40" s="22"/>
      <c r="H40" s="22"/>
      <c r="I40" s="22"/>
    </row>
    <row r="41" spans="1:9" ht="13.15" customHeight="1" x14ac:dyDescent="0.25">
      <c r="A41" s="18" t="s">
        <v>77</v>
      </c>
      <c r="B41" s="87" t="s">
        <v>375</v>
      </c>
      <c r="C41" s="87">
        <v>324</v>
      </c>
      <c r="D41" s="199" t="s">
        <v>78</v>
      </c>
      <c r="E41" s="87" t="s">
        <v>74</v>
      </c>
      <c r="G41" s="22"/>
      <c r="H41" s="22"/>
      <c r="I41" s="22"/>
    </row>
    <row r="42" spans="1:9" ht="13.15" customHeight="1" x14ac:dyDescent="0.25">
      <c r="A42" s="18" t="s">
        <v>77</v>
      </c>
      <c r="B42" s="87" t="s">
        <v>125</v>
      </c>
      <c r="C42" s="87">
        <v>520</v>
      </c>
      <c r="D42" s="199" t="s">
        <v>78</v>
      </c>
      <c r="E42" s="87" t="s">
        <v>126</v>
      </c>
      <c r="G42" s="22"/>
      <c r="H42" s="22"/>
      <c r="I42" s="22"/>
    </row>
    <row r="43" spans="1:9" ht="13.15" customHeight="1" x14ac:dyDescent="0.25">
      <c r="A43" s="18" t="s">
        <v>77</v>
      </c>
      <c r="B43" s="87" t="s">
        <v>133</v>
      </c>
      <c r="C43" s="87">
        <v>5</v>
      </c>
      <c r="D43" s="199" t="s">
        <v>78</v>
      </c>
      <c r="E43" s="87" t="s">
        <v>134</v>
      </c>
      <c r="G43" s="22"/>
      <c r="H43" s="22"/>
      <c r="I43" s="22"/>
    </row>
    <row r="44" spans="1:9" ht="13.15" customHeight="1" x14ac:dyDescent="0.25">
      <c r="A44" s="18" t="s">
        <v>77</v>
      </c>
      <c r="B44" s="87" t="s">
        <v>632</v>
      </c>
      <c r="C44" s="87">
        <v>707</v>
      </c>
      <c r="D44" s="199" t="s">
        <v>78</v>
      </c>
      <c r="E44" s="87" t="s">
        <v>319</v>
      </c>
      <c r="G44" s="22"/>
      <c r="H44" s="22"/>
      <c r="I44" s="22"/>
    </row>
    <row r="45" spans="1:9" ht="13.15" customHeight="1" x14ac:dyDescent="0.25">
      <c r="A45" s="18" t="s">
        <v>79</v>
      </c>
      <c r="B45" s="87" t="s">
        <v>368</v>
      </c>
      <c r="C45" s="87">
        <v>5</v>
      </c>
      <c r="D45" s="199" t="s">
        <v>80</v>
      </c>
      <c r="E45" s="87" t="s">
        <v>35</v>
      </c>
      <c r="G45" s="22"/>
      <c r="H45" s="22"/>
      <c r="I45" s="22"/>
    </row>
    <row r="46" spans="1:9" ht="13.15" customHeight="1" x14ac:dyDescent="0.25">
      <c r="A46" s="18" t="s">
        <v>79</v>
      </c>
      <c r="B46" s="87" t="s">
        <v>375</v>
      </c>
      <c r="C46" s="87">
        <v>5</v>
      </c>
      <c r="D46" s="199" t="s">
        <v>80</v>
      </c>
      <c r="E46" s="87" t="s">
        <v>74</v>
      </c>
      <c r="G46" s="22"/>
      <c r="H46" s="22"/>
      <c r="I46" s="22"/>
    </row>
    <row r="47" spans="1:9" ht="13.15" customHeight="1" x14ac:dyDescent="0.25">
      <c r="A47" s="18" t="s">
        <v>377</v>
      </c>
      <c r="B47" s="87" t="s">
        <v>375</v>
      </c>
      <c r="C47" s="87">
        <v>42</v>
      </c>
      <c r="D47" s="199" t="s">
        <v>84</v>
      </c>
      <c r="E47" s="87" t="s">
        <v>74</v>
      </c>
      <c r="G47" s="22"/>
      <c r="H47" s="22"/>
      <c r="I47" s="22"/>
    </row>
    <row r="48" spans="1:9" ht="13.15" customHeight="1" x14ac:dyDescent="0.25">
      <c r="A48" s="18" t="s">
        <v>377</v>
      </c>
      <c r="B48" s="87" t="s">
        <v>632</v>
      </c>
      <c r="C48" s="87">
        <v>15</v>
      </c>
      <c r="D48" s="199" t="s">
        <v>84</v>
      </c>
      <c r="E48" s="87" t="s">
        <v>319</v>
      </c>
      <c r="G48" s="22"/>
      <c r="H48" s="22"/>
      <c r="I48" s="22"/>
    </row>
    <row r="49" spans="1:9" ht="13.15" customHeight="1" x14ac:dyDescent="0.25">
      <c r="A49" s="18" t="s">
        <v>515</v>
      </c>
      <c r="B49" s="87" t="s">
        <v>368</v>
      </c>
      <c r="C49" s="87">
        <v>101</v>
      </c>
      <c r="D49" s="199" t="s">
        <v>85</v>
      </c>
      <c r="E49" s="87" t="s">
        <v>35</v>
      </c>
      <c r="G49" s="22"/>
      <c r="H49" s="22"/>
      <c r="I49" s="22"/>
    </row>
    <row r="50" spans="1:9" ht="13.15" customHeight="1" x14ac:dyDescent="0.25">
      <c r="A50" s="18" t="s">
        <v>515</v>
      </c>
      <c r="B50" s="87" t="s">
        <v>375</v>
      </c>
      <c r="C50" s="87">
        <v>210</v>
      </c>
      <c r="D50" s="199" t="s">
        <v>85</v>
      </c>
      <c r="E50" s="87" t="s">
        <v>74</v>
      </c>
      <c r="G50" s="22"/>
      <c r="H50" s="22"/>
      <c r="I50" s="22"/>
    </row>
    <row r="51" spans="1:9" ht="13.15" customHeight="1" x14ac:dyDescent="0.25">
      <c r="A51" s="18" t="s">
        <v>515</v>
      </c>
      <c r="B51" s="87" t="s">
        <v>221</v>
      </c>
      <c r="C51" s="87">
        <v>166</v>
      </c>
      <c r="D51" s="199" t="s">
        <v>85</v>
      </c>
      <c r="E51" s="87" t="s">
        <v>222</v>
      </c>
      <c r="G51" s="22"/>
      <c r="H51" s="22"/>
      <c r="I51" s="22"/>
    </row>
    <row r="52" spans="1:9" ht="13.15" customHeight="1" x14ac:dyDescent="0.25">
      <c r="A52" s="18" t="s">
        <v>515</v>
      </c>
      <c r="B52" s="87" t="s">
        <v>632</v>
      </c>
      <c r="C52" s="87">
        <v>1302</v>
      </c>
      <c r="D52" s="199" t="s">
        <v>85</v>
      </c>
      <c r="E52" s="87" t="s">
        <v>319</v>
      </c>
      <c r="G52" s="22"/>
      <c r="H52" s="22"/>
      <c r="I52" s="22"/>
    </row>
    <row r="53" spans="1:9" ht="13.15" customHeight="1" x14ac:dyDescent="0.25">
      <c r="A53" s="18" t="s">
        <v>88</v>
      </c>
      <c r="B53" s="87" t="s">
        <v>375</v>
      </c>
      <c r="C53" s="87">
        <v>26</v>
      </c>
      <c r="D53" s="199" t="s">
        <v>89</v>
      </c>
      <c r="E53" s="87" t="s">
        <v>74</v>
      </c>
      <c r="G53" s="22"/>
      <c r="H53" s="22"/>
      <c r="I53" s="22"/>
    </row>
    <row r="54" spans="1:9" ht="13.15" customHeight="1" x14ac:dyDescent="0.25">
      <c r="A54" s="18" t="s">
        <v>94</v>
      </c>
      <c r="B54" s="87" t="s">
        <v>368</v>
      </c>
      <c r="C54" s="87">
        <v>15</v>
      </c>
      <c r="D54" s="199" t="s">
        <v>95</v>
      </c>
      <c r="E54" s="87" t="s">
        <v>35</v>
      </c>
      <c r="G54" s="22"/>
      <c r="H54" s="22"/>
      <c r="I54" s="22"/>
    </row>
    <row r="55" spans="1:9" ht="13.15" customHeight="1" x14ac:dyDescent="0.25">
      <c r="A55" s="18" t="s">
        <v>94</v>
      </c>
      <c r="B55" s="87" t="s">
        <v>375</v>
      </c>
      <c r="C55" s="87">
        <v>33</v>
      </c>
      <c r="D55" s="199" t="s">
        <v>95</v>
      </c>
      <c r="E55" s="87" t="s">
        <v>74</v>
      </c>
      <c r="G55" s="22"/>
      <c r="H55" s="22"/>
      <c r="I55" s="22"/>
    </row>
    <row r="56" spans="1:9" ht="13.15" customHeight="1" x14ac:dyDescent="0.25">
      <c r="A56" s="18" t="s">
        <v>94</v>
      </c>
      <c r="B56" s="87" t="s">
        <v>632</v>
      </c>
      <c r="C56" s="87">
        <v>93</v>
      </c>
      <c r="D56" s="199" t="s">
        <v>95</v>
      </c>
      <c r="E56" s="87" t="s">
        <v>319</v>
      </c>
      <c r="G56" s="22"/>
      <c r="H56" s="22"/>
      <c r="I56" s="22"/>
    </row>
    <row r="57" spans="1:9" ht="13.15" customHeight="1" x14ac:dyDescent="0.25">
      <c r="A57" s="18" t="s">
        <v>381</v>
      </c>
      <c r="B57" s="87" t="s">
        <v>375</v>
      </c>
      <c r="C57" s="87">
        <v>33</v>
      </c>
      <c r="D57" s="199" t="s">
        <v>91</v>
      </c>
      <c r="E57" s="87" t="s">
        <v>74</v>
      </c>
      <c r="G57" s="22"/>
      <c r="H57" s="22"/>
      <c r="I57" s="22"/>
    </row>
    <row r="58" spans="1:9" ht="13.15" customHeight="1" x14ac:dyDescent="0.25">
      <c r="A58" s="18" t="s">
        <v>381</v>
      </c>
      <c r="B58" s="87" t="s">
        <v>632</v>
      </c>
      <c r="C58" s="87">
        <v>48</v>
      </c>
      <c r="D58" s="199" t="s">
        <v>91</v>
      </c>
      <c r="E58" s="87" t="s">
        <v>319</v>
      </c>
      <c r="G58" s="22"/>
      <c r="H58" s="22"/>
      <c r="I58" s="22"/>
    </row>
    <row r="59" spans="1:9" ht="13.15" customHeight="1" x14ac:dyDescent="0.25">
      <c r="A59" s="18" t="s">
        <v>384</v>
      </c>
      <c r="B59" s="87" t="s">
        <v>368</v>
      </c>
      <c r="C59" s="87">
        <v>1138</v>
      </c>
      <c r="D59" s="199" t="s">
        <v>102</v>
      </c>
      <c r="E59" s="87" t="s">
        <v>35</v>
      </c>
      <c r="G59" s="22"/>
      <c r="H59" s="22"/>
      <c r="I59" s="22"/>
    </row>
    <row r="60" spans="1:9" ht="13.15" customHeight="1" x14ac:dyDescent="0.25">
      <c r="A60" s="18" t="s">
        <v>384</v>
      </c>
      <c r="B60" s="225" t="s">
        <v>1021</v>
      </c>
      <c r="C60" s="87">
        <v>154</v>
      </c>
      <c r="D60" s="199" t="s">
        <v>102</v>
      </c>
      <c r="E60" s="87" t="s">
        <v>49</v>
      </c>
      <c r="G60" s="22"/>
      <c r="H60" s="22"/>
      <c r="I60" s="22"/>
    </row>
    <row r="61" spans="1:9" ht="13.15" customHeight="1" x14ac:dyDescent="0.25">
      <c r="A61" s="18" t="s">
        <v>384</v>
      </c>
      <c r="B61" s="87" t="s">
        <v>375</v>
      </c>
      <c r="C61" s="87">
        <v>3654</v>
      </c>
      <c r="D61" s="199" t="s">
        <v>102</v>
      </c>
      <c r="E61" s="87" t="s">
        <v>74</v>
      </c>
      <c r="G61" s="22"/>
      <c r="H61" s="22"/>
      <c r="I61" s="22"/>
    </row>
    <row r="62" spans="1:9" ht="13.15" customHeight="1" x14ac:dyDescent="0.25">
      <c r="A62" s="18" t="s">
        <v>384</v>
      </c>
      <c r="B62" s="87" t="s">
        <v>103</v>
      </c>
      <c r="C62" s="87">
        <v>149</v>
      </c>
      <c r="D62" s="199" t="s">
        <v>102</v>
      </c>
      <c r="E62" s="87" t="s">
        <v>104</v>
      </c>
      <c r="G62" s="22"/>
      <c r="H62" s="22"/>
      <c r="I62" s="22"/>
    </row>
    <row r="63" spans="1:9" ht="13.15" customHeight="1" x14ac:dyDescent="0.25">
      <c r="A63" s="18" t="s">
        <v>384</v>
      </c>
      <c r="B63" s="225" t="s">
        <v>1022</v>
      </c>
      <c r="C63" s="87">
        <v>183</v>
      </c>
      <c r="D63" s="199" t="s">
        <v>102</v>
      </c>
      <c r="E63" s="87" t="s">
        <v>124</v>
      </c>
      <c r="G63" s="22"/>
      <c r="H63" s="22"/>
      <c r="I63" s="22"/>
    </row>
    <row r="64" spans="1:9" ht="13.15" customHeight="1" x14ac:dyDescent="0.25">
      <c r="A64" s="18" t="s">
        <v>384</v>
      </c>
      <c r="B64" s="87" t="s">
        <v>125</v>
      </c>
      <c r="C64" s="87">
        <v>225</v>
      </c>
      <c r="D64" s="199" t="s">
        <v>102</v>
      </c>
      <c r="E64" s="87" t="s">
        <v>126</v>
      </c>
      <c r="G64" s="22"/>
      <c r="H64" s="22"/>
      <c r="I64" s="22"/>
    </row>
    <row r="65" spans="1:9" ht="13.15" customHeight="1" x14ac:dyDescent="0.25">
      <c r="A65" s="18" t="s">
        <v>384</v>
      </c>
      <c r="B65" s="87" t="s">
        <v>133</v>
      </c>
      <c r="C65" s="87">
        <v>6</v>
      </c>
      <c r="D65" s="199" t="s">
        <v>102</v>
      </c>
      <c r="E65" s="87" t="s">
        <v>134</v>
      </c>
      <c r="G65" s="22"/>
      <c r="H65" s="22"/>
      <c r="I65" s="22"/>
    </row>
    <row r="66" spans="1:9" ht="13.15" customHeight="1" x14ac:dyDescent="0.25">
      <c r="A66" s="18" t="s">
        <v>384</v>
      </c>
      <c r="B66" s="225" t="s">
        <v>1023</v>
      </c>
      <c r="C66" s="87">
        <v>5</v>
      </c>
      <c r="D66" s="199" t="s">
        <v>102</v>
      </c>
      <c r="E66" s="87" t="s">
        <v>154</v>
      </c>
      <c r="G66" s="22"/>
      <c r="H66" s="22"/>
      <c r="I66" s="22"/>
    </row>
    <row r="67" spans="1:9" ht="13.15" customHeight="1" x14ac:dyDescent="0.25">
      <c r="A67" s="18" t="s">
        <v>384</v>
      </c>
      <c r="B67" s="87" t="s">
        <v>418</v>
      </c>
      <c r="C67" s="87">
        <v>123</v>
      </c>
      <c r="D67" s="199" t="s">
        <v>102</v>
      </c>
      <c r="E67" s="87" t="s">
        <v>220</v>
      </c>
      <c r="G67" s="22"/>
      <c r="H67" s="22"/>
      <c r="I67" s="22"/>
    </row>
    <row r="68" spans="1:9" ht="13.15" customHeight="1" x14ac:dyDescent="0.25">
      <c r="A68" s="18" t="s">
        <v>384</v>
      </c>
      <c r="B68" s="87" t="s">
        <v>221</v>
      </c>
      <c r="C68" s="87">
        <v>112</v>
      </c>
      <c r="D68" s="199" t="s">
        <v>102</v>
      </c>
      <c r="E68" s="87" t="s">
        <v>222</v>
      </c>
      <c r="G68" s="22"/>
      <c r="H68" s="22"/>
      <c r="I68" s="22"/>
    </row>
    <row r="69" spans="1:9" ht="13.15" customHeight="1" x14ac:dyDescent="0.25">
      <c r="A69" s="18" t="s">
        <v>384</v>
      </c>
      <c r="B69" s="225" t="s">
        <v>1024</v>
      </c>
      <c r="C69" s="87">
        <v>702</v>
      </c>
      <c r="D69" s="199" t="s">
        <v>102</v>
      </c>
      <c r="E69" s="87" t="s">
        <v>232</v>
      </c>
      <c r="G69" s="22"/>
      <c r="H69" s="22"/>
      <c r="I69" s="22"/>
    </row>
    <row r="70" spans="1:9" ht="13.15" customHeight="1" x14ac:dyDescent="0.25">
      <c r="A70" s="18" t="s">
        <v>384</v>
      </c>
      <c r="B70" s="225" t="s">
        <v>1027</v>
      </c>
      <c r="C70" s="87">
        <v>185</v>
      </c>
      <c r="D70" s="199" t="s">
        <v>102</v>
      </c>
      <c r="E70" s="87" t="s">
        <v>294</v>
      </c>
      <c r="G70" s="22"/>
      <c r="H70" s="22"/>
      <c r="I70" s="22"/>
    </row>
    <row r="71" spans="1:9" ht="13.15" customHeight="1" x14ac:dyDescent="0.25">
      <c r="A71" s="18" t="s">
        <v>384</v>
      </c>
      <c r="B71" s="87" t="s">
        <v>446</v>
      </c>
      <c r="C71" s="87">
        <v>12</v>
      </c>
      <c r="D71" s="199" t="s">
        <v>102</v>
      </c>
      <c r="E71" s="87" t="s">
        <v>316</v>
      </c>
      <c r="G71" s="22"/>
      <c r="H71" s="22"/>
      <c r="I71" s="22"/>
    </row>
    <row r="72" spans="1:9" ht="13.15" customHeight="1" x14ac:dyDescent="0.25">
      <c r="A72" s="18" t="s">
        <v>384</v>
      </c>
      <c r="B72" s="87" t="s">
        <v>632</v>
      </c>
      <c r="C72" s="87">
        <v>22055</v>
      </c>
      <c r="D72" s="199" t="s">
        <v>102</v>
      </c>
      <c r="E72" s="87" t="s">
        <v>319</v>
      </c>
      <c r="G72" s="22"/>
      <c r="H72" s="22"/>
      <c r="I72" s="22"/>
    </row>
    <row r="73" spans="1:9" ht="13.15" customHeight="1" x14ac:dyDescent="0.25">
      <c r="A73" s="18" t="s">
        <v>108</v>
      </c>
      <c r="B73" s="87" t="s">
        <v>368</v>
      </c>
      <c r="C73" s="87">
        <v>7</v>
      </c>
      <c r="D73" s="199" t="s">
        <v>109</v>
      </c>
      <c r="E73" s="87" t="s">
        <v>35</v>
      </c>
      <c r="G73" s="22"/>
      <c r="H73" s="22"/>
      <c r="I73" s="22"/>
    </row>
    <row r="74" spans="1:9" ht="13.15" customHeight="1" x14ac:dyDescent="0.25">
      <c r="A74" s="18" t="s">
        <v>108</v>
      </c>
      <c r="B74" s="87" t="s">
        <v>375</v>
      </c>
      <c r="C74" s="87">
        <v>12</v>
      </c>
      <c r="D74" s="199" t="s">
        <v>109</v>
      </c>
      <c r="E74" s="87" t="s">
        <v>74</v>
      </c>
      <c r="G74" s="22"/>
      <c r="H74" s="22"/>
      <c r="I74" s="22"/>
    </row>
    <row r="75" spans="1:9" ht="13.15" customHeight="1" x14ac:dyDescent="0.25">
      <c r="A75" s="18" t="s">
        <v>108</v>
      </c>
      <c r="B75" s="87" t="s">
        <v>221</v>
      </c>
      <c r="C75" s="87">
        <v>5</v>
      </c>
      <c r="D75" s="199" t="s">
        <v>109</v>
      </c>
      <c r="E75" s="87" t="s">
        <v>222</v>
      </c>
      <c r="G75" s="22"/>
      <c r="H75" s="22"/>
      <c r="I75" s="22"/>
    </row>
    <row r="76" spans="1:9" ht="13.15" customHeight="1" x14ac:dyDescent="0.25">
      <c r="A76" s="18" t="s">
        <v>110</v>
      </c>
      <c r="B76" s="87" t="s">
        <v>368</v>
      </c>
      <c r="C76" s="87">
        <v>7</v>
      </c>
      <c r="D76" s="199" t="s">
        <v>111</v>
      </c>
      <c r="E76" s="87" t="s">
        <v>35</v>
      </c>
      <c r="G76" s="22"/>
      <c r="H76" s="22"/>
      <c r="I76" s="22"/>
    </row>
    <row r="77" spans="1:9" ht="13.15" customHeight="1" x14ac:dyDescent="0.25">
      <c r="A77" s="18" t="s">
        <v>110</v>
      </c>
      <c r="B77" s="87" t="s">
        <v>375</v>
      </c>
      <c r="C77" s="87">
        <v>90</v>
      </c>
      <c r="D77" s="199" t="s">
        <v>111</v>
      </c>
      <c r="E77" s="87" t="s">
        <v>74</v>
      </c>
      <c r="G77" s="22"/>
      <c r="H77" s="22"/>
      <c r="I77" s="22"/>
    </row>
    <row r="78" spans="1:9" ht="13.15" customHeight="1" x14ac:dyDescent="0.25">
      <c r="A78" s="18" t="s">
        <v>110</v>
      </c>
      <c r="B78" s="87" t="s">
        <v>437</v>
      </c>
      <c r="C78" s="87">
        <v>5</v>
      </c>
      <c r="D78" s="199" t="s">
        <v>111</v>
      </c>
      <c r="E78" s="87" t="s">
        <v>286</v>
      </c>
      <c r="G78" s="22"/>
      <c r="H78" s="22"/>
      <c r="I78" s="22"/>
    </row>
    <row r="79" spans="1:9" ht="13.15" customHeight="1" x14ac:dyDescent="0.25">
      <c r="A79" s="18" t="s">
        <v>110</v>
      </c>
      <c r="B79" s="87" t="s">
        <v>632</v>
      </c>
      <c r="C79" s="87">
        <v>5</v>
      </c>
      <c r="D79" s="199" t="s">
        <v>111</v>
      </c>
      <c r="E79" s="87" t="s">
        <v>319</v>
      </c>
      <c r="G79" s="22"/>
      <c r="H79" s="22"/>
      <c r="I79" s="22"/>
    </row>
    <row r="80" spans="1:9" ht="13.15" customHeight="1" x14ac:dyDescent="0.25">
      <c r="A80" s="18" t="s">
        <v>112</v>
      </c>
      <c r="B80" s="87" t="s">
        <v>368</v>
      </c>
      <c r="C80" s="87">
        <v>58</v>
      </c>
      <c r="D80" s="199" t="s">
        <v>113</v>
      </c>
      <c r="E80" s="87" t="s">
        <v>35</v>
      </c>
      <c r="G80" s="22"/>
      <c r="H80" s="22"/>
      <c r="I80" s="22"/>
    </row>
    <row r="81" spans="1:9" ht="13.15" customHeight="1" x14ac:dyDescent="0.25">
      <c r="A81" s="18" t="s">
        <v>112</v>
      </c>
      <c r="B81" s="87" t="s">
        <v>375</v>
      </c>
      <c r="C81" s="87">
        <v>41</v>
      </c>
      <c r="D81" s="199" t="s">
        <v>113</v>
      </c>
      <c r="E81" s="87" t="s">
        <v>74</v>
      </c>
      <c r="G81" s="22"/>
      <c r="H81" s="22"/>
      <c r="I81" s="22"/>
    </row>
    <row r="82" spans="1:9" ht="13.15" customHeight="1" x14ac:dyDescent="0.25">
      <c r="A82" s="18" t="s">
        <v>112</v>
      </c>
      <c r="B82" s="87" t="s">
        <v>632</v>
      </c>
      <c r="C82" s="87">
        <v>1196</v>
      </c>
      <c r="D82" s="199" t="s">
        <v>113</v>
      </c>
      <c r="E82" s="87" t="s">
        <v>319</v>
      </c>
      <c r="G82" s="22"/>
      <c r="H82" s="22"/>
      <c r="I82" s="22"/>
    </row>
    <row r="83" spans="1:9" ht="13.15" customHeight="1" x14ac:dyDescent="0.25">
      <c r="A83" s="18" t="s">
        <v>114</v>
      </c>
      <c r="B83" s="87" t="s">
        <v>368</v>
      </c>
      <c r="C83" s="87">
        <v>95</v>
      </c>
      <c r="D83" s="199" t="s">
        <v>115</v>
      </c>
      <c r="E83" s="87" t="s">
        <v>35</v>
      </c>
      <c r="G83" s="22"/>
      <c r="H83" s="22"/>
      <c r="I83" s="22"/>
    </row>
    <row r="84" spans="1:9" ht="13.15" customHeight="1" x14ac:dyDescent="0.25">
      <c r="A84" s="18" t="s">
        <v>114</v>
      </c>
      <c r="B84" s="225" t="s">
        <v>1021</v>
      </c>
      <c r="C84" s="87">
        <v>8</v>
      </c>
      <c r="D84" s="199" t="s">
        <v>115</v>
      </c>
      <c r="E84" s="87" t="s">
        <v>49</v>
      </c>
      <c r="G84" s="22"/>
      <c r="H84" s="22"/>
      <c r="I84" s="22"/>
    </row>
    <row r="85" spans="1:9" ht="13.15" customHeight="1" x14ac:dyDescent="0.25">
      <c r="A85" s="18" t="s">
        <v>114</v>
      </c>
      <c r="B85" s="87" t="s">
        <v>375</v>
      </c>
      <c r="C85" s="87">
        <v>9241</v>
      </c>
      <c r="D85" s="199" t="s">
        <v>115</v>
      </c>
      <c r="E85" s="87" t="s">
        <v>74</v>
      </c>
      <c r="G85" s="22"/>
      <c r="H85" s="22"/>
      <c r="I85" s="22"/>
    </row>
    <row r="86" spans="1:9" ht="13.15" customHeight="1" x14ac:dyDescent="0.25">
      <c r="A86" s="18" t="s">
        <v>114</v>
      </c>
      <c r="B86" s="225" t="s">
        <v>1022</v>
      </c>
      <c r="C86" s="87">
        <v>54</v>
      </c>
      <c r="D86" s="199" t="s">
        <v>115</v>
      </c>
      <c r="E86" s="87" t="s">
        <v>124</v>
      </c>
      <c r="G86" s="22"/>
      <c r="H86" s="22"/>
      <c r="I86" s="22"/>
    </row>
    <row r="87" spans="1:9" ht="13.15" customHeight="1" x14ac:dyDescent="0.25">
      <c r="A87" s="18" t="s">
        <v>114</v>
      </c>
      <c r="B87" s="87" t="s">
        <v>125</v>
      </c>
      <c r="C87" s="87">
        <v>120</v>
      </c>
      <c r="D87" s="199" t="s">
        <v>115</v>
      </c>
      <c r="E87" s="87" t="s">
        <v>126</v>
      </c>
      <c r="G87" s="22"/>
      <c r="H87" s="22"/>
      <c r="I87" s="22"/>
    </row>
    <row r="88" spans="1:9" ht="13.15" customHeight="1" x14ac:dyDescent="0.25">
      <c r="A88" s="18" t="s">
        <v>114</v>
      </c>
      <c r="B88" s="87" t="s">
        <v>133</v>
      </c>
      <c r="C88" s="87">
        <v>209</v>
      </c>
      <c r="D88" s="199" t="s">
        <v>115</v>
      </c>
      <c r="E88" s="87" t="s">
        <v>134</v>
      </c>
      <c r="G88" s="22"/>
      <c r="H88" s="22"/>
      <c r="I88" s="22"/>
    </row>
    <row r="89" spans="1:9" ht="13.15" customHeight="1" x14ac:dyDescent="0.25">
      <c r="A89" s="18" t="s">
        <v>114</v>
      </c>
      <c r="B89" s="87" t="s">
        <v>418</v>
      </c>
      <c r="C89" s="87">
        <v>88</v>
      </c>
      <c r="D89" s="199" t="s">
        <v>115</v>
      </c>
      <c r="E89" s="87" t="s">
        <v>220</v>
      </c>
      <c r="G89" s="22"/>
      <c r="H89" s="22"/>
      <c r="I89" s="22"/>
    </row>
    <row r="90" spans="1:9" ht="13.15" customHeight="1" x14ac:dyDescent="0.25">
      <c r="A90" s="18" t="s">
        <v>114</v>
      </c>
      <c r="B90" s="87" t="s">
        <v>221</v>
      </c>
      <c r="C90" s="87">
        <v>63</v>
      </c>
      <c r="D90" s="199" t="s">
        <v>115</v>
      </c>
      <c r="E90" s="87" t="s">
        <v>222</v>
      </c>
      <c r="G90" s="22"/>
      <c r="H90" s="22"/>
      <c r="I90" s="22"/>
    </row>
    <row r="91" spans="1:9" ht="13.15" customHeight="1" x14ac:dyDescent="0.25">
      <c r="A91" s="18" t="s">
        <v>114</v>
      </c>
      <c r="B91" s="225" t="s">
        <v>1024</v>
      </c>
      <c r="C91" s="87">
        <v>136</v>
      </c>
      <c r="D91" s="199" t="s">
        <v>115</v>
      </c>
      <c r="E91" s="87" t="s">
        <v>232</v>
      </c>
      <c r="G91" s="22"/>
      <c r="H91" s="22"/>
      <c r="I91" s="22"/>
    </row>
    <row r="92" spans="1:9" ht="13.15" customHeight="1" x14ac:dyDescent="0.25">
      <c r="A92" s="18" t="s">
        <v>114</v>
      </c>
      <c r="B92" s="87" t="s">
        <v>248</v>
      </c>
      <c r="C92" s="87">
        <v>6</v>
      </c>
      <c r="D92" s="199" t="s">
        <v>115</v>
      </c>
      <c r="E92" s="87" t="s">
        <v>249</v>
      </c>
      <c r="G92" s="22"/>
      <c r="H92" s="22"/>
      <c r="I92" s="22"/>
    </row>
    <row r="93" spans="1:9" ht="13.15" customHeight="1" x14ac:dyDescent="0.25">
      <c r="A93" s="18" t="s">
        <v>114</v>
      </c>
      <c r="B93" s="225" t="s">
        <v>1027</v>
      </c>
      <c r="C93" s="87">
        <v>54</v>
      </c>
      <c r="D93" s="199" t="s">
        <v>115</v>
      </c>
      <c r="E93" s="87" t="s">
        <v>294</v>
      </c>
      <c r="G93" s="22"/>
      <c r="H93" s="22"/>
      <c r="I93" s="22"/>
    </row>
    <row r="94" spans="1:9" ht="13.15" customHeight="1" x14ac:dyDescent="0.25">
      <c r="A94" s="18" t="s">
        <v>114</v>
      </c>
      <c r="B94" s="87" t="s">
        <v>446</v>
      </c>
      <c r="C94" s="87">
        <v>7</v>
      </c>
      <c r="D94" s="199" t="s">
        <v>115</v>
      </c>
      <c r="E94" s="87" t="s">
        <v>316</v>
      </c>
      <c r="G94" s="22"/>
      <c r="H94" s="22"/>
      <c r="I94" s="22"/>
    </row>
    <row r="95" spans="1:9" ht="13.15" customHeight="1" x14ac:dyDescent="0.25">
      <c r="A95" s="18" t="s">
        <v>114</v>
      </c>
      <c r="B95" s="87" t="s">
        <v>632</v>
      </c>
      <c r="C95" s="87">
        <v>1158</v>
      </c>
      <c r="D95" s="199" t="s">
        <v>115</v>
      </c>
      <c r="E95" s="87" t="s">
        <v>319</v>
      </c>
      <c r="G95" s="22"/>
      <c r="H95" s="22"/>
      <c r="I95" s="22"/>
    </row>
    <row r="96" spans="1:9" ht="13.15" customHeight="1" x14ac:dyDescent="0.25">
      <c r="A96" s="18" t="s">
        <v>119</v>
      </c>
      <c r="B96" s="87" t="s">
        <v>368</v>
      </c>
      <c r="C96" s="87">
        <v>324</v>
      </c>
      <c r="D96" s="199" t="s">
        <v>120</v>
      </c>
      <c r="E96" s="87" t="s">
        <v>35</v>
      </c>
      <c r="G96" s="22"/>
      <c r="H96" s="22"/>
      <c r="I96" s="22"/>
    </row>
    <row r="97" spans="1:9" ht="13.15" customHeight="1" x14ac:dyDescent="0.25">
      <c r="A97" s="18" t="s">
        <v>119</v>
      </c>
      <c r="B97" s="87" t="s">
        <v>375</v>
      </c>
      <c r="C97" s="87">
        <v>2015</v>
      </c>
      <c r="D97" s="199" t="s">
        <v>120</v>
      </c>
      <c r="E97" s="87" t="s">
        <v>74</v>
      </c>
      <c r="G97" s="22"/>
      <c r="H97" s="22"/>
      <c r="I97" s="22"/>
    </row>
    <row r="98" spans="1:9" ht="13.15" customHeight="1" x14ac:dyDescent="0.25">
      <c r="A98" s="18" t="s">
        <v>119</v>
      </c>
      <c r="B98" s="87" t="s">
        <v>125</v>
      </c>
      <c r="C98" s="87">
        <v>15</v>
      </c>
      <c r="D98" s="199" t="s">
        <v>120</v>
      </c>
      <c r="E98" s="87" t="s">
        <v>126</v>
      </c>
      <c r="G98" s="22"/>
      <c r="H98" s="22"/>
      <c r="I98" s="22"/>
    </row>
    <row r="99" spans="1:9" ht="13.15" customHeight="1" x14ac:dyDescent="0.25">
      <c r="A99" s="18" t="s">
        <v>119</v>
      </c>
      <c r="B99" s="87" t="s">
        <v>133</v>
      </c>
      <c r="C99" s="87">
        <v>10</v>
      </c>
      <c r="D99" s="199" t="s">
        <v>120</v>
      </c>
      <c r="E99" s="87" t="s">
        <v>134</v>
      </c>
      <c r="G99" s="22"/>
      <c r="H99" s="22"/>
      <c r="I99" s="22"/>
    </row>
    <row r="100" spans="1:9" ht="13.15" customHeight="1" x14ac:dyDescent="0.25">
      <c r="A100" s="18" t="s">
        <v>119</v>
      </c>
      <c r="B100" s="87" t="s">
        <v>446</v>
      </c>
      <c r="C100" s="87">
        <v>20</v>
      </c>
      <c r="D100" s="199" t="s">
        <v>120</v>
      </c>
      <c r="E100" s="87" t="s">
        <v>316</v>
      </c>
      <c r="G100" s="22"/>
      <c r="H100" s="22"/>
      <c r="I100" s="22"/>
    </row>
    <row r="101" spans="1:9" ht="13.15" customHeight="1" x14ac:dyDescent="0.25">
      <c r="A101" s="18" t="s">
        <v>119</v>
      </c>
      <c r="B101" s="87" t="s">
        <v>632</v>
      </c>
      <c r="C101" s="87">
        <v>445</v>
      </c>
      <c r="D101" s="199" t="s">
        <v>120</v>
      </c>
      <c r="E101" s="87" t="s">
        <v>319</v>
      </c>
      <c r="G101" s="22"/>
      <c r="H101" s="22"/>
      <c r="I101" s="22"/>
    </row>
    <row r="102" spans="1:9" ht="13.15" customHeight="1" x14ac:dyDescent="0.25">
      <c r="A102" s="18" t="s">
        <v>131</v>
      </c>
      <c r="B102" s="87" t="s">
        <v>632</v>
      </c>
      <c r="C102" s="87">
        <v>24</v>
      </c>
      <c r="D102" s="199" t="s">
        <v>132</v>
      </c>
      <c r="E102" s="87" t="s">
        <v>319</v>
      </c>
      <c r="G102" s="22"/>
      <c r="H102" s="22"/>
      <c r="I102" s="22"/>
    </row>
    <row r="103" spans="1:9" ht="13.15" customHeight="1" x14ac:dyDescent="0.25">
      <c r="A103" s="18" t="s">
        <v>141</v>
      </c>
      <c r="B103" s="87" t="s">
        <v>375</v>
      </c>
      <c r="C103" s="87">
        <v>27</v>
      </c>
      <c r="D103" s="199" t="s">
        <v>142</v>
      </c>
      <c r="E103" s="87" t="s">
        <v>74</v>
      </c>
      <c r="G103" s="22"/>
      <c r="H103" s="22"/>
      <c r="I103" s="22"/>
    </row>
    <row r="104" spans="1:9" ht="13.15" customHeight="1" x14ac:dyDescent="0.25">
      <c r="A104" s="18" t="s">
        <v>141</v>
      </c>
      <c r="B104" s="87" t="s">
        <v>632</v>
      </c>
      <c r="C104" s="87">
        <v>2178</v>
      </c>
      <c r="D104" s="199" t="s">
        <v>142</v>
      </c>
      <c r="E104" s="87" t="s">
        <v>319</v>
      </c>
      <c r="G104" s="22"/>
      <c r="H104" s="22"/>
      <c r="I104" s="22"/>
    </row>
    <row r="105" spans="1:9" ht="13.15" customHeight="1" x14ac:dyDescent="0.25">
      <c r="A105" s="18" t="s">
        <v>143</v>
      </c>
      <c r="B105" s="87" t="s">
        <v>375</v>
      </c>
      <c r="C105" s="87">
        <v>19</v>
      </c>
      <c r="D105" s="199" t="s">
        <v>144</v>
      </c>
      <c r="E105" s="87" t="s">
        <v>74</v>
      </c>
      <c r="G105" s="22"/>
      <c r="H105" s="22"/>
      <c r="I105" s="22"/>
    </row>
    <row r="106" spans="1:9" ht="13.15" customHeight="1" x14ac:dyDescent="0.25">
      <c r="A106" s="18" t="s">
        <v>143</v>
      </c>
      <c r="B106" s="87" t="s">
        <v>632</v>
      </c>
      <c r="C106" s="87">
        <v>43</v>
      </c>
      <c r="D106" s="199" t="s">
        <v>144</v>
      </c>
      <c r="E106" s="87" t="s">
        <v>319</v>
      </c>
      <c r="G106" s="22"/>
      <c r="H106" s="22"/>
      <c r="I106" s="22"/>
    </row>
    <row r="107" spans="1:9" ht="13.15" customHeight="1" x14ac:dyDescent="0.25">
      <c r="A107" s="18" t="s">
        <v>147</v>
      </c>
      <c r="B107" s="87" t="s">
        <v>375</v>
      </c>
      <c r="C107" s="87">
        <v>5</v>
      </c>
      <c r="D107" s="199" t="s">
        <v>148</v>
      </c>
      <c r="E107" s="87" t="s">
        <v>74</v>
      </c>
      <c r="G107" s="22"/>
      <c r="H107" s="22"/>
      <c r="I107" s="22"/>
    </row>
    <row r="108" spans="1:9" ht="13.15" customHeight="1" x14ac:dyDescent="0.25">
      <c r="A108" s="18" t="s">
        <v>147</v>
      </c>
      <c r="B108" s="87" t="s">
        <v>632</v>
      </c>
      <c r="C108" s="87">
        <v>5</v>
      </c>
      <c r="D108" s="199" t="s">
        <v>148</v>
      </c>
      <c r="E108" s="87" t="s">
        <v>319</v>
      </c>
      <c r="G108" s="22"/>
      <c r="H108" s="22"/>
      <c r="I108" s="22"/>
    </row>
    <row r="109" spans="1:9" ht="13.15" customHeight="1" x14ac:dyDescent="0.25">
      <c r="A109" s="18" t="s">
        <v>395</v>
      </c>
      <c r="B109" s="87" t="s">
        <v>375</v>
      </c>
      <c r="C109" s="87">
        <v>25</v>
      </c>
      <c r="D109" s="199" t="s">
        <v>396</v>
      </c>
      <c r="E109" s="87" t="s">
        <v>74</v>
      </c>
      <c r="G109" s="22"/>
      <c r="H109" s="22"/>
      <c r="I109" s="22"/>
    </row>
    <row r="110" spans="1:9" ht="13.15" customHeight="1" x14ac:dyDescent="0.25">
      <c r="A110" s="18" t="s">
        <v>395</v>
      </c>
      <c r="B110" s="87" t="s">
        <v>632</v>
      </c>
      <c r="C110" s="87">
        <v>99</v>
      </c>
      <c r="D110" s="199" t="s">
        <v>396</v>
      </c>
      <c r="E110" s="87" t="s">
        <v>319</v>
      </c>
      <c r="G110" s="22"/>
      <c r="H110" s="22"/>
      <c r="I110" s="22"/>
    </row>
    <row r="111" spans="1:9" ht="13.15" customHeight="1" x14ac:dyDescent="0.25">
      <c r="A111" s="18" t="s">
        <v>149</v>
      </c>
      <c r="B111" s="87" t="s">
        <v>375</v>
      </c>
      <c r="C111" s="87">
        <v>76</v>
      </c>
      <c r="D111" s="199" t="s">
        <v>150</v>
      </c>
      <c r="E111" s="87" t="s">
        <v>74</v>
      </c>
      <c r="G111" s="22"/>
      <c r="H111" s="22"/>
      <c r="I111" s="22"/>
    </row>
    <row r="112" spans="1:9" ht="13.15" customHeight="1" x14ac:dyDescent="0.25">
      <c r="A112" s="18" t="s">
        <v>149</v>
      </c>
      <c r="B112" s="87" t="s">
        <v>632</v>
      </c>
      <c r="C112" s="87">
        <v>681</v>
      </c>
      <c r="D112" s="199" t="s">
        <v>150</v>
      </c>
      <c r="E112" s="87" t="s">
        <v>319</v>
      </c>
      <c r="G112" s="22"/>
      <c r="H112" s="22"/>
      <c r="I112" s="22"/>
    </row>
    <row r="113" spans="1:9" ht="13.15" customHeight="1" x14ac:dyDescent="0.25">
      <c r="A113" s="18" t="s">
        <v>155</v>
      </c>
      <c r="B113" s="87" t="s">
        <v>368</v>
      </c>
      <c r="C113" s="87">
        <v>60</v>
      </c>
      <c r="D113" s="199" t="s">
        <v>156</v>
      </c>
      <c r="E113" s="87" t="s">
        <v>35</v>
      </c>
      <c r="G113" s="22"/>
      <c r="H113" s="22"/>
      <c r="I113" s="22"/>
    </row>
    <row r="114" spans="1:9" ht="13.15" customHeight="1" x14ac:dyDescent="0.25">
      <c r="A114" s="18" t="s">
        <v>155</v>
      </c>
      <c r="B114" s="87" t="s">
        <v>375</v>
      </c>
      <c r="C114" s="87">
        <v>9</v>
      </c>
      <c r="D114" s="199" t="s">
        <v>156</v>
      </c>
      <c r="E114" s="87" t="s">
        <v>74</v>
      </c>
      <c r="G114" s="22"/>
      <c r="H114" s="22"/>
      <c r="I114" s="22"/>
    </row>
    <row r="115" spans="1:9" ht="13.15" customHeight="1" x14ac:dyDescent="0.25">
      <c r="A115" s="18" t="s">
        <v>155</v>
      </c>
      <c r="B115" s="87" t="s">
        <v>632</v>
      </c>
      <c r="C115" s="87">
        <v>7</v>
      </c>
      <c r="D115" s="199" t="s">
        <v>156</v>
      </c>
      <c r="E115" s="87" t="s">
        <v>319</v>
      </c>
      <c r="G115" s="22"/>
      <c r="H115" s="22"/>
      <c r="I115" s="22"/>
    </row>
    <row r="116" spans="1:9" ht="13.15" customHeight="1" x14ac:dyDescent="0.25">
      <c r="A116" s="18" t="s">
        <v>399</v>
      </c>
      <c r="B116" s="87" t="s">
        <v>368</v>
      </c>
      <c r="C116" s="87">
        <v>5</v>
      </c>
      <c r="D116" s="199" t="s">
        <v>157</v>
      </c>
      <c r="E116" s="87" t="s">
        <v>35</v>
      </c>
      <c r="G116" s="22"/>
      <c r="H116" s="22"/>
      <c r="I116" s="22"/>
    </row>
    <row r="117" spans="1:9" ht="13.15" customHeight="1" x14ac:dyDescent="0.25">
      <c r="A117" s="18" t="s">
        <v>399</v>
      </c>
      <c r="B117" s="87" t="s">
        <v>375</v>
      </c>
      <c r="C117" s="87">
        <v>5</v>
      </c>
      <c r="D117" s="199" t="s">
        <v>157</v>
      </c>
      <c r="E117" s="87" t="s">
        <v>74</v>
      </c>
      <c r="G117" s="22"/>
      <c r="H117" s="22"/>
      <c r="I117" s="22"/>
    </row>
    <row r="118" spans="1:9" ht="13.15" customHeight="1" x14ac:dyDescent="0.25">
      <c r="A118" s="18" t="s">
        <v>399</v>
      </c>
      <c r="B118" s="87" t="s">
        <v>632</v>
      </c>
      <c r="C118" s="87">
        <v>8</v>
      </c>
      <c r="D118" s="199" t="s">
        <v>157</v>
      </c>
      <c r="E118" s="87" t="s">
        <v>319</v>
      </c>
      <c r="G118" s="22"/>
      <c r="H118" s="22"/>
      <c r="I118" s="22"/>
    </row>
    <row r="119" spans="1:9" ht="13.15" customHeight="1" x14ac:dyDescent="0.25">
      <c r="A119" s="18" t="s">
        <v>400</v>
      </c>
      <c r="B119" s="87" t="s">
        <v>368</v>
      </c>
      <c r="C119" s="87">
        <v>390</v>
      </c>
      <c r="D119" s="199" t="s">
        <v>158</v>
      </c>
      <c r="E119" s="87" t="s">
        <v>35</v>
      </c>
      <c r="G119" s="22"/>
      <c r="H119" s="22"/>
      <c r="I119" s="22"/>
    </row>
    <row r="120" spans="1:9" ht="13.15" customHeight="1" x14ac:dyDescent="0.25">
      <c r="A120" s="18" t="s">
        <v>400</v>
      </c>
      <c r="B120" s="87" t="s">
        <v>375</v>
      </c>
      <c r="C120" s="87">
        <v>546</v>
      </c>
      <c r="D120" s="199" t="s">
        <v>158</v>
      </c>
      <c r="E120" s="87" t="s">
        <v>74</v>
      </c>
      <c r="G120" s="22"/>
      <c r="H120" s="22"/>
      <c r="I120" s="22"/>
    </row>
    <row r="121" spans="1:9" ht="13.15" customHeight="1" x14ac:dyDescent="0.25">
      <c r="A121" s="18" t="s">
        <v>400</v>
      </c>
      <c r="B121" s="87" t="s">
        <v>164</v>
      </c>
      <c r="C121" s="87">
        <v>6</v>
      </c>
      <c r="D121" s="199" t="s">
        <v>158</v>
      </c>
      <c r="E121" s="87" t="s">
        <v>165</v>
      </c>
      <c r="G121" s="22"/>
      <c r="H121" s="22"/>
      <c r="I121" s="22"/>
    </row>
    <row r="122" spans="1:9" ht="13.15" customHeight="1" x14ac:dyDescent="0.25">
      <c r="A122" s="18" t="s">
        <v>400</v>
      </c>
      <c r="B122" s="87" t="s">
        <v>221</v>
      </c>
      <c r="C122" s="87">
        <v>76</v>
      </c>
      <c r="D122" s="199" t="s">
        <v>158</v>
      </c>
      <c r="E122" s="87" t="s">
        <v>222</v>
      </c>
      <c r="G122" s="22"/>
      <c r="H122" s="22"/>
      <c r="I122" s="22"/>
    </row>
    <row r="123" spans="1:9" ht="13.15" customHeight="1" x14ac:dyDescent="0.25">
      <c r="A123" s="18" t="s">
        <v>400</v>
      </c>
      <c r="B123" s="87" t="s">
        <v>248</v>
      </c>
      <c r="C123" s="87">
        <v>48</v>
      </c>
      <c r="D123" s="199" t="s">
        <v>158</v>
      </c>
      <c r="E123" s="87" t="s">
        <v>249</v>
      </c>
      <c r="G123" s="22"/>
      <c r="H123" s="22"/>
      <c r="I123" s="22"/>
    </row>
    <row r="124" spans="1:9" ht="13.15" customHeight="1" x14ac:dyDescent="0.25">
      <c r="A124" s="18" t="s">
        <v>400</v>
      </c>
      <c r="B124" s="87" t="s">
        <v>446</v>
      </c>
      <c r="C124" s="87">
        <v>9</v>
      </c>
      <c r="D124" s="199" t="s">
        <v>158</v>
      </c>
      <c r="E124" s="87" t="s">
        <v>316</v>
      </c>
      <c r="G124" s="22"/>
      <c r="H124" s="22"/>
      <c r="I124" s="22"/>
    </row>
    <row r="125" spans="1:9" ht="13.15" customHeight="1" x14ac:dyDescent="0.25">
      <c r="A125" s="18" t="s">
        <v>400</v>
      </c>
      <c r="B125" s="87" t="s">
        <v>632</v>
      </c>
      <c r="C125" s="87">
        <v>849</v>
      </c>
      <c r="D125" s="199" t="s">
        <v>158</v>
      </c>
      <c r="E125" s="87" t="s">
        <v>319</v>
      </c>
      <c r="G125" s="22"/>
      <c r="H125" s="22"/>
      <c r="I125" s="22"/>
    </row>
    <row r="126" spans="1:9" ht="13.15" customHeight="1" x14ac:dyDescent="0.25">
      <c r="A126" s="18" t="s">
        <v>559</v>
      </c>
      <c r="B126" s="87" t="s">
        <v>368</v>
      </c>
      <c r="C126" s="87">
        <v>2630</v>
      </c>
      <c r="D126" s="199" t="s">
        <v>159</v>
      </c>
      <c r="E126" s="87" t="s">
        <v>35</v>
      </c>
      <c r="G126" s="22"/>
      <c r="H126" s="22"/>
      <c r="I126" s="22"/>
    </row>
    <row r="127" spans="1:9" ht="13.15" customHeight="1" x14ac:dyDescent="0.25">
      <c r="A127" s="18" t="s">
        <v>559</v>
      </c>
      <c r="B127" s="87" t="s">
        <v>375</v>
      </c>
      <c r="C127" s="87">
        <v>1644</v>
      </c>
      <c r="D127" s="199" t="s">
        <v>159</v>
      </c>
      <c r="E127" s="87" t="s">
        <v>74</v>
      </c>
      <c r="G127" s="22"/>
      <c r="H127" s="22"/>
      <c r="I127" s="22"/>
    </row>
    <row r="128" spans="1:9" ht="13.15" customHeight="1" x14ac:dyDescent="0.25">
      <c r="A128" s="18" t="s">
        <v>559</v>
      </c>
      <c r="B128" s="87" t="s">
        <v>133</v>
      </c>
      <c r="C128" s="87">
        <v>10</v>
      </c>
      <c r="D128" s="199" t="s">
        <v>159</v>
      </c>
      <c r="E128" s="87" t="s">
        <v>134</v>
      </c>
      <c r="G128" s="22"/>
      <c r="H128" s="22"/>
      <c r="I128" s="22"/>
    </row>
    <row r="129" spans="1:9" ht="13.15" customHeight="1" x14ac:dyDescent="0.25">
      <c r="A129" s="18" t="s">
        <v>559</v>
      </c>
      <c r="B129" s="87" t="s">
        <v>221</v>
      </c>
      <c r="C129" s="87">
        <v>28</v>
      </c>
      <c r="D129" s="199" t="s">
        <v>159</v>
      </c>
      <c r="E129" s="87" t="s">
        <v>222</v>
      </c>
      <c r="G129" s="22"/>
      <c r="H129" s="22"/>
      <c r="I129" s="22"/>
    </row>
    <row r="130" spans="1:9" ht="13.15" customHeight="1" x14ac:dyDescent="0.25">
      <c r="A130" s="18" t="s">
        <v>559</v>
      </c>
      <c r="B130" s="87" t="s">
        <v>248</v>
      </c>
      <c r="C130" s="87">
        <v>87</v>
      </c>
      <c r="D130" s="199" t="s">
        <v>159</v>
      </c>
      <c r="E130" s="87" t="s">
        <v>249</v>
      </c>
      <c r="G130" s="22"/>
      <c r="H130" s="22"/>
      <c r="I130" s="22"/>
    </row>
    <row r="131" spans="1:9" ht="13.15" customHeight="1" x14ac:dyDescent="0.25">
      <c r="A131" s="18" t="s">
        <v>559</v>
      </c>
      <c r="B131" s="87" t="s">
        <v>446</v>
      </c>
      <c r="C131" s="87">
        <v>44</v>
      </c>
      <c r="D131" s="199" t="s">
        <v>159</v>
      </c>
      <c r="E131" s="87" t="s">
        <v>316</v>
      </c>
      <c r="G131" s="22"/>
      <c r="H131" s="22"/>
      <c r="I131" s="22"/>
    </row>
    <row r="132" spans="1:9" ht="13.15" customHeight="1" x14ac:dyDescent="0.25">
      <c r="A132" s="18" t="s">
        <v>559</v>
      </c>
      <c r="B132" s="87" t="s">
        <v>632</v>
      </c>
      <c r="C132" s="87">
        <v>1587</v>
      </c>
      <c r="D132" s="199" t="s">
        <v>159</v>
      </c>
      <c r="E132" s="87" t="s">
        <v>319</v>
      </c>
      <c r="G132" s="22"/>
      <c r="H132" s="22"/>
      <c r="I132" s="22"/>
    </row>
    <row r="133" spans="1:9" ht="13.15" customHeight="1" x14ac:dyDescent="0.25">
      <c r="A133" s="18" t="s">
        <v>162</v>
      </c>
      <c r="B133" s="87" t="s">
        <v>375</v>
      </c>
      <c r="C133" s="87">
        <v>5</v>
      </c>
      <c r="D133" s="199" t="s">
        <v>163</v>
      </c>
      <c r="E133" s="87" t="s">
        <v>74</v>
      </c>
      <c r="G133" s="22"/>
      <c r="H133" s="22"/>
      <c r="I133" s="22"/>
    </row>
    <row r="134" spans="1:9" ht="13.15" customHeight="1" x14ac:dyDescent="0.25">
      <c r="A134" s="18" t="s">
        <v>166</v>
      </c>
      <c r="B134" s="87" t="s">
        <v>375</v>
      </c>
      <c r="C134" s="87">
        <v>5</v>
      </c>
      <c r="D134" s="199" t="s">
        <v>167</v>
      </c>
      <c r="E134" s="87" t="s">
        <v>74</v>
      </c>
      <c r="G134" s="22"/>
      <c r="H134" s="22"/>
      <c r="I134" s="22"/>
    </row>
    <row r="135" spans="1:9" ht="13.15" customHeight="1" x14ac:dyDescent="0.25">
      <c r="A135" s="18" t="s">
        <v>166</v>
      </c>
      <c r="B135" s="87" t="s">
        <v>632</v>
      </c>
      <c r="C135" s="87">
        <v>13</v>
      </c>
      <c r="D135" s="199" t="s">
        <v>167</v>
      </c>
      <c r="E135" s="87" t="s">
        <v>319</v>
      </c>
      <c r="G135" s="22"/>
      <c r="H135" s="22"/>
      <c r="I135" s="22"/>
    </row>
    <row r="136" spans="1:9" ht="13.15" customHeight="1" x14ac:dyDescent="0.25">
      <c r="A136" s="18" t="s">
        <v>402</v>
      </c>
      <c r="B136" s="87" t="s">
        <v>368</v>
      </c>
      <c r="C136" s="87">
        <v>29</v>
      </c>
      <c r="D136" s="199" t="s">
        <v>169</v>
      </c>
      <c r="E136" s="87" t="s">
        <v>35</v>
      </c>
      <c r="G136" s="22"/>
      <c r="H136" s="22"/>
      <c r="I136" s="22"/>
    </row>
    <row r="137" spans="1:9" ht="13.15" customHeight="1" x14ac:dyDescent="0.25">
      <c r="A137" s="18" t="s">
        <v>402</v>
      </c>
      <c r="B137" s="87" t="s">
        <v>375</v>
      </c>
      <c r="C137" s="87">
        <v>13</v>
      </c>
      <c r="D137" s="199" t="s">
        <v>169</v>
      </c>
      <c r="E137" s="87" t="s">
        <v>74</v>
      </c>
      <c r="G137" s="22"/>
      <c r="H137" s="22"/>
      <c r="I137" s="22"/>
    </row>
    <row r="138" spans="1:9" ht="13.15" customHeight="1" x14ac:dyDescent="0.25">
      <c r="A138" s="18" t="s">
        <v>402</v>
      </c>
      <c r="B138" s="87" t="s">
        <v>632</v>
      </c>
      <c r="C138" s="87">
        <v>8</v>
      </c>
      <c r="D138" s="199" t="s">
        <v>169</v>
      </c>
      <c r="E138" s="87" t="s">
        <v>319</v>
      </c>
      <c r="G138" s="22"/>
      <c r="H138" s="22"/>
      <c r="I138" s="22"/>
    </row>
    <row r="139" spans="1:9" ht="13.15" customHeight="1" x14ac:dyDescent="0.25">
      <c r="A139" s="18" t="s">
        <v>170</v>
      </c>
      <c r="B139" s="87" t="s">
        <v>632</v>
      </c>
      <c r="C139" s="87">
        <v>148</v>
      </c>
      <c r="D139" s="199" t="s">
        <v>171</v>
      </c>
      <c r="E139" s="87" t="s">
        <v>319</v>
      </c>
      <c r="G139" s="22"/>
      <c r="H139" s="22"/>
      <c r="I139" s="22"/>
    </row>
    <row r="140" spans="1:9" ht="13.15" customHeight="1" x14ac:dyDescent="0.25">
      <c r="A140" s="18" t="s">
        <v>172</v>
      </c>
      <c r="B140" s="87" t="s">
        <v>368</v>
      </c>
      <c r="C140" s="87">
        <v>31</v>
      </c>
      <c r="D140" s="199" t="s">
        <v>173</v>
      </c>
      <c r="E140" s="87" t="s">
        <v>35</v>
      </c>
      <c r="G140" s="22"/>
      <c r="H140" s="22"/>
      <c r="I140" s="22"/>
    </row>
    <row r="141" spans="1:9" ht="13.15" customHeight="1" x14ac:dyDescent="0.25">
      <c r="A141" s="18" t="s">
        <v>172</v>
      </c>
      <c r="B141" s="87" t="s">
        <v>632</v>
      </c>
      <c r="C141" s="87">
        <v>8</v>
      </c>
      <c r="D141" s="199" t="s">
        <v>173</v>
      </c>
      <c r="E141" s="87" t="s">
        <v>319</v>
      </c>
      <c r="G141" s="22"/>
      <c r="H141" s="22"/>
      <c r="I141" s="22"/>
    </row>
    <row r="142" spans="1:9" ht="13.15" customHeight="1" x14ac:dyDescent="0.25">
      <c r="A142" s="18" t="s">
        <v>176</v>
      </c>
      <c r="B142" s="87" t="s">
        <v>221</v>
      </c>
      <c r="C142" s="87">
        <v>5</v>
      </c>
      <c r="D142" s="199" t="s">
        <v>177</v>
      </c>
      <c r="E142" s="87" t="s">
        <v>222</v>
      </c>
      <c r="G142" s="22"/>
      <c r="H142" s="22"/>
      <c r="I142" s="22"/>
    </row>
    <row r="143" spans="1:9" ht="13.15" customHeight="1" x14ac:dyDescent="0.25">
      <c r="A143" s="18" t="s">
        <v>176</v>
      </c>
      <c r="B143" s="87" t="s">
        <v>632</v>
      </c>
      <c r="C143" s="87">
        <v>180</v>
      </c>
      <c r="D143" s="199" t="s">
        <v>177</v>
      </c>
      <c r="E143" s="87" t="s">
        <v>319</v>
      </c>
      <c r="G143" s="22"/>
      <c r="H143" s="22"/>
      <c r="I143" s="22"/>
    </row>
    <row r="144" spans="1:9" ht="13.15" customHeight="1" x14ac:dyDescent="0.25">
      <c r="A144" s="18" t="s">
        <v>179</v>
      </c>
      <c r="B144" s="87" t="s">
        <v>368</v>
      </c>
      <c r="C144" s="87">
        <v>64</v>
      </c>
      <c r="D144" s="199" t="s">
        <v>180</v>
      </c>
      <c r="E144" s="87" t="s">
        <v>35</v>
      </c>
      <c r="G144" s="22"/>
      <c r="H144" s="22"/>
      <c r="I144" s="22"/>
    </row>
    <row r="145" spans="1:9" ht="13.15" customHeight="1" x14ac:dyDescent="0.25">
      <c r="A145" s="18" t="s">
        <v>179</v>
      </c>
      <c r="B145" s="87" t="s">
        <v>375</v>
      </c>
      <c r="C145" s="87">
        <v>12</v>
      </c>
      <c r="D145" s="199" t="s">
        <v>180</v>
      </c>
      <c r="E145" s="87" t="s">
        <v>74</v>
      </c>
      <c r="G145" s="22"/>
      <c r="H145" s="22"/>
      <c r="I145" s="22"/>
    </row>
    <row r="146" spans="1:9" ht="13.15" customHeight="1" x14ac:dyDescent="0.25">
      <c r="A146" s="18" t="s">
        <v>183</v>
      </c>
      <c r="B146" s="87" t="s">
        <v>375</v>
      </c>
      <c r="C146" s="87">
        <v>9</v>
      </c>
      <c r="D146" s="199" t="s">
        <v>184</v>
      </c>
      <c r="E146" s="87" t="s">
        <v>74</v>
      </c>
      <c r="G146" s="22"/>
      <c r="H146" s="22"/>
      <c r="I146" s="22"/>
    </row>
    <row r="147" spans="1:9" ht="13.15" customHeight="1" x14ac:dyDescent="0.25">
      <c r="A147" s="18" t="s">
        <v>183</v>
      </c>
      <c r="B147" s="87" t="s">
        <v>632</v>
      </c>
      <c r="C147" s="87">
        <v>13</v>
      </c>
      <c r="D147" s="199" t="s">
        <v>184</v>
      </c>
      <c r="E147" s="87" t="s">
        <v>319</v>
      </c>
      <c r="G147" s="22"/>
      <c r="H147" s="22"/>
      <c r="I147" s="22"/>
    </row>
    <row r="148" spans="1:9" ht="13.15" customHeight="1" x14ac:dyDescent="0.25">
      <c r="A148" s="18" t="s">
        <v>185</v>
      </c>
      <c r="B148" s="87" t="s">
        <v>375</v>
      </c>
      <c r="C148" s="87">
        <v>5</v>
      </c>
      <c r="D148" s="199" t="s">
        <v>186</v>
      </c>
      <c r="E148" s="87" t="s">
        <v>74</v>
      </c>
      <c r="G148" s="22"/>
      <c r="H148" s="22"/>
      <c r="I148" s="22"/>
    </row>
    <row r="149" spans="1:9" ht="13.15" customHeight="1" x14ac:dyDescent="0.25">
      <c r="A149" s="18" t="s">
        <v>189</v>
      </c>
      <c r="B149" s="87" t="s">
        <v>632</v>
      </c>
      <c r="C149" s="87">
        <v>5</v>
      </c>
      <c r="D149" s="199" t="s">
        <v>190</v>
      </c>
      <c r="E149" s="87" t="s">
        <v>319</v>
      </c>
      <c r="G149" s="22"/>
      <c r="H149" s="22"/>
      <c r="I149" s="22"/>
    </row>
    <row r="150" spans="1:9" ht="13.15" customHeight="1" x14ac:dyDescent="0.25">
      <c r="A150" s="18" t="s">
        <v>195</v>
      </c>
      <c r="B150" s="87" t="s">
        <v>368</v>
      </c>
      <c r="C150" s="87">
        <v>14</v>
      </c>
      <c r="D150" s="199" t="s">
        <v>196</v>
      </c>
      <c r="E150" s="87" t="s">
        <v>35</v>
      </c>
      <c r="G150" s="22"/>
      <c r="H150" s="22"/>
      <c r="I150" s="22"/>
    </row>
    <row r="151" spans="1:9" ht="13.15" customHeight="1" x14ac:dyDescent="0.25">
      <c r="A151" s="18" t="s">
        <v>408</v>
      </c>
      <c r="B151" s="87" t="s">
        <v>368</v>
      </c>
      <c r="C151" s="87">
        <v>108</v>
      </c>
      <c r="D151" s="199" t="s">
        <v>197</v>
      </c>
      <c r="E151" s="87" t="s">
        <v>35</v>
      </c>
      <c r="G151" s="22"/>
      <c r="H151" s="22"/>
      <c r="I151" s="22"/>
    </row>
    <row r="152" spans="1:9" ht="13.15" customHeight="1" x14ac:dyDescent="0.25">
      <c r="A152" s="18" t="s">
        <v>198</v>
      </c>
      <c r="B152" s="87" t="s">
        <v>375</v>
      </c>
      <c r="C152" s="87">
        <v>47</v>
      </c>
      <c r="D152" s="199" t="s">
        <v>199</v>
      </c>
      <c r="E152" s="87" t="s">
        <v>74</v>
      </c>
      <c r="G152" s="22"/>
      <c r="H152" s="22"/>
      <c r="I152" s="22"/>
    </row>
    <row r="153" spans="1:9" ht="13.15" customHeight="1" x14ac:dyDescent="0.25">
      <c r="A153" s="18" t="s">
        <v>198</v>
      </c>
      <c r="B153" s="87" t="s">
        <v>632</v>
      </c>
      <c r="C153" s="87">
        <v>46</v>
      </c>
      <c r="D153" s="199" t="s">
        <v>199</v>
      </c>
      <c r="E153" s="87" t="s">
        <v>319</v>
      </c>
      <c r="G153" s="22"/>
      <c r="H153" s="22"/>
      <c r="I153" s="22"/>
    </row>
    <row r="154" spans="1:9" ht="13.15" customHeight="1" x14ac:dyDescent="0.25">
      <c r="A154" s="18" t="s">
        <v>416</v>
      </c>
      <c r="B154" s="87" t="s">
        <v>368</v>
      </c>
      <c r="C154" s="87">
        <v>1593</v>
      </c>
      <c r="D154" s="199" t="s">
        <v>214</v>
      </c>
      <c r="E154" s="87" t="s">
        <v>35</v>
      </c>
      <c r="G154" s="22"/>
      <c r="H154" s="22"/>
      <c r="I154" s="22"/>
    </row>
    <row r="155" spans="1:9" ht="13.15" customHeight="1" x14ac:dyDescent="0.25">
      <c r="A155" s="18" t="s">
        <v>416</v>
      </c>
      <c r="B155" s="87" t="s">
        <v>375</v>
      </c>
      <c r="C155" s="87">
        <v>146</v>
      </c>
      <c r="D155" s="199" t="s">
        <v>214</v>
      </c>
      <c r="E155" s="87" t="s">
        <v>74</v>
      </c>
      <c r="G155" s="22"/>
      <c r="H155" s="22"/>
      <c r="I155" s="22"/>
    </row>
    <row r="156" spans="1:9" ht="13.15" customHeight="1" x14ac:dyDescent="0.25">
      <c r="A156" s="18" t="s">
        <v>416</v>
      </c>
      <c r="B156" s="87" t="s">
        <v>221</v>
      </c>
      <c r="C156" s="87">
        <v>144</v>
      </c>
      <c r="D156" s="199" t="s">
        <v>214</v>
      </c>
      <c r="E156" s="87" t="s">
        <v>222</v>
      </c>
      <c r="G156" s="22"/>
      <c r="H156" s="22"/>
      <c r="I156" s="22"/>
    </row>
    <row r="157" spans="1:9" ht="13.15" customHeight="1" x14ac:dyDescent="0.25">
      <c r="A157" s="18" t="s">
        <v>416</v>
      </c>
      <c r="B157" s="225" t="s">
        <v>1024</v>
      </c>
      <c r="C157" s="87">
        <v>9</v>
      </c>
      <c r="D157" s="199" t="s">
        <v>214</v>
      </c>
      <c r="E157" s="87" t="s">
        <v>232</v>
      </c>
      <c r="G157" s="22"/>
      <c r="H157" s="22"/>
      <c r="I157" s="22"/>
    </row>
    <row r="158" spans="1:9" ht="13.15" customHeight="1" x14ac:dyDescent="0.25">
      <c r="A158" s="18" t="s">
        <v>416</v>
      </c>
      <c r="B158" s="225" t="s">
        <v>1027</v>
      </c>
      <c r="C158" s="87">
        <v>5</v>
      </c>
      <c r="D158" s="199" t="s">
        <v>214</v>
      </c>
      <c r="E158" s="87" t="s">
        <v>294</v>
      </c>
      <c r="G158" s="22"/>
      <c r="H158" s="22"/>
      <c r="I158" s="22"/>
    </row>
    <row r="159" spans="1:9" ht="13.15" customHeight="1" x14ac:dyDescent="0.25">
      <c r="A159" s="18" t="s">
        <v>416</v>
      </c>
      <c r="B159" s="87" t="s">
        <v>632</v>
      </c>
      <c r="C159" s="87">
        <v>6587</v>
      </c>
      <c r="D159" s="199" t="s">
        <v>214</v>
      </c>
      <c r="E159" s="87" t="s">
        <v>319</v>
      </c>
      <c r="G159" s="22"/>
      <c r="H159" s="22"/>
      <c r="I159" s="22"/>
    </row>
    <row r="160" spans="1:9" ht="13.15" customHeight="1" x14ac:dyDescent="0.25">
      <c r="A160" s="18" t="s">
        <v>215</v>
      </c>
      <c r="B160" s="87" t="s">
        <v>632</v>
      </c>
      <c r="C160" s="87">
        <v>5</v>
      </c>
      <c r="D160" s="199" t="s">
        <v>216</v>
      </c>
      <c r="E160" s="87" t="s">
        <v>319</v>
      </c>
      <c r="G160" s="22"/>
      <c r="H160" s="22"/>
      <c r="I160" s="22"/>
    </row>
    <row r="161" spans="1:9" ht="13.15" customHeight="1" x14ac:dyDescent="0.25">
      <c r="A161" s="18" t="s">
        <v>417</v>
      </c>
      <c r="B161" s="87" t="s">
        <v>368</v>
      </c>
      <c r="C161" s="87">
        <v>11</v>
      </c>
      <c r="D161" s="199" t="s">
        <v>219</v>
      </c>
      <c r="E161" s="87" t="s">
        <v>35</v>
      </c>
      <c r="G161" s="22"/>
      <c r="H161" s="22"/>
      <c r="I161" s="22"/>
    </row>
    <row r="162" spans="1:9" ht="13.15" customHeight="1" x14ac:dyDescent="0.25">
      <c r="A162" s="18" t="s">
        <v>417</v>
      </c>
      <c r="B162" s="87" t="s">
        <v>632</v>
      </c>
      <c r="C162" s="87">
        <v>15</v>
      </c>
      <c r="D162" s="199" t="s">
        <v>219</v>
      </c>
      <c r="E162" s="87" t="s">
        <v>319</v>
      </c>
      <c r="G162" s="22"/>
      <c r="H162" s="22"/>
      <c r="I162" s="22"/>
    </row>
    <row r="163" spans="1:9" ht="13.15" customHeight="1" x14ac:dyDescent="0.25">
      <c r="A163" s="18" t="s">
        <v>223</v>
      </c>
      <c r="B163" s="87" t="s">
        <v>375</v>
      </c>
      <c r="C163" s="87">
        <v>7</v>
      </c>
      <c r="D163" s="199" t="s">
        <v>224</v>
      </c>
      <c r="E163" s="87" t="s">
        <v>74</v>
      </c>
      <c r="G163" s="22"/>
      <c r="H163" s="22"/>
      <c r="I163" s="22"/>
    </row>
    <row r="164" spans="1:9" ht="13.15" customHeight="1" x14ac:dyDescent="0.25">
      <c r="A164" s="18" t="s">
        <v>223</v>
      </c>
      <c r="B164" s="87" t="s">
        <v>437</v>
      </c>
      <c r="C164" s="87">
        <v>165</v>
      </c>
      <c r="D164" s="199" t="s">
        <v>224</v>
      </c>
      <c r="E164" s="87" t="s">
        <v>286</v>
      </c>
      <c r="G164" s="22"/>
      <c r="H164" s="22"/>
      <c r="I164" s="22"/>
    </row>
    <row r="165" spans="1:9" ht="13.15" customHeight="1" x14ac:dyDescent="0.25">
      <c r="A165" s="18" t="s">
        <v>223</v>
      </c>
      <c r="B165" s="87" t="s">
        <v>632</v>
      </c>
      <c r="C165" s="87">
        <v>628</v>
      </c>
      <c r="D165" s="199" t="s">
        <v>224</v>
      </c>
      <c r="E165" s="87" t="s">
        <v>319</v>
      </c>
      <c r="G165" s="22"/>
      <c r="H165" s="22"/>
      <c r="I165" s="22"/>
    </row>
    <row r="166" spans="1:9" ht="13.15" customHeight="1" x14ac:dyDescent="0.25">
      <c r="A166" s="18" t="s">
        <v>227</v>
      </c>
      <c r="B166" s="87" t="s">
        <v>375</v>
      </c>
      <c r="C166" s="87">
        <v>140</v>
      </c>
      <c r="D166" s="199" t="s">
        <v>228</v>
      </c>
      <c r="E166" s="87" t="s">
        <v>74</v>
      </c>
      <c r="G166" s="22"/>
      <c r="H166" s="22"/>
      <c r="I166" s="22"/>
    </row>
    <row r="167" spans="1:9" ht="13.15" customHeight="1" x14ac:dyDescent="0.25">
      <c r="A167" s="18" t="s">
        <v>227</v>
      </c>
      <c r="B167" s="87" t="s">
        <v>125</v>
      </c>
      <c r="C167" s="87">
        <v>15</v>
      </c>
      <c r="D167" s="199" t="s">
        <v>228</v>
      </c>
      <c r="E167" s="87" t="s">
        <v>126</v>
      </c>
      <c r="G167" s="22"/>
      <c r="H167" s="22"/>
      <c r="I167" s="22"/>
    </row>
    <row r="168" spans="1:9" ht="13.15" customHeight="1" x14ac:dyDescent="0.25">
      <c r="A168" s="18" t="s">
        <v>227</v>
      </c>
      <c r="B168" s="87" t="s">
        <v>632</v>
      </c>
      <c r="C168" s="87">
        <v>9</v>
      </c>
      <c r="D168" s="199" t="s">
        <v>228</v>
      </c>
      <c r="E168" s="87" t="s">
        <v>319</v>
      </c>
      <c r="G168" s="22"/>
      <c r="H168" s="22"/>
      <c r="I168" s="22"/>
    </row>
    <row r="169" spans="1:9" ht="13.15" customHeight="1" x14ac:dyDescent="0.25">
      <c r="A169" s="18" t="s">
        <v>421</v>
      </c>
      <c r="B169" s="87" t="s">
        <v>368</v>
      </c>
      <c r="C169" s="87">
        <v>232</v>
      </c>
      <c r="D169" s="199" t="s">
        <v>235</v>
      </c>
      <c r="E169" s="87" t="s">
        <v>35</v>
      </c>
      <c r="G169" s="22"/>
      <c r="H169" s="22"/>
      <c r="I169" s="22"/>
    </row>
    <row r="170" spans="1:9" ht="13.15" customHeight="1" x14ac:dyDescent="0.25">
      <c r="A170" s="18" t="s">
        <v>421</v>
      </c>
      <c r="B170" s="87" t="s">
        <v>375</v>
      </c>
      <c r="C170" s="87">
        <v>497</v>
      </c>
      <c r="D170" s="199" t="s">
        <v>235</v>
      </c>
      <c r="E170" s="87" t="s">
        <v>74</v>
      </c>
      <c r="G170" s="22"/>
      <c r="H170" s="22"/>
      <c r="I170" s="22"/>
    </row>
    <row r="171" spans="1:9" ht="13.15" customHeight="1" x14ac:dyDescent="0.25">
      <c r="A171" s="18" t="s">
        <v>421</v>
      </c>
      <c r="B171" s="87" t="s">
        <v>133</v>
      </c>
      <c r="C171" s="87">
        <v>5</v>
      </c>
      <c r="D171" s="199" t="s">
        <v>235</v>
      </c>
      <c r="E171" s="87" t="s">
        <v>134</v>
      </c>
      <c r="G171" s="22"/>
      <c r="H171" s="22"/>
      <c r="I171" s="22"/>
    </row>
    <row r="172" spans="1:9" ht="13.15" customHeight="1" x14ac:dyDescent="0.25">
      <c r="A172" s="18" t="s">
        <v>421</v>
      </c>
      <c r="B172" s="87" t="s">
        <v>418</v>
      </c>
      <c r="C172" s="87">
        <v>26</v>
      </c>
      <c r="D172" s="199" t="s">
        <v>235</v>
      </c>
      <c r="E172" s="87" t="s">
        <v>220</v>
      </c>
      <c r="G172" s="22"/>
      <c r="H172" s="22"/>
      <c r="I172" s="22"/>
    </row>
    <row r="173" spans="1:9" ht="13.15" customHeight="1" x14ac:dyDescent="0.25">
      <c r="A173" s="18" t="s">
        <v>421</v>
      </c>
      <c r="B173" s="87" t="s">
        <v>221</v>
      </c>
      <c r="C173" s="87">
        <v>104</v>
      </c>
      <c r="D173" s="199" t="s">
        <v>235</v>
      </c>
      <c r="E173" s="87" t="s">
        <v>222</v>
      </c>
      <c r="G173" s="22"/>
      <c r="H173" s="22"/>
      <c r="I173" s="22"/>
    </row>
    <row r="174" spans="1:9" ht="13.15" customHeight="1" x14ac:dyDescent="0.25">
      <c r="A174" s="18" t="s">
        <v>421</v>
      </c>
      <c r="B174" s="87" t="s">
        <v>446</v>
      </c>
      <c r="C174" s="87">
        <v>17</v>
      </c>
      <c r="D174" s="199" t="s">
        <v>235</v>
      </c>
      <c r="E174" s="87" t="s">
        <v>316</v>
      </c>
      <c r="G174" s="22"/>
      <c r="H174" s="22"/>
      <c r="I174" s="22"/>
    </row>
    <row r="175" spans="1:9" ht="13.15" customHeight="1" x14ac:dyDescent="0.25">
      <c r="A175" s="18" t="s">
        <v>421</v>
      </c>
      <c r="B175" s="87" t="s">
        <v>632</v>
      </c>
      <c r="C175" s="87">
        <v>674</v>
      </c>
      <c r="D175" s="199" t="s">
        <v>235</v>
      </c>
      <c r="E175" s="87" t="s">
        <v>319</v>
      </c>
      <c r="G175" s="22"/>
      <c r="H175" s="22"/>
      <c r="I175" s="22"/>
    </row>
    <row r="176" spans="1:9" ht="13.15" customHeight="1" x14ac:dyDescent="0.25">
      <c r="A176" s="18" t="s">
        <v>616</v>
      </c>
      <c r="B176" s="87" t="s">
        <v>368</v>
      </c>
      <c r="C176" s="87">
        <v>5</v>
      </c>
      <c r="D176" s="199" t="s">
        <v>424</v>
      </c>
      <c r="E176" s="87" t="s">
        <v>35</v>
      </c>
      <c r="G176" s="22"/>
      <c r="H176" s="22"/>
      <c r="I176" s="22"/>
    </row>
    <row r="177" spans="1:9" ht="13.15" customHeight="1" x14ac:dyDescent="0.25">
      <c r="A177" s="18" t="s">
        <v>616</v>
      </c>
      <c r="B177" s="87" t="s">
        <v>375</v>
      </c>
      <c r="C177" s="87">
        <v>119</v>
      </c>
      <c r="D177" s="199" t="s">
        <v>424</v>
      </c>
      <c r="E177" s="87" t="s">
        <v>74</v>
      </c>
      <c r="G177" s="22"/>
      <c r="H177" s="22"/>
      <c r="I177" s="22"/>
    </row>
    <row r="178" spans="1:9" ht="13.15" customHeight="1" x14ac:dyDescent="0.25">
      <c r="A178" s="18" t="s">
        <v>616</v>
      </c>
      <c r="B178" s="87" t="s">
        <v>125</v>
      </c>
      <c r="C178" s="87">
        <v>5</v>
      </c>
      <c r="D178" s="199" t="s">
        <v>424</v>
      </c>
      <c r="E178" s="87" t="s">
        <v>126</v>
      </c>
      <c r="G178" s="22"/>
      <c r="H178" s="22"/>
      <c r="I178" s="22"/>
    </row>
    <row r="179" spans="1:9" ht="13.15" customHeight="1" x14ac:dyDescent="0.25">
      <c r="A179" s="18" t="s">
        <v>616</v>
      </c>
      <c r="B179" s="87" t="s">
        <v>133</v>
      </c>
      <c r="C179" s="87">
        <v>5</v>
      </c>
      <c r="D179" s="199" t="s">
        <v>424</v>
      </c>
      <c r="E179" s="87" t="s">
        <v>134</v>
      </c>
      <c r="G179" s="22"/>
      <c r="H179" s="22"/>
      <c r="I179" s="22"/>
    </row>
    <row r="180" spans="1:9" ht="13.15" customHeight="1" x14ac:dyDescent="0.25">
      <c r="A180" s="18" t="s">
        <v>616</v>
      </c>
      <c r="B180" s="87" t="s">
        <v>632</v>
      </c>
      <c r="C180" s="87">
        <v>66</v>
      </c>
      <c r="D180" s="199" t="s">
        <v>424</v>
      </c>
      <c r="E180" s="87" t="s">
        <v>319</v>
      </c>
      <c r="G180" s="22"/>
      <c r="H180" s="22"/>
      <c r="I180" s="22"/>
    </row>
    <row r="181" spans="1:9" ht="13.15" customHeight="1" x14ac:dyDescent="0.25">
      <c r="A181" s="18" t="s">
        <v>238</v>
      </c>
      <c r="B181" s="87" t="s">
        <v>221</v>
      </c>
      <c r="C181" s="87">
        <v>11</v>
      </c>
      <c r="D181" s="199" t="s">
        <v>239</v>
      </c>
      <c r="E181" s="87" t="s">
        <v>222</v>
      </c>
      <c r="G181" s="22"/>
      <c r="H181" s="22"/>
      <c r="I181" s="22"/>
    </row>
    <row r="182" spans="1:9" ht="13.15" customHeight="1" x14ac:dyDescent="0.25">
      <c r="A182" s="18" t="s">
        <v>242</v>
      </c>
      <c r="B182" s="87" t="s">
        <v>632</v>
      </c>
      <c r="C182" s="87">
        <v>5</v>
      </c>
      <c r="D182" s="199" t="s">
        <v>243</v>
      </c>
      <c r="E182" s="87" t="s">
        <v>319</v>
      </c>
      <c r="G182" s="22"/>
      <c r="H182" s="22"/>
      <c r="I182" s="22"/>
    </row>
    <row r="183" spans="1:9" ht="13.15" customHeight="1" x14ac:dyDescent="0.25">
      <c r="A183" s="18" t="s">
        <v>244</v>
      </c>
      <c r="B183" s="87" t="s">
        <v>375</v>
      </c>
      <c r="C183" s="87">
        <v>8</v>
      </c>
      <c r="D183" s="199" t="s">
        <v>245</v>
      </c>
      <c r="E183" s="87" t="s">
        <v>74</v>
      </c>
      <c r="G183" s="22"/>
      <c r="H183" s="22"/>
      <c r="I183" s="22"/>
    </row>
    <row r="184" spans="1:9" ht="13.15" customHeight="1" x14ac:dyDescent="0.25">
      <c r="A184" s="18" t="s">
        <v>254</v>
      </c>
      <c r="B184" s="87" t="s">
        <v>632</v>
      </c>
      <c r="C184" s="87">
        <v>619</v>
      </c>
      <c r="D184" s="199" t="s">
        <v>255</v>
      </c>
      <c r="E184" s="87" t="s">
        <v>319</v>
      </c>
      <c r="G184" s="22"/>
      <c r="H184" s="22"/>
      <c r="I184" s="22"/>
    </row>
    <row r="185" spans="1:9" ht="13.15" customHeight="1" x14ac:dyDescent="0.25">
      <c r="A185" s="18" t="s">
        <v>425</v>
      </c>
      <c r="B185" s="87" t="s">
        <v>437</v>
      </c>
      <c r="C185" s="87">
        <v>5</v>
      </c>
      <c r="D185" s="199" t="s">
        <v>258</v>
      </c>
      <c r="E185" s="87" t="s">
        <v>286</v>
      </c>
      <c r="G185" s="22"/>
      <c r="H185" s="22"/>
      <c r="I185" s="22"/>
    </row>
    <row r="186" spans="1:9" ht="13.15" customHeight="1" x14ac:dyDescent="0.25">
      <c r="A186" s="18" t="s">
        <v>425</v>
      </c>
      <c r="B186" s="87" t="s">
        <v>632</v>
      </c>
      <c r="C186" s="87">
        <v>344</v>
      </c>
      <c r="D186" s="199" t="s">
        <v>258</v>
      </c>
      <c r="E186" s="87" t="s">
        <v>319</v>
      </c>
      <c r="G186" s="22"/>
      <c r="H186" s="22"/>
      <c r="I186" s="22"/>
    </row>
    <row r="187" spans="1:9" ht="13.15" customHeight="1" x14ac:dyDescent="0.25">
      <c r="A187" s="18" t="s">
        <v>426</v>
      </c>
      <c r="B187" s="87" t="s">
        <v>375</v>
      </c>
      <c r="C187" s="87">
        <v>111</v>
      </c>
      <c r="D187" s="199" t="s">
        <v>259</v>
      </c>
      <c r="E187" s="87" t="s">
        <v>74</v>
      </c>
      <c r="G187" s="22"/>
      <c r="H187" s="22"/>
      <c r="I187" s="22"/>
    </row>
    <row r="188" spans="1:9" ht="13.15" customHeight="1" x14ac:dyDescent="0.25">
      <c r="A188" s="18" t="s">
        <v>426</v>
      </c>
      <c r="B188" s="87" t="s">
        <v>632</v>
      </c>
      <c r="C188" s="87">
        <v>104</v>
      </c>
      <c r="D188" s="199" t="s">
        <v>259</v>
      </c>
      <c r="E188" s="87" t="s">
        <v>319</v>
      </c>
      <c r="G188" s="22"/>
      <c r="H188" s="22"/>
      <c r="I188" s="22"/>
    </row>
    <row r="189" spans="1:9" ht="13.15" customHeight="1" x14ac:dyDescent="0.25">
      <c r="A189" s="18" t="s">
        <v>262</v>
      </c>
      <c r="B189" s="87" t="s">
        <v>368</v>
      </c>
      <c r="C189" s="87">
        <v>5</v>
      </c>
      <c r="D189" s="199" t="s">
        <v>263</v>
      </c>
      <c r="E189" s="87" t="s">
        <v>35</v>
      </c>
      <c r="G189" s="22"/>
      <c r="H189" s="22"/>
      <c r="I189" s="22"/>
    </row>
    <row r="190" spans="1:9" ht="13.15" customHeight="1" x14ac:dyDescent="0.25">
      <c r="A190" s="18" t="s">
        <v>433</v>
      </c>
      <c r="B190" s="87" t="s">
        <v>368</v>
      </c>
      <c r="C190" s="87">
        <v>12</v>
      </c>
      <c r="D190" s="199" t="s">
        <v>264</v>
      </c>
      <c r="E190" s="87" t="s">
        <v>35</v>
      </c>
      <c r="G190" s="22"/>
      <c r="H190" s="22"/>
      <c r="I190" s="22"/>
    </row>
    <row r="191" spans="1:9" ht="13.15" customHeight="1" x14ac:dyDescent="0.25">
      <c r="A191" s="18" t="s">
        <v>265</v>
      </c>
      <c r="B191" s="87" t="s">
        <v>375</v>
      </c>
      <c r="C191" s="87">
        <v>21</v>
      </c>
      <c r="D191" s="199" t="s">
        <v>266</v>
      </c>
      <c r="E191" s="87" t="s">
        <v>74</v>
      </c>
      <c r="G191" s="22"/>
      <c r="H191" s="22"/>
      <c r="I191" s="22"/>
    </row>
    <row r="192" spans="1:9" ht="13.15" customHeight="1" x14ac:dyDescent="0.25">
      <c r="A192" s="18" t="s">
        <v>265</v>
      </c>
      <c r="B192" s="87" t="s">
        <v>632</v>
      </c>
      <c r="C192" s="87">
        <v>77</v>
      </c>
      <c r="D192" s="199" t="s">
        <v>266</v>
      </c>
      <c r="E192" s="87" t="s">
        <v>319</v>
      </c>
      <c r="G192" s="22"/>
      <c r="H192" s="22"/>
      <c r="I192" s="22"/>
    </row>
    <row r="193" spans="1:9" ht="13.15" customHeight="1" x14ac:dyDescent="0.25">
      <c r="A193" s="18" t="s">
        <v>269</v>
      </c>
      <c r="B193" s="87" t="s">
        <v>375</v>
      </c>
      <c r="C193" s="87">
        <v>5</v>
      </c>
      <c r="D193" s="199" t="s">
        <v>270</v>
      </c>
      <c r="E193" s="87" t="s">
        <v>74</v>
      </c>
      <c r="G193" s="22"/>
      <c r="H193" s="22"/>
      <c r="I193" s="22"/>
    </row>
    <row r="194" spans="1:9" ht="13.15" customHeight="1" x14ac:dyDescent="0.25">
      <c r="A194" s="18" t="s">
        <v>281</v>
      </c>
      <c r="B194" s="87" t="s">
        <v>368</v>
      </c>
      <c r="C194" s="87">
        <v>29</v>
      </c>
      <c r="D194" s="199" t="s">
        <v>282</v>
      </c>
      <c r="E194" s="87" t="s">
        <v>35</v>
      </c>
      <c r="G194" s="22"/>
      <c r="H194" s="22"/>
      <c r="I194" s="22"/>
    </row>
    <row r="195" spans="1:9" ht="13.15" customHeight="1" x14ac:dyDescent="0.25">
      <c r="A195" s="18" t="s">
        <v>281</v>
      </c>
      <c r="B195" s="87" t="s">
        <v>375</v>
      </c>
      <c r="C195" s="87">
        <v>4317</v>
      </c>
      <c r="D195" s="199" t="s">
        <v>282</v>
      </c>
      <c r="E195" s="87" t="s">
        <v>74</v>
      </c>
      <c r="G195" s="22"/>
      <c r="H195" s="22"/>
      <c r="I195" s="22"/>
    </row>
    <row r="196" spans="1:9" ht="13.15" customHeight="1" x14ac:dyDescent="0.25">
      <c r="A196" s="18" t="s">
        <v>281</v>
      </c>
      <c r="B196" s="225" t="s">
        <v>1022</v>
      </c>
      <c r="C196" s="87">
        <v>5</v>
      </c>
      <c r="D196" s="199" t="s">
        <v>282</v>
      </c>
      <c r="E196" s="87" t="s">
        <v>124</v>
      </c>
      <c r="G196" s="22"/>
      <c r="H196" s="22"/>
      <c r="I196" s="22"/>
    </row>
    <row r="197" spans="1:9" ht="13.15" customHeight="1" x14ac:dyDescent="0.25">
      <c r="A197" s="18" t="s">
        <v>281</v>
      </c>
      <c r="B197" s="87" t="s">
        <v>125</v>
      </c>
      <c r="C197" s="87">
        <v>80</v>
      </c>
      <c r="D197" s="199" t="s">
        <v>282</v>
      </c>
      <c r="E197" s="87" t="s">
        <v>126</v>
      </c>
      <c r="G197" s="22"/>
      <c r="H197" s="22"/>
      <c r="I197" s="22"/>
    </row>
    <row r="198" spans="1:9" ht="13.15" customHeight="1" x14ac:dyDescent="0.25">
      <c r="A198" s="18" t="s">
        <v>281</v>
      </c>
      <c r="B198" s="87" t="s">
        <v>133</v>
      </c>
      <c r="C198" s="87">
        <v>240</v>
      </c>
      <c r="D198" s="199" t="s">
        <v>282</v>
      </c>
      <c r="E198" s="87" t="s">
        <v>134</v>
      </c>
      <c r="G198" s="22"/>
      <c r="H198" s="22"/>
      <c r="I198" s="22"/>
    </row>
    <row r="199" spans="1:9" ht="13.15" customHeight="1" x14ac:dyDescent="0.25">
      <c r="A199" s="18" t="s">
        <v>281</v>
      </c>
      <c r="B199" s="87" t="s">
        <v>418</v>
      </c>
      <c r="C199" s="87">
        <v>17</v>
      </c>
      <c r="D199" s="199" t="s">
        <v>282</v>
      </c>
      <c r="E199" s="87" t="s">
        <v>220</v>
      </c>
      <c r="G199" s="22"/>
      <c r="H199" s="22"/>
      <c r="I199" s="22"/>
    </row>
    <row r="200" spans="1:9" ht="13.15" customHeight="1" x14ac:dyDescent="0.25">
      <c r="A200" s="18" t="s">
        <v>281</v>
      </c>
      <c r="B200" s="87" t="s">
        <v>221</v>
      </c>
      <c r="C200" s="87">
        <v>144</v>
      </c>
      <c r="D200" s="199" t="s">
        <v>282</v>
      </c>
      <c r="E200" s="87" t="s">
        <v>222</v>
      </c>
      <c r="G200" s="22"/>
      <c r="H200" s="22"/>
      <c r="I200" s="22"/>
    </row>
    <row r="201" spans="1:9" ht="13.15" customHeight="1" x14ac:dyDescent="0.25">
      <c r="A201" s="18" t="s">
        <v>281</v>
      </c>
      <c r="B201" s="225" t="s">
        <v>1027</v>
      </c>
      <c r="C201" s="87">
        <v>10</v>
      </c>
      <c r="D201" s="199" t="s">
        <v>282</v>
      </c>
      <c r="E201" s="87" t="s">
        <v>294</v>
      </c>
      <c r="G201" s="22"/>
      <c r="H201" s="22"/>
      <c r="I201" s="22"/>
    </row>
    <row r="202" spans="1:9" ht="13.15" customHeight="1" x14ac:dyDescent="0.25">
      <c r="A202" s="18" t="s">
        <v>281</v>
      </c>
      <c r="B202" s="87" t="s">
        <v>446</v>
      </c>
      <c r="C202" s="87">
        <v>76</v>
      </c>
      <c r="D202" s="199" t="s">
        <v>282</v>
      </c>
      <c r="E202" s="87" t="s">
        <v>316</v>
      </c>
      <c r="G202" s="22"/>
      <c r="H202" s="22"/>
      <c r="I202" s="22"/>
    </row>
    <row r="203" spans="1:9" ht="13.15" customHeight="1" x14ac:dyDescent="0.25">
      <c r="A203" s="18" t="s">
        <v>281</v>
      </c>
      <c r="B203" s="87" t="s">
        <v>632</v>
      </c>
      <c r="C203" s="87">
        <v>2013</v>
      </c>
      <c r="D203" s="199" t="s">
        <v>282</v>
      </c>
      <c r="E203" s="87" t="s">
        <v>319</v>
      </c>
      <c r="G203" s="22"/>
      <c r="H203" s="22"/>
      <c r="I203" s="22"/>
    </row>
    <row r="204" spans="1:9" ht="13.15" customHeight="1" x14ac:dyDescent="0.25">
      <c r="A204" s="18" t="s">
        <v>436</v>
      </c>
      <c r="B204" s="87" t="s">
        <v>375</v>
      </c>
      <c r="C204" s="87">
        <v>8</v>
      </c>
      <c r="D204" s="199" t="s">
        <v>283</v>
      </c>
      <c r="E204" s="87" t="s">
        <v>74</v>
      </c>
      <c r="G204" s="22"/>
      <c r="H204" s="22"/>
      <c r="I204" s="22"/>
    </row>
    <row r="205" spans="1:9" ht="13.15" customHeight="1" x14ac:dyDescent="0.25">
      <c r="A205" s="18" t="s">
        <v>284</v>
      </c>
      <c r="B205" s="87" t="s">
        <v>368</v>
      </c>
      <c r="C205" s="87">
        <v>5</v>
      </c>
      <c r="D205" s="199" t="s">
        <v>285</v>
      </c>
      <c r="E205" s="87" t="s">
        <v>35</v>
      </c>
      <c r="G205" s="22"/>
      <c r="H205" s="22"/>
      <c r="I205" s="22"/>
    </row>
    <row r="206" spans="1:9" ht="13.15" customHeight="1" x14ac:dyDescent="0.25">
      <c r="A206" s="18" t="s">
        <v>284</v>
      </c>
      <c r="B206" s="87" t="s">
        <v>375</v>
      </c>
      <c r="C206" s="87">
        <v>288</v>
      </c>
      <c r="D206" s="199" t="s">
        <v>285</v>
      </c>
      <c r="E206" s="87" t="s">
        <v>74</v>
      </c>
      <c r="G206" s="22"/>
      <c r="H206" s="22"/>
      <c r="I206" s="22"/>
    </row>
    <row r="207" spans="1:9" ht="13.15" customHeight="1" x14ac:dyDescent="0.25">
      <c r="A207" s="18" t="s">
        <v>284</v>
      </c>
      <c r="B207" s="87" t="s">
        <v>125</v>
      </c>
      <c r="C207" s="87">
        <v>65</v>
      </c>
      <c r="D207" s="199" t="s">
        <v>285</v>
      </c>
      <c r="E207" s="87" t="s">
        <v>126</v>
      </c>
      <c r="G207" s="22"/>
      <c r="H207" s="22"/>
      <c r="I207" s="22"/>
    </row>
    <row r="208" spans="1:9" ht="13.15" customHeight="1" x14ac:dyDescent="0.25">
      <c r="A208" s="18" t="s">
        <v>284</v>
      </c>
      <c r="B208" s="87" t="s">
        <v>133</v>
      </c>
      <c r="C208" s="87">
        <v>189</v>
      </c>
      <c r="D208" s="199" t="s">
        <v>285</v>
      </c>
      <c r="E208" s="87" t="s">
        <v>134</v>
      </c>
      <c r="G208" s="22"/>
      <c r="H208" s="22"/>
      <c r="I208" s="22"/>
    </row>
    <row r="209" spans="1:9" ht="13.15" customHeight="1" x14ac:dyDescent="0.25">
      <c r="A209" s="18" t="s">
        <v>284</v>
      </c>
      <c r="B209" s="87" t="s">
        <v>418</v>
      </c>
      <c r="C209" s="87">
        <v>14</v>
      </c>
      <c r="D209" s="199" t="s">
        <v>285</v>
      </c>
      <c r="E209" s="87" t="s">
        <v>220</v>
      </c>
      <c r="G209" s="22"/>
      <c r="H209" s="22"/>
      <c r="I209" s="22"/>
    </row>
    <row r="210" spans="1:9" ht="13.15" customHeight="1" x14ac:dyDescent="0.25">
      <c r="A210" s="18" t="s">
        <v>284</v>
      </c>
      <c r="B210" s="225" t="s">
        <v>1024</v>
      </c>
      <c r="C210" s="87">
        <v>19</v>
      </c>
      <c r="D210" s="199" t="s">
        <v>285</v>
      </c>
      <c r="E210" s="87" t="s">
        <v>232</v>
      </c>
      <c r="G210" s="22"/>
      <c r="H210" s="22"/>
      <c r="I210" s="22"/>
    </row>
    <row r="211" spans="1:9" ht="13.15" customHeight="1" x14ac:dyDescent="0.25">
      <c r="A211" s="18" t="s">
        <v>284</v>
      </c>
      <c r="B211" s="87" t="s">
        <v>248</v>
      </c>
      <c r="C211" s="87">
        <v>5</v>
      </c>
      <c r="D211" s="199" t="s">
        <v>285</v>
      </c>
      <c r="E211" s="87" t="s">
        <v>249</v>
      </c>
      <c r="G211" s="22"/>
      <c r="H211" s="22"/>
      <c r="I211" s="22"/>
    </row>
    <row r="212" spans="1:9" ht="13.15" customHeight="1" x14ac:dyDescent="0.25">
      <c r="A212" s="18" t="s">
        <v>284</v>
      </c>
      <c r="B212" s="225" t="s">
        <v>1027</v>
      </c>
      <c r="C212" s="87">
        <v>39</v>
      </c>
      <c r="D212" s="199" t="s">
        <v>285</v>
      </c>
      <c r="E212" s="87" t="s">
        <v>294</v>
      </c>
      <c r="G212" s="22"/>
      <c r="H212" s="22"/>
      <c r="I212" s="22"/>
    </row>
    <row r="213" spans="1:9" ht="13.15" customHeight="1" x14ac:dyDescent="0.25">
      <c r="A213" s="18" t="s">
        <v>284</v>
      </c>
      <c r="B213" s="87" t="s">
        <v>446</v>
      </c>
      <c r="C213" s="87">
        <v>14</v>
      </c>
      <c r="D213" s="199" t="s">
        <v>285</v>
      </c>
      <c r="E213" s="87" t="s">
        <v>316</v>
      </c>
      <c r="G213" s="22"/>
      <c r="H213" s="22"/>
      <c r="I213" s="22"/>
    </row>
    <row r="214" spans="1:9" ht="13.15" customHeight="1" x14ac:dyDescent="0.25">
      <c r="A214" s="18" t="s">
        <v>284</v>
      </c>
      <c r="B214" s="87" t="s">
        <v>632</v>
      </c>
      <c r="C214" s="87">
        <v>852</v>
      </c>
      <c r="D214" s="199" t="s">
        <v>285</v>
      </c>
      <c r="E214" s="87" t="s">
        <v>319</v>
      </c>
      <c r="G214" s="22"/>
      <c r="H214" s="22"/>
      <c r="I214" s="22"/>
    </row>
    <row r="215" spans="1:9" ht="13.15" customHeight="1" x14ac:dyDescent="0.25">
      <c r="A215" s="18" t="s">
        <v>287</v>
      </c>
      <c r="B215" s="87" t="s">
        <v>368</v>
      </c>
      <c r="C215" s="87">
        <v>5</v>
      </c>
      <c r="D215" s="199" t="s">
        <v>288</v>
      </c>
      <c r="E215" s="87" t="s">
        <v>35</v>
      </c>
      <c r="G215" s="22"/>
      <c r="H215" s="22"/>
      <c r="I215" s="22"/>
    </row>
    <row r="216" spans="1:9" ht="13.15" customHeight="1" x14ac:dyDescent="0.25">
      <c r="A216" s="18" t="s">
        <v>287</v>
      </c>
      <c r="B216" s="87" t="s">
        <v>375</v>
      </c>
      <c r="C216" s="87">
        <v>16</v>
      </c>
      <c r="D216" s="199" t="s">
        <v>288</v>
      </c>
      <c r="E216" s="87" t="s">
        <v>74</v>
      </c>
      <c r="G216" s="22"/>
      <c r="H216" s="22"/>
      <c r="I216" s="22"/>
    </row>
    <row r="217" spans="1:9" ht="13.15" customHeight="1" x14ac:dyDescent="0.25">
      <c r="A217" s="18" t="s">
        <v>287</v>
      </c>
      <c r="B217" s="87" t="s">
        <v>221</v>
      </c>
      <c r="C217" s="87">
        <v>30</v>
      </c>
      <c r="D217" s="199" t="s">
        <v>288</v>
      </c>
      <c r="E217" s="87" t="s">
        <v>222</v>
      </c>
      <c r="G217" s="22"/>
      <c r="H217" s="22"/>
      <c r="I217" s="22"/>
    </row>
    <row r="218" spans="1:9" ht="13.15" customHeight="1" x14ac:dyDescent="0.25">
      <c r="A218" s="18" t="s">
        <v>287</v>
      </c>
      <c r="B218" s="87" t="s">
        <v>632</v>
      </c>
      <c r="C218" s="87">
        <v>22</v>
      </c>
      <c r="D218" s="199" t="s">
        <v>288</v>
      </c>
      <c r="E218" s="87" t="s">
        <v>319</v>
      </c>
      <c r="G218" s="22"/>
      <c r="H218" s="22"/>
      <c r="I218" s="22"/>
    </row>
    <row r="219" spans="1:9" ht="13.15" customHeight="1" x14ac:dyDescent="0.25">
      <c r="A219" s="18" t="s">
        <v>450</v>
      </c>
      <c r="B219" s="87" t="s">
        <v>368</v>
      </c>
      <c r="C219" s="87">
        <v>74</v>
      </c>
      <c r="D219" s="199" t="s">
        <v>451</v>
      </c>
      <c r="E219" s="87" t="s">
        <v>35</v>
      </c>
      <c r="G219" s="22"/>
      <c r="H219" s="22"/>
      <c r="I219" s="22"/>
    </row>
    <row r="220" spans="1:9" ht="13.15" customHeight="1" x14ac:dyDescent="0.25">
      <c r="A220" s="18" t="s">
        <v>450</v>
      </c>
      <c r="B220" s="87" t="s">
        <v>375</v>
      </c>
      <c r="C220" s="87">
        <v>400</v>
      </c>
      <c r="D220" s="199" t="s">
        <v>451</v>
      </c>
      <c r="E220" s="87" t="s">
        <v>74</v>
      </c>
      <c r="G220" s="22"/>
      <c r="H220" s="22"/>
      <c r="I220" s="22"/>
    </row>
    <row r="221" spans="1:9" ht="13.15" customHeight="1" x14ac:dyDescent="0.25">
      <c r="A221" s="18" t="s">
        <v>450</v>
      </c>
      <c r="B221" s="87" t="s">
        <v>401</v>
      </c>
      <c r="C221" s="87">
        <v>7</v>
      </c>
      <c r="D221" s="199" t="s">
        <v>451</v>
      </c>
      <c r="E221" s="87" t="s">
        <v>168</v>
      </c>
      <c r="G221" s="22"/>
      <c r="H221" s="22"/>
      <c r="I221" s="22"/>
    </row>
    <row r="222" spans="1:9" ht="13.15" customHeight="1" x14ac:dyDescent="0.25">
      <c r="A222" s="18" t="s">
        <v>450</v>
      </c>
      <c r="B222" s="87" t="s">
        <v>252</v>
      </c>
      <c r="C222" s="87">
        <v>5</v>
      </c>
      <c r="D222" s="199" t="s">
        <v>451</v>
      </c>
      <c r="E222" s="87" t="s">
        <v>253</v>
      </c>
      <c r="G222" s="22"/>
      <c r="H222" s="22"/>
      <c r="I222" s="22"/>
    </row>
    <row r="223" spans="1:9" ht="13.15" customHeight="1" x14ac:dyDescent="0.25">
      <c r="A223" s="18" t="s">
        <v>450</v>
      </c>
      <c r="B223" s="87" t="s">
        <v>446</v>
      </c>
      <c r="C223" s="87">
        <v>70</v>
      </c>
      <c r="D223" s="199" t="s">
        <v>451</v>
      </c>
      <c r="E223" s="87" t="s">
        <v>316</v>
      </c>
      <c r="G223" s="22"/>
      <c r="H223" s="22"/>
      <c r="I223" s="22"/>
    </row>
    <row r="224" spans="1:9" ht="13.15" customHeight="1" x14ac:dyDescent="0.25">
      <c r="A224" s="18" t="s">
        <v>289</v>
      </c>
      <c r="B224" s="87" t="s">
        <v>368</v>
      </c>
      <c r="C224" s="87">
        <v>30</v>
      </c>
      <c r="D224" s="199" t="s">
        <v>290</v>
      </c>
      <c r="E224" s="87" t="s">
        <v>35</v>
      </c>
      <c r="G224" s="22"/>
      <c r="H224" s="22"/>
      <c r="I224" s="22"/>
    </row>
    <row r="225" spans="1:9" ht="13.15" customHeight="1" x14ac:dyDescent="0.25">
      <c r="A225" s="18" t="s">
        <v>289</v>
      </c>
      <c r="B225" s="225" t="s">
        <v>1021</v>
      </c>
      <c r="C225" s="87">
        <v>26</v>
      </c>
      <c r="D225" s="199" t="s">
        <v>290</v>
      </c>
      <c r="E225" s="87" t="s">
        <v>49</v>
      </c>
      <c r="G225" s="22"/>
      <c r="H225" s="22"/>
      <c r="I225" s="22"/>
    </row>
    <row r="226" spans="1:9" ht="13.15" customHeight="1" x14ac:dyDescent="0.25">
      <c r="A226" s="18" t="s">
        <v>289</v>
      </c>
      <c r="B226" s="87" t="s">
        <v>375</v>
      </c>
      <c r="C226" s="87">
        <v>900</v>
      </c>
      <c r="D226" s="199" t="s">
        <v>290</v>
      </c>
      <c r="E226" s="87" t="s">
        <v>74</v>
      </c>
      <c r="G226" s="22"/>
      <c r="H226" s="22"/>
      <c r="I226" s="22"/>
    </row>
    <row r="227" spans="1:9" ht="13.15" customHeight="1" x14ac:dyDescent="0.25">
      <c r="A227" s="18" t="s">
        <v>289</v>
      </c>
      <c r="B227" s="225" t="s">
        <v>1022</v>
      </c>
      <c r="C227" s="87">
        <v>52</v>
      </c>
      <c r="D227" s="199" t="s">
        <v>290</v>
      </c>
      <c r="E227" s="87" t="s">
        <v>124</v>
      </c>
      <c r="G227" s="22"/>
      <c r="H227" s="22"/>
      <c r="I227" s="22"/>
    </row>
    <row r="228" spans="1:9" ht="13.15" customHeight="1" x14ac:dyDescent="0.25">
      <c r="A228" s="18" t="s">
        <v>289</v>
      </c>
      <c r="B228" s="87" t="s">
        <v>125</v>
      </c>
      <c r="C228" s="87">
        <v>260</v>
      </c>
      <c r="D228" s="199" t="s">
        <v>290</v>
      </c>
      <c r="E228" s="87" t="s">
        <v>126</v>
      </c>
      <c r="G228" s="22"/>
      <c r="H228" s="22"/>
      <c r="I228" s="22"/>
    </row>
    <row r="229" spans="1:9" ht="13.15" customHeight="1" x14ac:dyDescent="0.25">
      <c r="A229" s="18" t="s">
        <v>289</v>
      </c>
      <c r="B229" s="87" t="s">
        <v>133</v>
      </c>
      <c r="C229" s="87">
        <v>456</v>
      </c>
      <c r="D229" s="199" t="s">
        <v>290</v>
      </c>
      <c r="E229" s="87" t="s">
        <v>134</v>
      </c>
      <c r="G229" s="22"/>
      <c r="H229" s="22"/>
      <c r="I229" s="22"/>
    </row>
    <row r="230" spans="1:9" ht="13.15" customHeight="1" x14ac:dyDescent="0.25">
      <c r="A230" s="18" t="s">
        <v>289</v>
      </c>
      <c r="B230" s="87" t="s">
        <v>418</v>
      </c>
      <c r="C230" s="87">
        <v>40</v>
      </c>
      <c r="D230" s="199" t="s">
        <v>290</v>
      </c>
      <c r="E230" s="87" t="s">
        <v>220</v>
      </c>
      <c r="G230" s="22"/>
      <c r="H230" s="22"/>
      <c r="I230" s="22"/>
    </row>
    <row r="231" spans="1:9" ht="13.15" customHeight="1" x14ac:dyDescent="0.25">
      <c r="A231" s="18" t="s">
        <v>289</v>
      </c>
      <c r="B231" s="87" t="s">
        <v>221</v>
      </c>
      <c r="C231" s="87">
        <v>11</v>
      </c>
      <c r="D231" s="199" t="s">
        <v>290</v>
      </c>
      <c r="E231" s="87" t="s">
        <v>222</v>
      </c>
      <c r="G231" s="22"/>
      <c r="H231" s="22"/>
      <c r="I231" s="22"/>
    </row>
    <row r="232" spans="1:9" ht="13.15" customHeight="1" x14ac:dyDescent="0.25">
      <c r="A232" s="18" t="s">
        <v>289</v>
      </c>
      <c r="B232" s="225" t="s">
        <v>1024</v>
      </c>
      <c r="C232" s="87">
        <v>128</v>
      </c>
      <c r="D232" s="199" t="s">
        <v>290</v>
      </c>
      <c r="E232" s="87" t="s">
        <v>232</v>
      </c>
      <c r="G232" s="22"/>
      <c r="H232" s="22"/>
      <c r="I232" s="22"/>
    </row>
    <row r="233" spans="1:9" ht="13.15" customHeight="1" x14ac:dyDescent="0.25">
      <c r="A233" s="18" t="s">
        <v>289</v>
      </c>
      <c r="B233" s="87" t="s">
        <v>248</v>
      </c>
      <c r="C233" s="87">
        <v>24</v>
      </c>
      <c r="D233" s="199" t="s">
        <v>290</v>
      </c>
      <c r="E233" s="87" t="s">
        <v>249</v>
      </c>
      <c r="G233" s="22"/>
      <c r="H233" s="22"/>
      <c r="I233" s="22"/>
    </row>
    <row r="234" spans="1:9" ht="13.15" customHeight="1" x14ac:dyDescent="0.25">
      <c r="A234" s="18" t="s">
        <v>289</v>
      </c>
      <c r="B234" s="225" t="s">
        <v>1027</v>
      </c>
      <c r="C234" s="87">
        <v>32</v>
      </c>
      <c r="D234" s="199" t="s">
        <v>290</v>
      </c>
      <c r="E234" s="87" t="s">
        <v>294</v>
      </c>
      <c r="G234" s="22"/>
      <c r="H234" s="22"/>
      <c r="I234" s="22"/>
    </row>
    <row r="235" spans="1:9" ht="13.15" customHeight="1" x14ac:dyDescent="0.25">
      <c r="A235" s="18" t="s">
        <v>289</v>
      </c>
      <c r="B235" s="87" t="s">
        <v>295</v>
      </c>
      <c r="C235" s="87">
        <v>5</v>
      </c>
      <c r="D235" s="199" t="s">
        <v>290</v>
      </c>
      <c r="E235" s="87" t="s">
        <v>296</v>
      </c>
      <c r="G235" s="22"/>
      <c r="H235" s="22"/>
      <c r="I235" s="22"/>
    </row>
    <row r="236" spans="1:9" ht="13.15" customHeight="1" x14ac:dyDescent="0.25">
      <c r="A236" s="18" t="s">
        <v>289</v>
      </c>
      <c r="B236" s="87" t="s">
        <v>446</v>
      </c>
      <c r="C236" s="87">
        <v>48</v>
      </c>
      <c r="D236" s="199" t="s">
        <v>290</v>
      </c>
      <c r="E236" s="87" t="s">
        <v>316</v>
      </c>
      <c r="G236" s="22"/>
      <c r="H236" s="22"/>
      <c r="I236" s="22"/>
    </row>
    <row r="237" spans="1:9" ht="13.15" customHeight="1" x14ac:dyDescent="0.25">
      <c r="A237" s="18" t="s">
        <v>289</v>
      </c>
      <c r="B237" s="87" t="s">
        <v>632</v>
      </c>
      <c r="C237" s="87">
        <v>1861</v>
      </c>
      <c r="D237" s="199" t="s">
        <v>290</v>
      </c>
      <c r="E237" s="87" t="s">
        <v>319</v>
      </c>
      <c r="G237" s="22"/>
      <c r="H237" s="22"/>
      <c r="I237" s="22"/>
    </row>
    <row r="238" spans="1:9" ht="13.15" customHeight="1" x14ac:dyDescent="0.25">
      <c r="A238" s="18" t="s">
        <v>438</v>
      </c>
      <c r="B238" s="87" t="s">
        <v>368</v>
      </c>
      <c r="C238" s="87">
        <v>1388</v>
      </c>
      <c r="D238" s="199" t="s">
        <v>297</v>
      </c>
      <c r="E238" s="87" t="s">
        <v>35</v>
      </c>
      <c r="G238" s="22"/>
      <c r="H238" s="22"/>
      <c r="I238" s="22"/>
    </row>
    <row r="239" spans="1:9" ht="13.15" customHeight="1" x14ac:dyDescent="0.25">
      <c r="A239" s="18" t="s">
        <v>438</v>
      </c>
      <c r="B239" s="225" t="s">
        <v>1021</v>
      </c>
      <c r="C239" s="87">
        <v>81</v>
      </c>
      <c r="D239" s="199" t="s">
        <v>297</v>
      </c>
      <c r="E239" s="87" t="s">
        <v>49</v>
      </c>
      <c r="G239" s="22"/>
      <c r="H239" s="22"/>
      <c r="I239" s="22"/>
    </row>
    <row r="240" spans="1:9" ht="13.15" customHeight="1" x14ac:dyDescent="0.25">
      <c r="A240" s="18" t="s">
        <v>438</v>
      </c>
      <c r="B240" s="87" t="s">
        <v>374</v>
      </c>
      <c r="C240" s="87">
        <v>103</v>
      </c>
      <c r="D240" s="199" t="s">
        <v>297</v>
      </c>
      <c r="E240" s="87" t="s">
        <v>63</v>
      </c>
      <c r="G240" s="22"/>
      <c r="H240" s="22"/>
      <c r="I240" s="22"/>
    </row>
    <row r="241" spans="1:9" ht="13.15" customHeight="1" x14ac:dyDescent="0.25">
      <c r="A241" s="18" t="s">
        <v>438</v>
      </c>
      <c r="B241" s="87" t="s">
        <v>375</v>
      </c>
      <c r="C241" s="87">
        <v>8398</v>
      </c>
      <c r="D241" s="199" t="s">
        <v>297</v>
      </c>
      <c r="E241" s="87" t="s">
        <v>74</v>
      </c>
      <c r="G241" s="22"/>
      <c r="H241" s="22"/>
      <c r="I241" s="22"/>
    </row>
    <row r="242" spans="1:9" ht="13.15" customHeight="1" x14ac:dyDescent="0.25">
      <c r="A242" s="18" t="s">
        <v>438</v>
      </c>
      <c r="B242" s="225" t="s">
        <v>1022</v>
      </c>
      <c r="C242" s="87">
        <v>229</v>
      </c>
      <c r="D242" s="199" t="s">
        <v>297</v>
      </c>
      <c r="E242" s="87" t="s">
        <v>124</v>
      </c>
      <c r="G242" s="22"/>
      <c r="H242" s="22"/>
      <c r="I242" s="22"/>
    </row>
    <row r="243" spans="1:9" ht="13.15" customHeight="1" x14ac:dyDescent="0.25">
      <c r="A243" s="18" t="s">
        <v>438</v>
      </c>
      <c r="B243" s="87" t="s">
        <v>125</v>
      </c>
      <c r="C243" s="87">
        <v>1495</v>
      </c>
      <c r="D243" s="199" t="s">
        <v>297</v>
      </c>
      <c r="E243" s="87" t="s">
        <v>126</v>
      </c>
      <c r="G243" s="22"/>
      <c r="H243" s="22"/>
      <c r="I243" s="22"/>
    </row>
    <row r="244" spans="1:9" ht="13.15" customHeight="1" x14ac:dyDescent="0.25">
      <c r="A244" s="18" t="s">
        <v>438</v>
      </c>
      <c r="B244" s="87" t="s">
        <v>133</v>
      </c>
      <c r="C244" s="87">
        <v>3279</v>
      </c>
      <c r="D244" s="199" t="s">
        <v>297</v>
      </c>
      <c r="E244" s="87" t="s">
        <v>134</v>
      </c>
      <c r="G244" s="22"/>
      <c r="H244" s="22"/>
      <c r="I244" s="22"/>
    </row>
    <row r="245" spans="1:9" ht="13.15" customHeight="1" x14ac:dyDescent="0.25">
      <c r="A245" s="18" t="s">
        <v>438</v>
      </c>
      <c r="B245" s="87" t="s">
        <v>160</v>
      </c>
      <c r="C245" s="87">
        <v>134</v>
      </c>
      <c r="D245" s="199" t="s">
        <v>297</v>
      </c>
      <c r="E245" s="87" t="s">
        <v>161</v>
      </c>
      <c r="G245" s="22"/>
      <c r="H245" s="22"/>
      <c r="I245" s="22"/>
    </row>
    <row r="246" spans="1:9" ht="13.15" customHeight="1" x14ac:dyDescent="0.25">
      <c r="A246" s="18" t="s">
        <v>438</v>
      </c>
      <c r="B246" s="87" t="s">
        <v>164</v>
      </c>
      <c r="C246" s="87">
        <v>12</v>
      </c>
      <c r="D246" s="199" t="s">
        <v>297</v>
      </c>
      <c r="E246" s="87" t="s">
        <v>165</v>
      </c>
      <c r="G246" s="22"/>
      <c r="H246" s="22"/>
      <c r="I246" s="22"/>
    </row>
    <row r="247" spans="1:9" ht="13.15" customHeight="1" x14ac:dyDescent="0.25">
      <c r="A247" s="18" t="s">
        <v>438</v>
      </c>
      <c r="B247" s="87" t="s">
        <v>418</v>
      </c>
      <c r="C247" s="87">
        <v>457</v>
      </c>
      <c r="D247" s="199" t="s">
        <v>297</v>
      </c>
      <c r="E247" s="87" t="s">
        <v>220</v>
      </c>
      <c r="G247" s="22"/>
      <c r="H247" s="22"/>
      <c r="I247" s="22"/>
    </row>
    <row r="248" spans="1:9" ht="13.15" customHeight="1" x14ac:dyDescent="0.25">
      <c r="A248" s="18" t="s">
        <v>438</v>
      </c>
      <c r="B248" s="87" t="s">
        <v>221</v>
      </c>
      <c r="C248" s="87">
        <v>295</v>
      </c>
      <c r="D248" s="199" t="s">
        <v>297</v>
      </c>
      <c r="E248" s="87" t="s">
        <v>222</v>
      </c>
      <c r="G248" s="22"/>
      <c r="H248" s="22"/>
      <c r="I248" s="22"/>
    </row>
    <row r="249" spans="1:9" ht="13.15" customHeight="1" x14ac:dyDescent="0.25">
      <c r="A249" s="18" t="s">
        <v>438</v>
      </c>
      <c r="B249" s="225" t="s">
        <v>1024</v>
      </c>
      <c r="C249" s="87">
        <v>1032</v>
      </c>
      <c r="D249" s="199" t="s">
        <v>297</v>
      </c>
      <c r="E249" s="87" t="s">
        <v>232</v>
      </c>
      <c r="G249" s="22"/>
      <c r="H249" s="22"/>
      <c r="I249" s="22"/>
    </row>
    <row r="250" spans="1:9" ht="13.15" customHeight="1" x14ac:dyDescent="0.25">
      <c r="A250" s="18" t="s">
        <v>438</v>
      </c>
      <c r="B250" s="87" t="s">
        <v>248</v>
      </c>
      <c r="C250" s="87">
        <v>104</v>
      </c>
      <c r="D250" s="199" t="s">
        <v>297</v>
      </c>
      <c r="E250" s="87" t="s">
        <v>249</v>
      </c>
      <c r="G250" s="22"/>
      <c r="H250" s="22"/>
      <c r="I250" s="22"/>
    </row>
    <row r="251" spans="1:9" ht="13.15" customHeight="1" x14ac:dyDescent="0.25">
      <c r="A251" s="18" t="s">
        <v>438</v>
      </c>
      <c r="B251" s="87" t="s">
        <v>252</v>
      </c>
      <c r="C251" s="87">
        <v>5</v>
      </c>
      <c r="D251" s="199" t="s">
        <v>297</v>
      </c>
      <c r="E251" s="87" t="s">
        <v>253</v>
      </c>
      <c r="G251" s="22"/>
      <c r="H251" s="22"/>
      <c r="I251" s="22"/>
    </row>
    <row r="252" spans="1:9" ht="13.15" customHeight="1" x14ac:dyDescent="0.25">
      <c r="A252" s="18" t="s">
        <v>438</v>
      </c>
      <c r="B252" s="225" t="s">
        <v>1025</v>
      </c>
      <c r="C252" s="87">
        <v>154</v>
      </c>
      <c r="D252" s="199" t="s">
        <v>297</v>
      </c>
      <c r="E252" s="87" t="s">
        <v>257</v>
      </c>
      <c r="G252" s="22"/>
      <c r="H252" s="22"/>
      <c r="I252" s="22"/>
    </row>
    <row r="253" spans="1:9" ht="13.15" customHeight="1" x14ac:dyDescent="0.25">
      <c r="A253" s="18" t="s">
        <v>438</v>
      </c>
      <c r="B253" s="225" t="s">
        <v>1026</v>
      </c>
      <c r="C253" s="87">
        <v>23</v>
      </c>
      <c r="D253" s="199" t="s">
        <v>297</v>
      </c>
      <c r="E253" s="87" t="s">
        <v>278</v>
      </c>
      <c r="G253" s="22"/>
      <c r="H253" s="22"/>
      <c r="I253" s="22"/>
    </row>
    <row r="254" spans="1:9" ht="13.15" customHeight="1" x14ac:dyDescent="0.25">
      <c r="A254" s="18" t="s">
        <v>438</v>
      </c>
      <c r="B254" s="87" t="s">
        <v>437</v>
      </c>
      <c r="C254" s="87">
        <v>933</v>
      </c>
      <c r="D254" s="199" t="s">
        <v>297</v>
      </c>
      <c r="E254" s="87" t="s">
        <v>286</v>
      </c>
      <c r="G254" s="22"/>
      <c r="H254" s="22"/>
      <c r="I254" s="22"/>
    </row>
    <row r="255" spans="1:9" ht="13.15" customHeight="1" x14ac:dyDescent="0.25">
      <c r="A255" s="18" t="s">
        <v>438</v>
      </c>
      <c r="B255" s="225" t="s">
        <v>1027</v>
      </c>
      <c r="C255" s="87">
        <v>137</v>
      </c>
      <c r="D255" s="199" t="s">
        <v>297</v>
      </c>
      <c r="E255" s="87" t="s">
        <v>294</v>
      </c>
      <c r="G255" s="22"/>
      <c r="H255" s="22"/>
      <c r="I255" s="22"/>
    </row>
    <row r="256" spans="1:9" ht="13.15" customHeight="1" x14ac:dyDescent="0.25">
      <c r="A256" s="18" t="s">
        <v>438</v>
      </c>
      <c r="B256" s="87" t="s">
        <v>295</v>
      </c>
      <c r="C256" s="87">
        <v>158</v>
      </c>
      <c r="D256" s="199" t="s">
        <v>297</v>
      </c>
      <c r="E256" s="87" t="s">
        <v>296</v>
      </c>
      <c r="G256" s="22"/>
      <c r="H256" s="22"/>
      <c r="I256" s="22"/>
    </row>
    <row r="257" spans="1:9" ht="13.15" customHeight="1" x14ac:dyDescent="0.25">
      <c r="A257" s="18" t="s">
        <v>438</v>
      </c>
      <c r="B257" s="87" t="s">
        <v>446</v>
      </c>
      <c r="C257" s="87">
        <v>302</v>
      </c>
      <c r="D257" s="199" t="s">
        <v>297</v>
      </c>
      <c r="E257" s="87" t="s">
        <v>316</v>
      </c>
      <c r="G257" s="22"/>
      <c r="H257" s="22"/>
      <c r="I257" s="22"/>
    </row>
    <row r="258" spans="1:9" ht="13.15" customHeight="1" x14ac:dyDescent="0.25">
      <c r="A258" s="18" t="s">
        <v>438</v>
      </c>
      <c r="B258" s="87" t="s">
        <v>632</v>
      </c>
      <c r="C258" s="87">
        <v>14669</v>
      </c>
      <c r="D258" s="199" t="s">
        <v>297</v>
      </c>
      <c r="E258" s="87" t="s">
        <v>319</v>
      </c>
      <c r="G258" s="22"/>
      <c r="H258" s="22"/>
      <c r="I258" s="22"/>
    </row>
    <row r="259" spans="1:9" ht="13.15" customHeight="1" x14ac:dyDescent="0.25">
      <c r="A259" s="18" t="s">
        <v>298</v>
      </c>
      <c r="B259" s="87" t="s">
        <v>375</v>
      </c>
      <c r="C259" s="87">
        <v>11</v>
      </c>
      <c r="D259" s="199" t="s">
        <v>299</v>
      </c>
      <c r="E259" s="87" t="s">
        <v>74</v>
      </c>
      <c r="G259" s="22"/>
      <c r="H259" s="22"/>
      <c r="I259" s="22"/>
    </row>
    <row r="260" spans="1:9" ht="13.15" customHeight="1" x14ac:dyDescent="0.25">
      <c r="A260" s="18" t="s">
        <v>298</v>
      </c>
      <c r="B260" s="87" t="s">
        <v>632</v>
      </c>
      <c r="C260" s="87">
        <v>5</v>
      </c>
      <c r="D260" s="199" t="s">
        <v>299</v>
      </c>
      <c r="E260" s="87" t="s">
        <v>319</v>
      </c>
      <c r="G260" s="22"/>
      <c r="H260" s="22"/>
      <c r="I260" s="22"/>
    </row>
    <row r="261" spans="1:9" ht="13.15" customHeight="1" x14ac:dyDescent="0.25">
      <c r="A261" s="18" t="s">
        <v>439</v>
      </c>
      <c r="B261" s="87" t="s">
        <v>368</v>
      </c>
      <c r="C261" s="87">
        <v>195</v>
      </c>
      <c r="D261" s="199" t="s">
        <v>300</v>
      </c>
      <c r="E261" s="87" t="s">
        <v>35</v>
      </c>
      <c r="G261" s="22"/>
      <c r="H261" s="22"/>
      <c r="I261" s="22"/>
    </row>
    <row r="262" spans="1:9" ht="13.15" customHeight="1" x14ac:dyDescent="0.25">
      <c r="A262" s="18" t="s">
        <v>303</v>
      </c>
      <c r="B262" s="87" t="s">
        <v>375</v>
      </c>
      <c r="C262" s="87">
        <v>10</v>
      </c>
      <c r="D262" s="199" t="s">
        <v>304</v>
      </c>
      <c r="E262" s="87" t="s">
        <v>74</v>
      </c>
      <c r="G262" s="22"/>
      <c r="H262" s="22"/>
      <c r="I262" s="22"/>
    </row>
    <row r="263" spans="1:9" ht="13.15" customHeight="1" x14ac:dyDescent="0.25">
      <c r="A263" s="18" t="s">
        <v>305</v>
      </c>
      <c r="B263" s="87" t="s">
        <v>375</v>
      </c>
      <c r="C263" s="87">
        <v>5</v>
      </c>
      <c r="D263" s="199" t="s">
        <v>306</v>
      </c>
      <c r="E263" s="87" t="s">
        <v>74</v>
      </c>
      <c r="G263" s="22"/>
      <c r="H263" s="22"/>
      <c r="I263" s="22"/>
    </row>
    <row r="264" spans="1:9" ht="13.15" customHeight="1" x14ac:dyDescent="0.25">
      <c r="A264" s="18" t="s">
        <v>305</v>
      </c>
      <c r="B264" s="87" t="s">
        <v>632</v>
      </c>
      <c r="C264" s="87">
        <v>5</v>
      </c>
      <c r="D264" s="199" t="s">
        <v>306</v>
      </c>
      <c r="E264" s="87" t="s">
        <v>319</v>
      </c>
      <c r="G264" s="22"/>
      <c r="H264" s="22"/>
      <c r="I264" s="22"/>
    </row>
    <row r="265" spans="1:9" ht="13.15" customHeight="1" x14ac:dyDescent="0.25">
      <c r="A265" s="18" t="s">
        <v>444</v>
      </c>
      <c r="B265" s="87" t="s">
        <v>632</v>
      </c>
      <c r="C265" s="87">
        <v>6</v>
      </c>
      <c r="D265" s="199" t="s">
        <v>309</v>
      </c>
      <c r="E265" s="87" t="s">
        <v>319</v>
      </c>
      <c r="G265" s="22"/>
      <c r="H265" s="22"/>
      <c r="I265" s="22"/>
    </row>
    <row r="266" spans="1:9" ht="13.15" customHeight="1" x14ac:dyDescent="0.25">
      <c r="A266" s="18" t="s">
        <v>307</v>
      </c>
      <c r="B266" s="87" t="s">
        <v>368</v>
      </c>
      <c r="C266" s="87">
        <v>74</v>
      </c>
      <c r="D266" s="199" t="s">
        <v>308</v>
      </c>
      <c r="E266" s="87" t="s">
        <v>35</v>
      </c>
      <c r="G266" s="22"/>
      <c r="H266" s="22"/>
      <c r="I266" s="22"/>
    </row>
    <row r="267" spans="1:9" ht="13.15" customHeight="1" x14ac:dyDescent="0.25">
      <c r="A267" s="18" t="s">
        <v>307</v>
      </c>
      <c r="B267" s="87" t="s">
        <v>375</v>
      </c>
      <c r="C267" s="87">
        <v>18</v>
      </c>
      <c r="D267" s="199" t="s">
        <v>308</v>
      </c>
      <c r="E267" s="87" t="s">
        <v>74</v>
      </c>
      <c r="G267" s="22"/>
      <c r="H267" s="22"/>
      <c r="I267" s="22"/>
    </row>
    <row r="268" spans="1:9" ht="13.15" customHeight="1" x14ac:dyDescent="0.25">
      <c r="A268" s="18" t="s">
        <v>307</v>
      </c>
      <c r="B268" s="87" t="s">
        <v>418</v>
      </c>
      <c r="C268" s="87">
        <v>9</v>
      </c>
      <c r="D268" s="199" t="s">
        <v>308</v>
      </c>
      <c r="E268" s="87" t="s">
        <v>220</v>
      </c>
      <c r="G268" s="22"/>
      <c r="H268" s="22"/>
      <c r="I268" s="22"/>
    </row>
    <row r="269" spans="1:9" ht="13.15" customHeight="1" x14ac:dyDescent="0.25">
      <c r="A269" s="18" t="s">
        <v>307</v>
      </c>
      <c r="B269" s="87" t="s">
        <v>221</v>
      </c>
      <c r="C269" s="87">
        <v>8</v>
      </c>
      <c r="D269" s="199" t="s">
        <v>308</v>
      </c>
      <c r="E269" s="87" t="s">
        <v>222</v>
      </c>
      <c r="G269" s="22"/>
      <c r="H269" s="22"/>
      <c r="I269" s="22"/>
    </row>
    <row r="270" spans="1:9" ht="13.15" customHeight="1" x14ac:dyDescent="0.25">
      <c r="A270" s="18" t="s">
        <v>307</v>
      </c>
      <c r="B270" s="87" t="s">
        <v>632</v>
      </c>
      <c r="C270" s="87">
        <v>8</v>
      </c>
      <c r="D270" s="199" t="s">
        <v>308</v>
      </c>
      <c r="E270" s="87" t="s">
        <v>319</v>
      </c>
      <c r="G270" s="22"/>
      <c r="H270" s="22"/>
      <c r="I270" s="22"/>
    </row>
    <row r="271" spans="1:9" ht="13.15" customHeight="1" x14ac:dyDescent="0.25">
      <c r="A271" s="18" t="s">
        <v>445</v>
      </c>
      <c r="B271" s="87" t="s">
        <v>368</v>
      </c>
      <c r="C271" s="87">
        <v>7</v>
      </c>
      <c r="D271" s="199" t="s">
        <v>312</v>
      </c>
      <c r="E271" s="87" t="s">
        <v>35</v>
      </c>
      <c r="G271" s="22"/>
      <c r="H271" s="22"/>
      <c r="I271" s="22"/>
    </row>
    <row r="272" spans="1:9" ht="13.15" customHeight="1" x14ac:dyDescent="0.25">
      <c r="A272" s="18" t="s">
        <v>445</v>
      </c>
      <c r="B272" s="87" t="s">
        <v>375</v>
      </c>
      <c r="C272" s="87">
        <v>41</v>
      </c>
      <c r="D272" s="199" t="s">
        <v>312</v>
      </c>
      <c r="E272" s="87" t="s">
        <v>74</v>
      </c>
      <c r="G272" s="22"/>
      <c r="H272" s="22"/>
      <c r="I272" s="22"/>
    </row>
    <row r="273" spans="1:9" ht="13.15" customHeight="1" x14ac:dyDescent="0.25">
      <c r="A273" s="18" t="s">
        <v>445</v>
      </c>
      <c r="B273" s="87" t="s">
        <v>632</v>
      </c>
      <c r="C273" s="87">
        <v>63</v>
      </c>
      <c r="D273" s="199" t="s">
        <v>312</v>
      </c>
      <c r="E273" s="87" t="s">
        <v>319</v>
      </c>
      <c r="G273" s="22"/>
      <c r="H273" s="22"/>
      <c r="I273" s="22"/>
    </row>
    <row r="274" spans="1:9" ht="13.15" customHeight="1" x14ac:dyDescent="0.25">
      <c r="A274" s="18" t="s">
        <v>627</v>
      </c>
      <c r="B274" s="87" t="s">
        <v>437</v>
      </c>
      <c r="C274" s="87">
        <v>26</v>
      </c>
      <c r="D274" s="199" t="s">
        <v>313</v>
      </c>
      <c r="E274" s="87" t="s">
        <v>286</v>
      </c>
      <c r="G274" s="22"/>
      <c r="H274" s="22"/>
      <c r="I274" s="22"/>
    </row>
    <row r="275" spans="1:9" ht="13.15" customHeight="1" x14ac:dyDescent="0.25">
      <c r="A275" s="18" t="s">
        <v>627</v>
      </c>
      <c r="B275" s="87" t="s">
        <v>632</v>
      </c>
      <c r="C275" s="87">
        <v>1413</v>
      </c>
      <c r="D275" s="199" t="s">
        <v>313</v>
      </c>
      <c r="E275" s="87" t="s">
        <v>319</v>
      </c>
      <c r="G275" s="22"/>
      <c r="H275" s="22"/>
      <c r="I275" s="22"/>
    </row>
    <row r="276" spans="1:9" ht="13.15" customHeight="1" x14ac:dyDescent="0.25">
      <c r="A276" s="18" t="s">
        <v>317</v>
      </c>
      <c r="B276" s="87" t="s">
        <v>368</v>
      </c>
      <c r="C276" s="87">
        <v>12</v>
      </c>
      <c r="D276" s="199" t="s">
        <v>318</v>
      </c>
      <c r="E276" s="87" t="s">
        <v>35</v>
      </c>
      <c r="G276" s="22"/>
      <c r="H276" s="22"/>
      <c r="I276" s="22"/>
    </row>
    <row r="277" spans="1:9" ht="13.15" customHeight="1" x14ac:dyDescent="0.25">
      <c r="A277" s="18" t="s">
        <v>317</v>
      </c>
      <c r="B277" s="87" t="s">
        <v>632</v>
      </c>
      <c r="C277" s="87">
        <v>5</v>
      </c>
      <c r="D277" s="199" t="s">
        <v>318</v>
      </c>
      <c r="E277" s="87" t="s">
        <v>319</v>
      </c>
      <c r="G277" s="22"/>
      <c r="H277" s="22"/>
      <c r="I277" s="22"/>
    </row>
    <row r="278" spans="1:9" ht="13.15" customHeight="1" x14ac:dyDescent="0.25">
      <c r="A278" s="18" t="s">
        <v>632</v>
      </c>
      <c r="B278" s="87" t="s">
        <v>368</v>
      </c>
      <c r="C278" s="87">
        <v>5</v>
      </c>
      <c r="D278" s="199" t="s">
        <v>319</v>
      </c>
      <c r="E278" s="87" t="s">
        <v>35</v>
      </c>
      <c r="G278" s="22"/>
      <c r="H278" s="22"/>
      <c r="I278" s="22"/>
    </row>
    <row r="279" spans="1:9" ht="13.15" customHeight="1" x14ac:dyDescent="0.25">
      <c r="A279" s="18" t="s">
        <v>632</v>
      </c>
      <c r="B279" s="87" t="s">
        <v>375</v>
      </c>
      <c r="C279" s="87">
        <v>7</v>
      </c>
      <c r="D279" s="199" t="s">
        <v>319</v>
      </c>
      <c r="E279" s="87" t="s">
        <v>74</v>
      </c>
      <c r="G279" s="22"/>
      <c r="H279" s="22"/>
      <c r="I279" s="22"/>
    </row>
    <row r="280" spans="1:9" ht="13.15" customHeight="1" x14ac:dyDescent="0.25">
      <c r="A280" s="18" t="s">
        <v>447</v>
      </c>
      <c r="B280" s="87" t="s">
        <v>632</v>
      </c>
      <c r="C280" s="87">
        <v>89</v>
      </c>
      <c r="D280" s="199" t="s">
        <v>322</v>
      </c>
      <c r="E280" s="87" t="s">
        <v>319</v>
      </c>
      <c r="G280" s="22"/>
      <c r="H280" s="22"/>
      <c r="I280" s="22"/>
    </row>
    <row r="281" spans="1:9" ht="13.15" customHeight="1" x14ac:dyDescent="0.25">
      <c r="A281" s="18" t="s">
        <v>452</v>
      </c>
      <c r="B281" s="87" t="s">
        <v>368</v>
      </c>
      <c r="C281" s="87">
        <v>109</v>
      </c>
      <c r="D281" s="199" t="s">
        <v>453</v>
      </c>
      <c r="E281" s="87" t="s">
        <v>35</v>
      </c>
      <c r="G281" s="22"/>
      <c r="H281" s="22"/>
      <c r="I281" s="22"/>
    </row>
    <row r="282" spans="1:9" ht="13.15" customHeight="1" x14ac:dyDescent="0.25">
      <c r="A282" s="18" t="s">
        <v>452</v>
      </c>
      <c r="B282" s="225" t="s">
        <v>1021</v>
      </c>
      <c r="C282" s="87">
        <v>18</v>
      </c>
      <c r="D282" s="199" t="s">
        <v>453</v>
      </c>
      <c r="E282" s="87" t="s">
        <v>49</v>
      </c>
      <c r="G282" s="22"/>
      <c r="H282" s="22"/>
      <c r="I282" s="22"/>
    </row>
    <row r="283" spans="1:9" ht="13.15" customHeight="1" x14ac:dyDescent="0.25">
      <c r="A283" s="18" t="s">
        <v>452</v>
      </c>
      <c r="B283" s="225" t="s">
        <v>1022</v>
      </c>
      <c r="C283" s="87">
        <v>45</v>
      </c>
      <c r="D283" s="199" t="s">
        <v>453</v>
      </c>
      <c r="E283" s="87" t="s">
        <v>124</v>
      </c>
      <c r="G283" s="22"/>
      <c r="H283" s="22"/>
      <c r="I283" s="22"/>
    </row>
    <row r="284" spans="1:9" ht="13.15" customHeight="1" x14ac:dyDescent="0.25">
      <c r="A284" s="18" t="s">
        <v>452</v>
      </c>
      <c r="B284" s="87" t="s">
        <v>133</v>
      </c>
      <c r="C284" s="87">
        <v>5</v>
      </c>
      <c r="D284" s="199" t="s">
        <v>453</v>
      </c>
      <c r="E284" s="87" t="s">
        <v>134</v>
      </c>
      <c r="G284" s="22"/>
      <c r="H284" s="22"/>
      <c r="I284" s="22"/>
    </row>
    <row r="285" spans="1:9" ht="13.15" customHeight="1" x14ac:dyDescent="0.25">
      <c r="A285" s="18" t="s">
        <v>452</v>
      </c>
      <c r="B285" s="225" t="s">
        <v>1023</v>
      </c>
      <c r="C285" s="87">
        <v>8</v>
      </c>
      <c r="D285" s="199" t="s">
        <v>453</v>
      </c>
      <c r="E285" s="87" t="s">
        <v>154</v>
      </c>
      <c r="G285" s="22"/>
      <c r="H285" s="22"/>
      <c r="I285" s="22"/>
    </row>
    <row r="286" spans="1:9" ht="13.15" customHeight="1" x14ac:dyDescent="0.25">
      <c r="A286" s="18" t="s">
        <v>452</v>
      </c>
      <c r="B286" s="87" t="s">
        <v>401</v>
      </c>
      <c r="C286" s="87">
        <v>40</v>
      </c>
      <c r="D286" s="199" t="s">
        <v>453</v>
      </c>
      <c r="E286" s="87" t="s">
        <v>168</v>
      </c>
      <c r="G286" s="22"/>
      <c r="H286" s="22"/>
      <c r="I286" s="22"/>
    </row>
    <row r="287" spans="1:9" ht="13.15" customHeight="1" x14ac:dyDescent="0.25">
      <c r="A287" s="18" t="s">
        <v>452</v>
      </c>
      <c r="B287" s="87" t="s">
        <v>418</v>
      </c>
      <c r="C287" s="87">
        <v>20</v>
      </c>
      <c r="D287" s="199" t="s">
        <v>453</v>
      </c>
      <c r="E287" s="87" t="s">
        <v>220</v>
      </c>
      <c r="G287" s="22"/>
      <c r="H287" s="22"/>
      <c r="I287" s="22"/>
    </row>
    <row r="288" spans="1:9" ht="13.15" customHeight="1" x14ac:dyDescent="0.25">
      <c r="A288" s="18" t="s">
        <v>452</v>
      </c>
      <c r="B288" s="225" t="s">
        <v>1024</v>
      </c>
      <c r="C288" s="87">
        <v>28</v>
      </c>
      <c r="D288" s="199" t="s">
        <v>453</v>
      </c>
      <c r="E288" s="87" t="s">
        <v>232</v>
      </c>
      <c r="G288" s="22"/>
      <c r="H288" s="22"/>
      <c r="I288" s="22"/>
    </row>
    <row r="289" spans="1:9" ht="13.15" customHeight="1" x14ac:dyDescent="0.25">
      <c r="A289" s="18" t="s">
        <v>452</v>
      </c>
      <c r="B289" s="225" t="s">
        <v>1027</v>
      </c>
      <c r="C289" s="87">
        <v>27</v>
      </c>
      <c r="D289" s="199" t="s">
        <v>453</v>
      </c>
      <c r="E289" s="87" t="s">
        <v>294</v>
      </c>
      <c r="G289" s="22"/>
      <c r="H289" s="22"/>
      <c r="I289" s="22"/>
    </row>
    <row r="290" spans="1:9" ht="13.15" customHeight="1" x14ac:dyDescent="0.25">
      <c r="A290" s="18" t="s">
        <v>323</v>
      </c>
      <c r="B290" s="87" t="s">
        <v>368</v>
      </c>
      <c r="C290" s="87">
        <v>362</v>
      </c>
      <c r="D290" s="199" t="s">
        <v>324</v>
      </c>
      <c r="E290" s="87" t="s">
        <v>35</v>
      </c>
      <c r="G290" s="22"/>
      <c r="H290" s="22"/>
      <c r="I290" s="22"/>
    </row>
    <row r="291" spans="1:9" ht="13.15" customHeight="1" x14ac:dyDescent="0.25">
      <c r="A291" s="18" t="s">
        <v>323</v>
      </c>
      <c r="B291" s="87" t="s">
        <v>375</v>
      </c>
      <c r="C291" s="87">
        <v>161</v>
      </c>
      <c r="D291" s="199" t="s">
        <v>324</v>
      </c>
      <c r="E291" s="87" t="s">
        <v>74</v>
      </c>
      <c r="G291" s="22"/>
      <c r="H291" s="22"/>
      <c r="I291" s="22"/>
    </row>
    <row r="292" spans="1:9" ht="13.15" customHeight="1" x14ac:dyDescent="0.25">
      <c r="A292" s="18" t="s">
        <v>323</v>
      </c>
      <c r="B292" s="87" t="s">
        <v>221</v>
      </c>
      <c r="C292" s="87">
        <v>11</v>
      </c>
      <c r="D292" s="199" t="s">
        <v>324</v>
      </c>
      <c r="E292" s="87" t="s">
        <v>222</v>
      </c>
      <c r="G292" s="22"/>
      <c r="H292" s="22"/>
      <c r="I292" s="22"/>
    </row>
    <row r="293" spans="1:9" ht="13.15" customHeight="1" x14ac:dyDescent="0.25">
      <c r="A293" s="18" t="s">
        <v>323</v>
      </c>
      <c r="B293" s="87" t="s">
        <v>632</v>
      </c>
      <c r="C293" s="87">
        <v>2153</v>
      </c>
      <c r="D293" s="199" t="s">
        <v>324</v>
      </c>
      <c r="E293" s="87" t="s">
        <v>319</v>
      </c>
      <c r="G293" s="22"/>
      <c r="H293" s="22"/>
      <c r="I293" s="22"/>
    </row>
    <row r="294" spans="1:9" ht="13.15" customHeight="1" x14ac:dyDescent="0.25">
      <c r="A294" s="18" t="s">
        <v>325</v>
      </c>
      <c r="B294" s="87" t="s">
        <v>368</v>
      </c>
      <c r="C294" s="87">
        <v>5</v>
      </c>
      <c r="D294" s="199" t="s">
        <v>326</v>
      </c>
      <c r="E294" s="87" t="s">
        <v>35</v>
      </c>
      <c r="G294" s="22"/>
      <c r="H294" s="22"/>
      <c r="I294" s="22"/>
    </row>
    <row r="295" spans="1:9" ht="13.15" customHeight="1" x14ac:dyDescent="0.25">
      <c r="A295" s="18" t="s">
        <v>325</v>
      </c>
      <c r="B295" s="87" t="s">
        <v>375</v>
      </c>
      <c r="C295" s="87">
        <v>39</v>
      </c>
      <c r="D295" s="199" t="s">
        <v>326</v>
      </c>
      <c r="E295" s="87" t="s">
        <v>74</v>
      </c>
      <c r="G295" s="22"/>
      <c r="H295" s="22"/>
      <c r="I295" s="22"/>
    </row>
    <row r="296" spans="1:9" ht="13.15" customHeight="1" x14ac:dyDescent="0.25">
      <c r="A296" s="18" t="s">
        <v>325</v>
      </c>
      <c r="B296" s="87" t="s">
        <v>221</v>
      </c>
      <c r="C296" s="87">
        <v>7</v>
      </c>
      <c r="D296" s="199" t="s">
        <v>326</v>
      </c>
      <c r="E296" s="87" t="s">
        <v>222</v>
      </c>
      <c r="G296" s="22"/>
      <c r="H296" s="22"/>
      <c r="I296" s="22"/>
    </row>
    <row r="297" spans="1:9" ht="13.15" customHeight="1" x14ac:dyDescent="0.25">
      <c r="A297" s="18" t="s">
        <v>325</v>
      </c>
      <c r="B297" s="87" t="s">
        <v>632</v>
      </c>
      <c r="C297" s="87">
        <v>92</v>
      </c>
      <c r="D297" s="199" t="s">
        <v>326</v>
      </c>
      <c r="E297" s="87" t="s">
        <v>319</v>
      </c>
      <c r="G297" s="22"/>
      <c r="H297" s="22"/>
      <c r="I297" s="22"/>
    </row>
    <row r="298" spans="1:9" ht="13.15" customHeight="1" x14ac:dyDescent="0.25">
      <c r="A298" s="18" t="s">
        <v>329</v>
      </c>
      <c r="B298" s="87" t="s">
        <v>368</v>
      </c>
      <c r="C298" s="87">
        <v>14</v>
      </c>
      <c r="D298" s="199" t="s">
        <v>330</v>
      </c>
      <c r="E298" s="87" t="s">
        <v>35</v>
      </c>
      <c r="G298" s="22"/>
      <c r="H298" s="22"/>
      <c r="I298" s="22"/>
    </row>
    <row r="299" spans="1:9" ht="13.15" customHeight="1" x14ac:dyDescent="0.25">
      <c r="A299" s="18" t="s">
        <v>329</v>
      </c>
      <c r="B299" s="87" t="s">
        <v>375</v>
      </c>
      <c r="C299" s="87">
        <v>208</v>
      </c>
      <c r="D299" s="199" t="s">
        <v>330</v>
      </c>
      <c r="E299" s="87" t="s">
        <v>74</v>
      </c>
      <c r="G299" s="22"/>
      <c r="H299" s="22"/>
      <c r="I299" s="22"/>
    </row>
    <row r="300" spans="1:9" ht="13.15" customHeight="1" x14ac:dyDescent="0.25">
      <c r="A300" s="18" t="s">
        <v>329</v>
      </c>
      <c r="B300" s="87" t="s">
        <v>125</v>
      </c>
      <c r="C300" s="87">
        <v>5</v>
      </c>
      <c r="D300" s="199" t="s">
        <v>330</v>
      </c>
      <c r="E300" s="87" t="s">
        <v>126</v>
      </c>
      <c r="G300" s="22"/>
      <c r="H300" s="22"/>
      <c r="I300" s="22"/>
    </row>
    <row r="301" spans="1:9" ht="13.15" customHeight="1" x14ac:dyDescent="0.25">
      <c r="A301" s="18" t="s">
        <v>329</v>
      </c>
      <c r="B301" s="87" t="s">
        <v>133</v>
      </c>
      <c r="C301" s="87">
        <v>24</v>
      </c>
      <c r="D301" s="199" t="s">
        <v>330</v>
      </c>
      <c r="E301" s="87" t="s">
        <v>134</v>
      </c>
      <c r="G301" s="22"/>
      <c r="H301" s="22"/>
      <c r="I301" s="22"/>
    </row>
    <row r="302" spans="1:9" ht="13.15" customHeight="1" x14ac:dyDescent="0.25">
      <c r="A302" s="18" t="s">
        <v>329</v>
      </c>
      <c r="B302" s="87" t="s">
        <v>418</v>
      </c>
      <c r="C302" s="87">
        <v>8</v>
      </c>
      <c r="D302" s="199" t="s">
        <v>330</v>
      </c>
      <c r="E302" s="87" t="s">
        <v>220</v>
      </c>
      <c r="G302" s="22"/>
      <c r="H302" s="22"/>
      <c r="I302" s="22"/>
    </row>
    <row r="303" spans="1:9" ht="13.15" customHeight="1" x14ac:dyDescent="0.25">
      <c r="A303" s="18" t="s">
        <v>329</v>
      </c>
      <c r="B303" s="87" t="s">
        <v>221</v>
      </c>
      <c r="C303" s="87">
        <v>18</v>
      </c>
      <c r="D303" s="199" t="s">
        <v>330</v>
      </c>
      <c r="E303" s="87" t="s">
        <v>222</v>
      </c>
      <c r="G303" s="22"/>
      <c r="H303" s="22"/>
      <c r="I303" s="22"/>
    </row>
    <row r="304" spans="1:9" ht="13.15" customHeight="1" x14ac:dyDescent="0.25">
      <c r="A304" s="18" t="s">
        <v>329</v>
      </c>
      <c r="B304" s="87" t="s">
        <v>248</v>
      </c>
      <c r="C304" s="87">
        <v>5</v>
      </c>
      <c r="D304" s="199" t="s">
        <v>330</v>
      </c>
      <c r="E304" s="87" t="s">
        <v>249</v>
      </c>
      <c r="G304" s="22"/>
      <c r="H304" s="22"/>
      <c r="I304" s="22"/>
    </row>
    <row r="305" spans="1:12" ht="13.15" customHeight="1" x14ac:dyDescent="0.25">
      <c r="A305" s="18" t="s">
        <v>329</v>
      </c>
      <c r="B305" s="87" t="s">
        <v>446</v>
      </c>
      <c r="C305" s="87">
        <v>5</v>
      </c>
      <c r="D305" s="199" t="s">
        <v>330</v>
      </c>
      <c r="E305" s="87" t="s">
        <v>316</v>
      </c>
      <c r="G305" s="22"/>
      <c r="H305" s="22"/>
      <c r="I305" s="22"/>
    </row>
    <row r="306" spans="1:12" ht="13.15" customHeight="1" x14ac:dyDescent="0.25">
      <c r="A306" s="18" t="s">
        <v>329</v>
      </c>
      <c r="B306" s="87" t="s">
        <v>632</v>
      </c>
      <c r="C306" s="87">
        <v>256</v>
      </c>
      <c r="D306" s="199" t="s">
        <v>330</v>
      </c>
      <c r="E306" s="87" t="s">
        <v>319</v>
      </c>
      <c r="G306" s="22"/>
      <c r="H306" s="22"/>
      <c r="I306" s="22"/>
    </row>
    <row r="307" spans="1:12" ht="13.15" customHeight="1" x14ac:dyDescent="0.25">
      <c r="A307" s="18" t="s">
        <v>333</v>
      </c>
      <c r="B307" s="87" t="s">
        <v>375</v>
      </c>
      <c r="C307" s="87">
        <v>5</v>
      </c>
      <c r="D307" s="199" t="s">
        <v>334</v>
      </c>
      <c r="E307" s="87" t="s">
        <v>74</v>
      </c>
      <c r="G307" s="22"/>
      <c r="H307" s="22"/>
      <c r="I307" s="22"/>
    </row>
    <row r="308" spans="1:12" ht="25.5" customHeight="1" x14ac:dyDescent="0.25">
      <c r="A308" s="19" t="s">
        <v>335</v>
      </c>
      <c r="B308" s="19"/>
      <c r="C308" s="185">
        <f>SUM(C10:C307)</f>
        <v>158591</v>
      </c>
      <c r="D308" s="185"/>
      <c r="E308" s="185"/>
      <c r="J308"/>
    </row>
    <row r="309" spans="1:12" ht="13.5" x14ac:dyDescent="0.2">
      <c r="A309" s="262" t="s">
        <v>1015</v>
      </c>
      <c r="B309" s="262"/>
      <c r="C309" s="262"/>
      <c r="D309" s="262"/>
      <c r="E309" s="262"/>
      <c r="F309" s="223"/>
      <c r="G309" s="223"/>
      <c r="H309" s="223"/>
      <c r="I309" s="223"/>
      <c r="J309" s="223"/>
      <c r="K309" s="223"/>
      <c r="L309" s="223"/>
    </row>
    <row r="310" spans="1:12" ht="13.5" x14ac:dyDescent="0.2">
      <c r="A310" s="261" t="s">
        <v>1016</v>
      </c>
      <c r="B310" s="261"/>
      <c r="C310" s="261"/>
      <c r="D310" s="261"/>
      <c r="E310" s="261"/>
      <c r="F310" s="223"/>
      <c r="G310" s="223"/>
      <c r="H310" s="223"/>
      <c r="I310" s="223"/>
      <c r="J310" s="223"/>
      <c r="K310" s="223"/>
      <c r="L310" s="223"/>
    </row>
    <row r="311" spans="1:12" ht="13.5" x14ac:dyDescent="0.2">
      <c r="A311" s="261" t="s">
        <v>1017</v>
      </c>
      <c r="B311" s="261"/>
      <c r="C311" s="261"/>
      <c r="D311" s="261"/>
      <c r="E311" s="261"/>
      <c r="F311" s="223"/>
      <c r="G311" s="223"/>
      <c r="H311" s="223"/>
      <c r="I311" s="223"/>
      <c r="J311" s="223"/>
      <c r="K311" s="223"/>
      <c r="L311" s="223"/>
    </row>
    <row r="312" spans="1:12" ht="13.5" x14ac:dyDescent="0.2">
      <c r="A312" s="261" t="s">
        <v>1018</v>
      </c>
      <c r="B312" s="261"/>
      <c r="C312" s="261"/>
      <c r="D312" s="261"/>
      <c r="E312" s="261"/>
      <c r="F312" s="223"/>
      <c r="G312" s="223"/>
      <c r="H312" s="223"/>
      <c r="I312" s="223"/>
      <c r="J312" s="223"/>
      <c r="K312" s="223"/>
      <c r="L312" s="223"/>
    </row>
    <row r="313" spans="1:12" ht="11.5" x14ac:dyDescent="0.2">
      <c r="A313" s="263" t="s">
        <v>1028</v>
      </c>
      <c r="B313" s="263"/>
      <c r="C313" s="263"/>
      <c r="D313" s="263"/>
      <c r="E313" s="263"/>
      <c r="F313" s="224"/>
      <c r="G313" s="224"/>
      <c r="H313" s="224"/>
      <c r="I313" s="224"/>
      <c r="J313" s="224"/>
      <c r="K313" s="224"/>
      <c r="L313" s="224"/>
    </row>
    <row r="314" spans="1:12" ht="13.5" x14ac:dyDescent="0.2">
      <c r="A314" s="261" t="s">
        <v>1019</v>
      </c>
      <c r="B314" s="261"/>
      <c r="C314" s="261"/>
      <c r="D314" s="261"/>
      <c r="E314" s="261"/>
      <c r="F314" s="223"/>
      <c r="G314" s="223"/>
      <c r="H314" s="223"/>
      <c r="I314" s="223"/>
      <c r="J314" s="223"/>
      <c r="K314" s="223"/>
      <c r="L314" s="223"/>
    </row>
    <row r="315" spans="1:12" ht="13.5" x14ac:dyDescent="0.2">
      <c r="A315" s="261" t="s">
        <v>1020</v>
      </c>
      <c r="B315" s="261"/>
      <c r="C315" s="261"/>
      <c r="D315" s="261"/>
      <c r="E315" s="261"/>
      <c r="F315" s="223"/>
      <c r="G315" s="223"/>
      <c r="H315" s="223"/>
      <c r="I315" s="223"/>
      <c r="J315" s="223"/>
      <c r="K315" s="223"/>
      <c r="L315" s="223"/>
    </row>
    <row r="316" spans="1:12" x14ac:dyDescent="0.2">
      <c r="A316" s="200"/>
    </row>
    <row r="317" spans="1:12" x14ac:dyDescent="0.2">
      <c r="A317" s="200"/>
    </row>
    <row r="318" spans="1:12" x14ac:dyDescent="0.2">
      <c r="A318" s="200"/>
    </row>
    <row r="319" spans="1:12" x14ac:dyDescent="0.2">
      <c r="A319" s="200"/>
    </row>
    <row r="320" spans="1:12" x14ac:dyDescent="0.2">
      <c r="A320" s="200"/>
    </row>
    <row r="321" spans="1:1" x14ac:dyDescent="0.2">
      <c r="A321" s="200"/>
    </row>
    <row r="322" spans="1:1" x14ac:dyDescent="0.2">
      <c r="A322" s="200"/>
    </row>
    <row r="323" spans="1:1" x14ac:dyDescent="0.2">
      <c r="A323" s="200"/>
    </row>
    <row r="324" spans="1:1" x14ac:dyDescent="0.2">
      <c r="A324" s="200"/>
    </row>
    <row r="325" spans="1:1" x14ac:dyDescent="0.2">
      <c r="A325" s="200"/>
    </row>
    <row r="326" spans="1:1" x14ac:dyDescent="0.2">
      <c r="A326" s="200"/>
    </row>
    <row r="327" spans="1:1" x14ac:dyDescent="0.2">
      <c r="A327" s="200"/>
    </row>
    <row r="328" spans="1:1" x14ac:dyDescent="0.2">
      <c r="A328" s="200"/>
    </row>
    <row r="329" spans="1:1" x14ac:dyDescent="0.2">
      <c r="A329" s="200"/>
    </row>
    <row r="330" spans="1:1" x14ac:dyDescent="0.2">
      <c r="A330" s="200"/>
    </row>
    <row r="331" spans="1:1" x14ac:dyDescent="0.2">
      <c r="A331" s="200"/>
    </row>
    <row r="332" spans="1:1" x14ac:dyDescent="0.2">
      <c r="A332" s="200"/>
    </row>
    <row r="333" spans="1:1" x14ac:dyDescent="0.2">
      <c r="A333" s="200"/>
    </row>
    <row r="334" spans="1:1" x14ac:dyDescent="0.2">
      <c r="A334" s="200"/>
    </row>
    <row r="335" spans="1:1" x14ac:dyDescent="0.2">
      <c r="A335" s="200"/>
    </row>
    <row r="336" spans="1:1" x14ac:dyDescent="0.2">
      <c r="A336" s="200"/>
    </row>
    <row r="337" spans="1:1" x14ac:dyDescent="0.2">
      <c r="A337" s="200"/>
    </row>
    <row r="338" spans="1:1" x14ac:dyDescent="0.2">
      <c r="A338" s="200"/>
    </row>
    <row r="339" spans="1:1" x14ac:dyDescent="0.2">
      <c r="A339" s="200"/>
    </row>
    <row r="340" spans="1:1" x14ac:dyDescent="0.2">
      <c r="A340" s="200"/>
    </row>
    <row r="341" spans="1:1" x14ac:dyDescent="0.2">
      <c r="A341" s="200"/>
    </row>
    <row r="342" spans="1:1" x14ac:dyDescent="0.2">
      <c r="A342" s="200"/>
    </row>
    <row r="343" spans="1:1" x14ac:dyDescent="0.2">
      <c r="A343" s="200"/>
    </row>
    <row r="344" spans="1:1" x14ac:dyDescent="0.2">
      <c r="A344" s="200"/>
    </row>
    <row r="345" spans="1:1" x14ac:dyDescent="0.2">
      <c r="A345" s="200"/>
    </row>
    <row r="346" spans="1:1" x14ac:dyDescent="0.2">
      <c r="A346" s="200"/>
    </row>
    <row r="347" spans="1:1" x14ac:dyDescent="0.2">
      <c r="A347" s="200"/>
    </row>
    <row r="348" spans="1:1" x14ac:dyDescent="0.2">
      <c r="A348" s="200"/>
    </row>
    <row r="349" spans="1:1" x14ac:dyDescent="0.2">
      <c r="A349" s="200"/>
    </row>
    <row r="350" spans="1:1" x14ac:dyDescent="0.2">
      <c r="A350" s="200"/>
    </row>
    <row r="351" spans="1:1" x14ac:dyDescent="0.2">
      <c r="A351" s="200"/>
    </row>
    <row r="352" spans="1:1" x14ac:dyDescent="0.2">
      <c r="A352" s="200"/>
    </row>
    <row r="353" spans="1:1" x14ac:dyDescent="0.2">
      <c r="A353" s="200"/>
    </row>
    <row r="354" spans="1:1" x14ac:dyDescent="0.2">
      <c r="A354" s="200"/>
    </row>
    <row r="355" spans="1:1" x14ac:dyDescent="0.2">
      <c r="A355" s="200"/>
    </row>
    <row r="356" spans="1:1" x14ac:dyDescent="0.2">
      <c r="A356" s="200"/>
    </row>
    <row r="357" spans="1:1" x14ac:dyDescent="0.2">
      <c r="A357" s="200"/>
    </row>
    <row r="358" spans="1:1" x14ac:dyDescent="0.2">
      <c r="A358" s="200"/>
    </row>
    <row r="359" spans="1:1" x14ac:dyDescent="0.2">
      <c r="A359" s="200"/>
    </row>
    <row r="360" spans="1:1" x14ac:dyDescent="0.2">
      <c r="A360" s="200"/>
    </row>
    <row r="361" spans="1:1" x14ac:dyDescent="0.2">
      <c r="A361" s="200"/>
    </row>
    <row r="362" spans="1:1" x14ac:dyDescent="0.2">
      <c r="A362" s="200"/>
    </row>
    <row r="363" spans="1:1" x14ac:dyDescent="0.2">
      <c r="A363" s="200"/>
    </row>
    <row r="364" spans="1:1" x14ac:dyDescent="0.2">
      <c r="A364" s="200"/>
    </row>
    <row r="365" spans="1:1" x14ac:dyDescent="0.2">
      <c r="A365" s="200"/>
    </row>
    <row r="366" spans="1:1" x14ac:dyDescent="0.2">
      <c r="A366" s="200"/>
    </row>
    <row r="367" spans="1:1" x14ac:dyDescent="0.2">
      <c r="A367" s="200"/>
    </row>
    <row r="368" spans="1:1" x14ac:dyDescent="0.2">
      <c r="A368" s="200"/>
    </row>
    <row r="369" spans="1:1" x14ac:dyDescent="0.2">
      <c r="A369" s="200"/>
    </row>
    <row r="370" spans="1:1" x14ac:dyDescent="0.2">
      <c r="A370" s="200"/>
    </row>
    <row r="371" spans="1:1" x14ac:dyDescent="0.2">
      <c r="A371" s="200"/>
    </row>
    <row r="372" spans="1:1" x14ac:dyDescent="0.2">
      <c r="A372" s="200"/>
    </row>
    <row r="373" spans="1:1" x14ac:dyDescent="0.2">
      <c r="A373" s="200"/>
    </row>
    <row r="374" spans="1:1" x14ac:dyDescent="0.2">
      <c r="A374" s="200"/>
    </row>
    <row r="375" spans="1:1" x14ac:dyDescent="0.2">
      <c r="A375" s="200"/>
    </row>
    <row r="376" spans="1:1" x14ac:dyDescent="0.2">
      <c r="A376" s="200"/>
    </row>
    <row r="377" spans="1:1" x14ac:dyDescent="0.2">
      <c r="A377" s="200"/>
    </row>
    <row r="378" spans="1:1" x14ac:dyDescent="0.2">
      <c r="A378" s="200"/>
    </row>
    <row r="379" spans="1:1" x14ac:dyDescent="0.2">
      <c r="A379" s="200"/>
    </row>
    <row r="380" spans="1:1" x14ac:dyDescent="0.2">
      <c r="A380" s="200"/>
    </row>
    <row r="381" spans="1:1" x14ac:dyDescent="0.2">
      <c r="A381" s="200"/>
    </row>
    <row r="382" spans="1:1" x14ac:dyDescent="0.2">
      <c r="A382" s="200"/>
    </row>
    <row r="383" spans="1:1" x14ac:dyDescent="0.2">
      <c r="A383" s="200"/>
    </row>
    <row r="384" spans="1:1" x14ac:dyDescent="0.2">
      <c r="A384" s="200"/>
    </row>
  </sheetData>
  <autoFilter ref="A9:E308" xr:uid="{A3E9FD49-E36C-4DD8-80AF-EF92696DD4AC}"/>
  <mergeCells count="9">
    <mergeCell ref="A314:E314"/>
    <mergeCell ref="A315:E315"/>
    <mergeCell ref="A1:E1"/>
    <mergeCell ref="A7:E7"/>
    <mergeCell ref="A309:E309"/>
    <mergeCell ref="A310:E310"/>
    <mergeCell ref="A311:E311"/>
    <mergeCell ref="A312:E312"/>
    <mergeCell ref="A313:E313"/>
  </mergeCells>
  <conditionalFormatting sqref="A10:E307">
    <cfRule type="expression" dxfId="6" priority="4">
      <formula>MOD(ROW(),2)=0</formula>
    </cfRule>
  </conditionalFormatting>
  <hyperlinks>
    <hyperlink ref="C6" r:id="rId1" xr:uid="{D454EC2C-E8A9-4293-B67C-0A254DA0AF11}"/>
    <hyperlink ref="C5" r:id="rId2" xr:uid="{A824601C-1C2F-407B-8D26-6779A44F801B}"/>
  </hyperlinks>
  <printOptions horizontalCentered="1" gridLines="1"/>
  <pageMargins left="0.74803149606299202" right="0.74803149606299202" top="0.98425196850393704" bottom="0.98425196850393704" header="0.511811023622047" footer="0.511811023622047"/>
  <pageSetup paperSize="9" scale="93" fitToHeight="0" orientation="portrait" r:id="rId3"/>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D3CB63-45E8-48F5-B2F1-FD260707D37D}">
  <sheetPr>
    <tabColor theme="4" tint="0.79998168889431442"/>
    <pageSetUpPr fitToPage="1"/>
  </sheetPr>
  <dimension ref="A1:E341"/>
  <sheetViews>
    <sheetView zoomScaleNormal="100" workbookViewId="0">
      <selection activeCell="A252" sqref="A252:L252"/>
    </sheetView>
  </sheetViews>
  <sheetFormatPr defaultColWidth="8.81640625" defaultRowHeight="10" x14ac:dyDescent="0.2"/>
  <cols>
    <col min="1" max="1" width="33.81640625" style="193" customWidth="1"/>
    <col min="2" max="2" width="32.453125" style="193" customWidth="1"/>
    <col min="3" max="5" width="12.7265625" style="193" customWidth="1"/>
    <col min="6" max="16384" width="8.81640625" style="193"/>
  </cols>
  <sheetData>
    <row r="1" spans="1:5" s="189" customFormat="1" ht="41.25" customHeight="1" x14ac:dyDescent="0.25">
      <c r="A1" s="258" t="s">
        <v>949</v>
      </c>
      <c r="B1" s="258"/>
      <c r="C1" s="258"/>
      <c r="D1" s="258"/>
      <c r="E1" s="258"/>
    </row>
    <row r="2" spans="1:5" s="6" customFormat="1" ht="13" x14ac:dyDescent="0.3">
      <c r="A2" s="3" t="s">
        <v>0</v>
      </c>
      <c r="B2" s="190"/>
      <c r="C2" s="4"/>
      <c r="D2" s="51"/>
      <c r="E2" s="51"/>
    </row>
    <row r="3" spans="1:5" s="6" customFormat="1" ht="12.5" x14ac:dyDescent="0.25">
      <c r="A3" s="7" t="s">
        <v>684</v>
      </c>
      <c r="B3" s="9"/>
      <c r="C3" s="8" t="s">
        <v>897</v>
      </c>
      <c r="D3" s="51"/>
      <c r="E3" s="51"/>
    </row>
    <row r="4" spans="1:5" ht="31.5" customHeight="1" x14ac:dyDescent="0.2">
      <c r="A4" s="240" t="s">
        <v>4</v>
      </c>
      <c r="B4" s="240"/>
      <c r="C4" s="240"/>
      <c r="D4" s="240"/>
      <c r="E4" s="240"/>
    </row>
    <row r="5" spans="1:5" ht="13.15" customHeight="1" x14ac:dyDescent="0.25">
      <c r="A5" s="149"/>
      <c r="B5" s="192"/>
      <c r="C5" s="192"/>
      <c r="D5" s="192"/>
      <c r="E5" s="192"/>
    </row>
    <row r="6" spans="1:5" ht="54.75" customHeight="1" x14ac:dyDescent="0.2">
      <c r="A6" s="196" t="s">
        <v>683</v>
      </c>
      <c r="B6" s="196" t="s">
        <v>930</v>
      </c>
      <c r="C6" s="197" t="s">
        <v>335</v>
      </c>
      <c r="D6" s="197" t="s">
        <v>681</v>
      </c>
      <c r="E6" s="197" t="s">
        <v>680</v>
      </c>
    </row>
    <row r="7" spans="1:5" ht="13.15" customHeight="1" x14ac:dyDescent="0.25">
      <c r="A7" s="90" t="s">
        <v>19</v>
      </c>
      <c r="B7" s="89" t="s">
        <v>368</v>
      </c>
      <c r="C7" s="89">
        <v>70</v>
      </c>
      <c r="D7" s="198" t="s">
        <v>20</v>
      </c>
      <c r="E7" s="89" t="s">
        <v>35</v>
      </c>
    </row>
    <row r="8" spans="1:5" ht="13.15" customHeight="1" x14ac:dyDescent="0.25">
      <c r="A8" s="18" t="s">
        <v>19</v>
      </c>
      <c r="B8" s="87" t="s">
        <v>38</v>
      </c>
      <c r="C8" s="87">
        <v>8</v>
      </c>
      <c r="D8" s="199" t="s">
        <v>20</v>
      </c>
      <c r="E8" s="87" t="s">
        <v>39</v>
      </c>
    </row>
    <row r="9" spans="1:5" ht="13.15" customHeight="1" x14ac:dyDescent="0.25">
      <c r="A9" s="18" t="s">
        <v>19</v>
      </c>
      <c r="B9" s="87" t="s">
        <v>375</v>
      </c>
      <c r="C9" s="87">
        <v>305</v>
      </c>
      <c r="D9" s="199" t="s">
        <v>20</v>
      </c>
      <c r="E9" s="87" t="s">
        <v>74</v>
      </c>
    </row>
    <row r="10" spans="1:5" ht="13.15" customHeight="1" x14ac:dyDescent="0.25">
      <c r="A10" s="18" t="s">
        <v>19</v>
      </c>
      <c r="B10" s="87" t="s">
        <v>125</v>
      </c>
      <c r="C10" s="87">
        <v>60</v>
      </c>
      <c r="D10" s="199" t="s">
        <v>20</v>
      </c>
      <c r="E10" s="87" t="s">
        <v>126</v>
      </c>
    </row>
    <row r="11" spans="1:5" ht="13.15" customHeight="1" x14ac:dyDescent="0.25">
      <c r="A11" s="18" t="s">
        <v>19</v>
      </c>
      <c r="B11" s="87" t="s">
        <v>151</v>
      </c>
      <c r="C11" s="87">
        <v>7</v>
      </c>
      <c r="D11" s="199" t="s">
        <v>20</v>
      </c>
      <c r="E11" s="87" t="s">
        <v>152</v>
      </c>
    </row>
    <row r="12" spans="1:5" ht="13.15" customHeight="1" x14ac:dyDescent="0.25">
      <c r="A12" s="18" t="s">
        <v>19</v>
      </c>
      <c r="B12" s="87" t="s">
        <v>155</v>
      </c>
      <c r="C12" s="87">
        <v>18</v>
      </c>
      <c r="D12" s="199" t="s">
        <v>20</v>
      </c>
      <c r="E12" s="87" t="s">
        <v>156</v>
      </c>
    </row>
    <row r="13" spans="1:5" ht="13.15" customHeight="1" x14ac:dyDescent="0.25">
      <c r="A13" s="18" t="s">
        <v>19</v>
      </c>
      <c r="B13" s="87" t="s">
        <v>160</v>
      </c>
      <c r="C13" s="87">
        <v>35</v>
      </c>
      <c r="D13" s="199" t="s">
        <v>20</v>
      </c>
      <c r="E13" s="87" t="s">
        <v>161</v>
      </c>
    </row>
    <row r="14" spans="1:5" ht="13.15" customHeight="1" x14ac:dyDescent="0.25">
      <c r="A14" s="18" t="s">
        <v>19</v>
      </c>
      <c r="B14" s="87" t="s">
        <v>176</v>
      </c>
      <c r="C14" s="87">
        <v>7</v>
      </c>
      <c r="D14" s="199" t="s">
        <v>20</v>
      </c>
      <c r="E14" s="87" t="s">
        <v>177</v>
      </c>
    </row>
    <row r="15" spans="1:5" ht="13.15" customHeight="1" x14ac:dyDescent="0.25">
      <c r="A15" s="18" t="s">
        <v>19</v>
      </c>
      <c r="B15" s="87" t="s">
        <v>418</v>
      </c>
      <c r="C15" s="87">
        <v>394</v>
      </c>
      <c r="D15" s="199" t="s">
        <v>20</v>
      </c>
      <c r="E15" s="87" t="s">
        <v>220</v>
      </c>
    </row>
    <row r="16" spans="1:5" ht="13.15" customHeight="1" x14ac:dyDescent="0.25">
      <c r="A16" s="18" t="s">
        <v>364</v>
      </c>
      <c r="B16" s="87" t="s">
        <v>375</v>
      </c>
      <c r="C16" s="87">
        <v>35</v>
      </c>
      <c r="D16" s="199" t="s">
        <v>21</v>
      </c>
      <c r="E16" s="87" t="s">
        <v>74</v>
      </c>
    </row>
    <row r="17" spans="1:5" ht="13.15" customHeight="1" x14ac:dyDescent="0.25">
      <c r="A17" s="18" t="s">
        <v>364</v>
      </c>
      <c r="B17" s="87" t="s">
        <v>125</v>
      </c>
      <c r="C17" s="87">
        <v>20</v>
      </c>
      <c r="D17" s="199" t="s">
        <v>21</v>
      </c>
      <c r="E17" s="87" t="s">
        <v>126</v>
      </c>
    </row>
    <row r="18" spans="1:5" ht="13.15" customHeight="1" x14ac:dyDescent="0.25">
      <c r="A18" s="18" t="s">
        <v>364</v>
      </c>
      <c r="B18" s="87" t="s">
        <v>160</v>
      </c>
      <c r="C18" s="87">
        <v>35</v>
      </c>
      <c r="D18" s="199" t="s">
        <v>21</v>
      </c>
      <c r="E18" s="87" t="s">
        <v>161</v>
      </c>
    </row>
    <row r="19" spans="1:5" ht="13.15" customHeight="1" x14ac:dyDescent="0.25">
      <c r="A19" s="18" t="s">
        <v>365</v>
      </c>
      <c r="B19" s="87" t="s">
        <v>375</v>
      </c>
      <c r="C19" s="87">
        <v>15</v>
      </c>
      <c r="D19" s="199" t="s">
        <v>22</v>
      </c>
      <c r="E19" s="87" t="s">
        <v>74</v>
      </c>
    </row>
    <row r="20" spans="1:5" ht="13.15" customHeight="1" x14ac:dyDescent="0.25">
      <c r="A20" s="18" t="s">
        <v>365</v>
      </c>
      <c r="B20" s="87" t="s">
        <v>125</v>
      </c>
      <c r="C20" s="87">
        <v>43</v>
      </c>
      <c r="D20" s="199" t="s">
        <v>22</v>
      </c>
      <c r="E20" s="87" t="s">
        <v>126</v>
      </c>
    </row>
    <row r="21" spans="1:5" ht="13.15" customHeight="1" x14ac:dyDescent="0.25">
      <c r="A21" s="18" t="s">
        <v>365</v>
      </c>
      <c r="B21" s="87" t="s">
        <v>160</v>
      </c>
      <c r="C21" s="87">
        <v>8</v>
      </c>
      <c r="D21" s="199" t="s">
        <v>22</v>
      </c>
      <c r="E21" s="87" t="s">
        <v>161</v>
      </c>
    </row>
    <row r="22" spans="1:5" ht="13.15" customHeight="1" x14ac:dyDescent="0.25">
      <c r="A22" s="18" t="s">
        <v>365</v>
      </c>
      <c r="B22" s="87" t="s">
        <v>418</v>
      </c>
      <c r="C22" s="87">
        <v>6</v>
      </c>
      <c r="D22" s="199" t="s">
        <v>22</v>
      </c>
      <c r="E22" s="87" t="s">
        <v>220</v>
      </c>
    </row>
    <row r="23" spans="1:5" ht="13.15" customHeight="1" x14ac:dyDescent="0.25">
      <c r="A23" s="18" t="s">
        <v>23</v>
      </c>
      <c r="B23" s="87" t="s">
        <v>375</v>
      </c>
      <c r="C23" s="87">
        <v>60</v>
      </c>
      <c r="D23" s="199" t="s">
        <v>24</v>
      </c>
      <c r="E23" s="87" t="s">
        <v>74</v>
      </c>
    </row>
    <row r="24" spans="1:5" ht="13.15" customHeight="1" x14ac:dyDescent="0.25">
      <c r="A24" s="18" t="s">
        <v>23</v>
      </c>
      <c r="B24" s="87" t="s">
        <v>125</v>
      </c>
      <c r="C24" s="87">
        <v>34</v>
      </c>
      <c r="D24" s="199" t="s">
        <v>24</v>
      </c>
      <c r="E24" s="87" t="s">
        <v>126</v>
      </c>
    </row>
    <row r="25" spans="1:5" ht="13.15" customHeight="1" x14ac:dyDescent="0.25">
      <c r="A25" s="18" t="s">
        <v>23</v>
      </c>
      <c r="B25" s="87" t="s">
        <v>160</v>
      </c>
      <c r="C25" s="87">
        <v>5</v>
      </c>
      <c r="D25" s="199" t="s">
        <v>24</v>
      </c>
      <c r="E25" s="87" t="s">
        <v>161</v>
      </c>
    </row>
    <row r="26" spans="1:5" ht="13.15" customHeight="1" x14ac:dyDescent="0.25">
      <c r="A26" s="18" t="s">
        <v>23</v>
      </c>
      <c r="B26" s="87" t="s">
        <v>418</v>
      </c>
      <c r="C26" s="87">
        <v>7</v>
      </c>
      <c r="D26" s="199" t="s">
        <v>24</v>
      </c>
      <c r="E26" s="87" t="s">
        <v>220</v>
      </c>
    </row>
    <row r="27" spans="1:5" ht="13.15" customHeight="1" x14ac:dyDescent="0.25">
      <c r="A27" s="18" t="s">
        <v>27</v>
      </c>
      <c r="B27" s="87" t="s">
        <v>375</v>
      </c>
      <c r="C27" s="87">
        <v>5</v>
      </c>
      <c r="D27" s="199" t="s">
        <v>28</v>
      </c>
      <c r="E27" s="87" t="s">
        <v>74</v>
      </c>
    </row>
    <row r="28" spans="1:5" ht="13.15" customHeight="1" x14ac:dyDescent="0.25">
      <c r="A28" s="18" t="s">
        <v>31</v>
      </c>
      <c r="B28" s="87" t="s">
        <v>125</v>
      </c>
      <c r="C28" s="87">
        <v>62</v>
      </c>
      <c r="D28" s="199" t="s">
        <v>32</v>
      </c>
      <c r="E28" s="87" t="s">
        <v>126</v>
      </c>
    </row>
    <row r="29" spans="1:5" ht="13.15" customHeight="1" x14ac:dyDescent="0.25">
      <c r="A29" s="18" t="s">
        <v>31</v>
      </c>
      <c r="B29" s="87" t="s">
        <v>418</v>
      </c>
      <c r="C29" s="87">
        <v>22</v>
      </c>
      <c r="D29" s="199" t="s">
        <v>32</v>
      </c>
      <c r="E29" s="87" t="s">
        <v>220</v>
      </c>
    </row>
    <row r="30" spans="1:5" ht="13.15" customHeight="1" x14ac:dyDescent="0.25">
      <c r="A30" s="18" t="s">
        <v>38</v>
      </c>
      <c r="B30" s="87" t="s">
        <v>31</v>
      </c>
      <c r="C30" s="87">
        <v>88</v>
      </c>
      <c r="D30" s="199" t="s">
        <v>39</v>
      </c>
      <c r="E30" s="87" t="s">
        <v>32</v>
      </c>
    </row>
    <row r="31" spans="1:5" ht="13.15" customHeight="1" x14ac:dyDescent="0.25">
      <c r="A31" s="18" t="s">
        <v>38</v>
      </c>
      <c r="B31" s="87" t="s">
        <v>375</v>
      </c>
      <c r="C31" s="87">
        <v>30</v>
      </c>
      <c r="D31" s="199" t="s">
        <v>39</v>
      </c>
      <c r="E31" s="87" t="s">
        <v>74</v>
      </c>
    </row>
    <row r="32" spans="1:5" ht="13.15" customHeight="1" x14ac:dyDescent="0.25">
      <c r="A32" s="18" t="s">
        <v>38</v>
      </c>
      <c r="B32" s="87" t="s">
        <v>125</v>
      </c>
      <c r="C32" s="87">
        <v>21</v>
      </c>
      <c r="D32" s="199" t="s">
        <v>39</v>
      </c>
      <c r="E32" s="87" t="s">
        <v>126</v>
      </c>
    </row>
    <row r="33" spans="1:5" ht="13.15" customHeight="1" x14ac:dyDescent="0.25">
      <c r="A33" s="18" t="s">
        <v>38</v>
      </c>
      <c r="B33" s="87" t="s">
        <v>418</v>
      </c>
      <c r="C33" s="87">
        <v>25</v>
      </c>
      <c r="D33" s="199" t="s">
        <v>39</v>
      </c>
      <c r="E33" s="87" t="s">
        <v>220</v>
      </c>
    </row>
    <row r="34" spans="1:5" ht="13.15" customHeight="1" x14ac:dyDescent="0.25">
      <c r="A34" s="18" t="s">
        <v>38</v>
      </c>
      <c r="B34" s="87" t="s">
        <v>627</v>
      </c>
      <c r="C34" s="87">
        <v>5</v>
      </c>
      <c r="D34" s="199" t="s">
        <v>39</v>
      </c>
      <c r="E34" s="87" t="s">
        <v>313</v>
      </c>
    </row>
    <row r="35" spans="1:5" ht="13.15" customHeight="1" x14ac:dyDescent="0.25">
      <c r="A35" s="18" t="s">
        <v>40</v>
      </c>
      <c r="B35" s="87" t="s">
        <v>375</v>
      </c>
      <c r="C35" s="87">
        <v>50</v>
      </c>
      <c r="D35" s="199" t="s">
        <v>41</v>
      </c>
      <c r="E35" s="87" t="s">
        <v>74</v>
      </c>
    </row>
    <row r="36" spans="1:5" ht="13.15" customHeight="1" x14ac:dyDescent="0.25">
      <c r="A36" s="18" t="s">
        <v>42</v>
      </c>
      <c r="B36" s="87" t="s">
        <v>368</v>
      </c>
      <c r="C36" s="87">
        <v>5</v>
      </c>
      <c r="D36" s="199" t="s">
        <v>43</v>
      </c>
      <c r="E36" s="87" t="s">
        <v>35</v>
      </c>
    </row>
    <row r="37" spans="1:5" ht="13.15" customHeight="1" x14ac:dyDescent="0.25">
      <c r="A37" s="18" t="s">
        <v>42</v>
      </c>
      <c r="B37" s="87" t="s">
        <v>418</v>
      </c>
      <c r="C37" s="87">
        <v>8</v>
      </c>
      <c r="D37" s="199" t="s">
        <v>43</v>
      </c>
      <c r="E37" s="87" t="s">
        <v>220</v>
      </c>
    </row>
    <row r="38" spans="1:5" ht="13.15" customHeight="1" x14ac:dyDescent="0.25">
      <c r="A38" s="18" t="s">
        <v>44</v>
      </c>
      <c r="B38" s="87" t="s">
        <v>368</v>
      </c>
      <c r="C38" s="87">
        <v>26</v>
      </c>
      <c r="D38" s="199" t="s">
        <v>45</v>
      </c>
      <c r="E38" s="87" t="s">
        <v>35</v>
      </c>
    </row>
    <row r="39" spans="1:5" ht="13.15" customHeight="1" x14ac:dyDescent="0.25">
      <c r="A39" s="18" t="s">
        <v>44</v>
      </c>
      <c r="B39" s="87" t="s">
        <v>375</v>
      </c>
      <c r="C39" s="87">
        <v>160</v>
      </c>
      <c r="D39" s="199" t="s">
        <v>45</v>
      </c>
      <c r="E39" s="87" t="s">
        <v>74</v>
      </c>
    </row>
    <row r="40" spans="1:5" ht="13.15" customHeight="1" x14ac:dyDescent="0.25">
      <c r="A40" s="18" t="s">
        <v>44</v>
      </c>
      <c r="B40" s="87" t="s">
        <v>125</v>
      </c>
      <c r="C40" s="87">
        <v>83</v>
      </c>
      <c r="D40" s="199" t="s">
        <v>45</v>
      </c>
      <c r="E40" s="87" t="s">
        <v>126</v>
      </c>
    </row>
    <row r="41" spans="1:5" ht="13.15" customHeight="1" x14ac:dyDescent="0.25">
      <c r="A41" s="18" t="s">
        <v>44</v>
      </c>
      <c r="B41" s="87" t="s">
        <v>160</v>
      </c>
      <c r="C41" s="87">
        <v>33</v>
      </c>
      <c r="D41" s="199" t="s">
        <v>45</v>
      </c>
      <c r="E41" s="87" t="s">
        <v>161</v>
      </c>
    </row>
    <row r="42" spans="1:5" ht="13.15" customHeight="1" x14ac:dyDescent="0.25">
      <c r="A42" s="18" t="s">
        <v>369</v>
      </c>
      <c r="B42" s="87" t="s">
        <v>375</v>
      </c>
      <c r="C42" s="87">
        <v>25</v>
      </c>
      <c r="D42" s="199" t="s">
        <v>370</v>
      </c>
      <c r="E42" s="87" t="s">
        <v>74</v>
      </c>
    </row>
    <row r="43" spans="1:5" ht="13.15" customHeight="1" x14ac:dyDescent="0.25">
      <c r="A43" s="18" t="s">
        <v>46</v>
      </c>
      <c r="B43" s="87" t="s">
        <v>125</v>
      </c>
      <c r="C43" s="87">
        <v>6</v>
      </c>
      <c r="D43" s="199" t="s">
        <v>47</v>
      </c>
      <c r="E43" s="87" t="s">
        <v>126</v>
      </c>
    </row>
    <row r="44" spans="1:5" ht="13.15" customHeight="1" x14ac:dyDescent="0.25">
      <c r="A44" s="18" t="s">
        <v>46</v>
      </c>
      <c r="B44" s="87" t="s">
        <v>627</v>
      </c>
      <c r="C44" s="87">
        <v>5</v>
      </c>
      <c r="D44" s="199" t="s">
        <v>47</v>
      </c>
      <c r="E44" s="87" t="s">
        <v>313</v>
      </c>
    </row>
    <row r="45" spans="1:5" ht="13.15" customHeight="1" x14ac:dyDescent="0.25">
      <c r="A45" s="18" t="s">
        <v>52</v>
      </c>
      <c r="B45" s="87" t="s">
        <v>125</v>
      </c>
      <c r="C45" s="87">
        <v>6</v>
      </c>
      <c r="D45" s="199" t="s">
        <v>53</v>
      </c>
      <c r="E45" s="87" t="s">
        <v>126</v>
      </c>
    </row>
    <row r="46" spans="1:5" ht="13.15" customHeight="1" x14ac:dyDescent="0.25">
      <c r="A46" s="18" t="s">
        <v>55</v>
      </c>
      <c r="B46" s="87" t="s">
        <v>125</v>
      </c>
      <c r="C46" s="87">
        <v>14</v>
      </c>
      <c r="D46" s="199" t="s">
        <v>56</v>
      </c>
      <c r="E46" s="87" t="s">
        <v>126</v>
      </c>
    </row>
    <row r="47" spans="1:5" ht="13.15" customHeight="1" x14ac:dyDescent="0.25">
      <c r="A47" s="18" t="s">
        <v>55</v>
      </c>
      <c r="B47" s="87" t="s">
        <v>418</v>
      </c>
      <c r="C47" s="87">
        <v>9</v>
      </c>
      <c r="D47" s="199" t="s">
        <v>56</v>
      </c>
      <c r="E47" s="87" t="s">
        <v>220</v>
      </c>
    </row>
    <row r="48" spans="1:5" ht="13.15" customHeight="1" x14ac:dyDescent="0.25">
      <c r="A48" s="18" t="s">
        <v>59</v>
      </c>
      <c r="B48" s="87" t="s">
        <v>375</v>
      </c>
      <c r="C48" s="87">
        <v>25</v>
      </c>
      <c r="D48" s="199" t="s">
        <v>60</v>
      </c>
      <c r="E48" s="87" t="s">
        <v>74</v>
      </c>
    </row>
    <row r="49" spans="1:5" ht="13.15" customHeight="1" x14ac:dyDescent="0.25">
      <c r="A49" s="18" t="s">
        <v>59</v>
      </c>
      <c r="B49" s="87" t="s">
        <v>160</v>
      </c>
      <c r="C49" s="87">
        <v>5</v>
      </c>
      <c r="D49" s="199" t="s">
        <v>60</v>
      </c>
      <c r="E49" s="87" t="s">
        <v>161</v>
      </c>
    </row>
    <row r="50" spans="1:5" ht="13.15" customHeight="1" x14ac:dyDescent="0.25">
      <c r="A50" s="18" t="s">
        <v>374</v>
      </c>
      <c r="B50" s="87" t="s">
        <v>375</v>
      </c>
      <c r="C50" s="87">
        <v>15</v>
      </c>
      <c r="D50" s="199" t="s">
        <v>63</v>
      </c>
      <c r="E50" s="87" t="s">
        <v>74</v>
      </c>
    </row>
    <row r="51" spans="1:5" ht="13.15" customHeight="1" x14ac:dyDescent="0.25">
      <c r="A51" s="18" t="s">
        <v>64</v>
      </c>
      <c r="B51" s="87" t="s">
        <v>375</v>
      </c>
      <c r="C51" s="87">
        <v>5</v>
      </c>
      <c r="D51" s="199" t="s">
        <v>65</v>
      </c>
      <c r="E51" s="87" t="s">
        <v>74</v>
      </c>
    </row>
    <row r="52" spans="1:5" ht="13.15" customHeight="1" x14ac:dyDescent="0.25">
      <c r="A52" s="18" t="s">
        <v>64</v>
      </c>
      <c r="B52" s="87" t="s">
        <v>125</v>
      </c>
      <c r="C52" s="87">
        <v>5</v>
      </c>
      <c r="D52" s="199" t="s">
        <v>65</v>
      </c>
      <c r="E52" s="87" t="s">
        <v>126</v>
      </c>
    </row>
    <row r="53" spans="1:5" ht="13.15" customHeight="1" x14ac:dyDescent="0.25">
      <c r="A53" s="18" t="s">
        <v>66</v>
      </c>
      <c r="B53" s="87" t="s">
        <v>375</v>
      </c>
      <c r="C53" s="87">
        <v>115</v>
      </c>
      <c r="D53" s="199" t="s">
        <v>67</v>
      </c>
      <c r="E53" s="87" t="s">
        <v>74</v>
      </c>
    </row>
    <row r="54" spans="1:5" ht="13.15" customHeight="1" x14ac:dyDescent="0.25">
      <c r="A54" s="18" t="s">
        <v>66</v>
      </c>
      <c r="B54" s="87" t="s">
        <v>125</v>
      </c>
      <c r="C54" s="87">
        <v>17</v>
      </c>
      <c r="D54" s="199" t="s">
        <v>67</v>
      </c>
      <c r="E54" s="87" t="s">
        <v>126</v>
      </c>
    </row>
    <row r="55" spans="1:5" ht="13.15" customHeight="1" x14ac:dyDescent="0.25">
      <c r="A55" s="18" t="s">
        <v>66</v>
      </c>
      <c r="B55" s="87" t="s">
        <v>418</v>
      </c>
      <c r="C55" s="87">
        <v>25</v>
      </c>
      <c r="D55" s="199" t="s">
        <v>67</v>
      </c>
      <c r="E55" s="87" t="s">
        <v>220</v>
      </c>
    </row>
    <row r="56" spans="1:5" ht="13.15" customHeight="1" x14ac:dyDescent="0.25">
      <c r="A56" s="18" t="s">
        <v>70</v>
      </c>
      <c r="B56" s="87" t="s">
        <v>368</v>
      </c>
      <c r="C56" s="87">
        <v>7</v>
      </c>
      <c r="D56" s="199" t="s">
        <v>71</v>
      </c>
      <c r="E56" s="87" t="s">
        <v>35</v>
      </c>
    </row>
    <row r="57" spans="1:5" ht="13.15" customHeight="1" x14ac:dyDescent="0.25">
      <c r="A57" s="18" t="s">
        <v>70</v>
      </c>
      <c r="B57" s="87" t="s">
        <v>125</v>
      </c>
      <c r="C57" s="87">
        <v>36</v>
      </c>
      <c r="D57" s="199" t="s">
        <v>71</v>
      </c>
      <c r="E57" s="87" t="s">
        <v>126</v>
      </c>
    </row>
    <row r="58" spans="1:5" ht="13.15" customHeight="1" x14ac:dyDescent="0.25">
      <c r="A58" s="18" t="s">
        <v>72</v>
      </c>
      <c r="B58" s="87" t="s">
        <v>368</v>
      </c>
      <c r="C58" s="87">
        <v>8</v>
      </c>
      <c r="D58" s="199" t="s">
        <v>73</v>
      </c>
      <c r="E58" s="87" t="s">
        <v>35</v>
      </c>
    </row>
    <row r="59" spans="1:5" ht="13.15" customHeight="1" x14ac:dyDescent="0.25">
      <c r="A59" s="18" t="s">
        <v>72</v>
      </c>
      <c r="B59" s="87" t="s">
        <v>375</v>
      </c>
      <c r="C59" s="87">
        <v>80</v>
      </c>
      <c r="D59" s="199" t="s">
        <v>73</v>
      </c>
      <c r="E59" s="87" t="s">
        <v>74</v>
      </c>
    </row>
    <row r="60" spans="1:5" ht="13.15" customHeight="1" x14ac:dyDescent="0.25">
      <c r="A60" s="18" t="s">
        <v>72</v>
      </c>
      <c r="B60" s="87" t="s">
        <v>125</v>
      </c>
      <c r="C60" s="87">
        <v>29</v>
      </c>
      <c r="D60" s="199" t="s">
        <v>73</v>
      </c>
      <c r="E60" s="87" t="s">
        <v>126</v>
      </c>
    </row>
    <row r="61" spans="1:5" ht="13.15" customHeight="1" x14ac:dyDescent="0.25">
      <c r="A61" s="18" t="s">
        <v>72</v>
      </c>
      <c r="B61" s="87" t="s">
        <v>160</v>
      </c>
      <c r="C61" s="87">
        <v>9</v>
      </c>
      <c r="D61" s="199" t="s">
        <v>73</v>
      </c>
      <c r="E61" s="87" t="s">
        <v>161</v>
      </c>
    </row>
    <row r="62" spans="1:5" ht="13.15" customHeight="1" x14ac:dyDescent="0.25">
      <c r="A62" s="18" t="s">
        <v>72</v>
      </c>
      <c r="B62" s="87" t="s">
        <v>415</v>
      </c>
      <c r="C62" s="87">
        <v>5</v>
      </c>
      <c r="D62" s="199" t="s">
        <v>73</v>
      </c>
      <c r="E62" s="87" t="s">
        <v>204</v>
      </c>
    </row>
    <row r="63" spans="1:5" ht="13.15" customHeight="1" x14ac:dyDescent="0.25">
      <c r="A63" s="18" t="s">
        <v>72</v>
      </c>
      <c r="B63" s="87" t="s">
        <v>418</v>
      </c>
      <c r="C63" s="87">
        <v>13</v>
      </c>
      <c r="D63" s="199" t="s">
        <v>73</v>
      </c>
      <c r="E63" s="87" t="s">
        <v>220</v>
      </c>
    </row>
    <row r="64" spans="1:5" ht="13.15" customHeight="1" x14ac:dyDescent="0.25">
      <c r="A64" s="18" t="s">
        <v>77</v>
      </c>
      <c r="B64" s="87" t="s">
        <v>125</v>
      </c>
      <c r="C64" s="87">
        <v>25</v>
      </c>
      <c r="D64" s="199" t="s">
        <v>78</v>
      </c>
      <c r="E64" s="87" t="s">
        <v>126</v>
      </c>
    </row>
    <row r="65" spans="1:5" ht="13.15" customHeight="1" x14ac:dyDescent="0.25">
      <c r="A65" s="18" t="s">
        <v>77</v>
      </c>
      <c r="B65" s="87" t="s">
        <v>418</v>
      </c>
      <c r="C65" s="87">
        <v>5</v>
      </c>
      <c r="D65" s="199" t="s">
        <v>78</v>
      </c>
      <c r="E65" s="87" t="s">
        <v>220</v>
      </c>
    </row>
    <row r="66" spans="1:5" ht="13.15" customHeight="1" x14ac:dyDescent="0.25">
      <c r="A66" s="18" t="s">
        <v>79</v>
      </c>
      <c r="B66" s="87" t="s">
        <v>375</v>
      </c>
      <c r="C66" s="87">
        <v>20</v>
      </c>
      <c r="D66" s="199" t="s">
        <v>80</v>
      </c>
      <c r="E66" s="87" t="s">
        <v>74</v>
      </c>
    </row>
    <row r="67" spans="1:5" ht="13.15" customHeight="1" x14ac:dyDescent="0.25">
      <c r="A67" s="18" t="s">
        <v>79</v>
      </c>
      <c r="B67" s="87" t="s">
        <v>125</v>
      </c>
      <c r="C67" s="87">
        <v>16</v>
      </c>
      <c r="D67" s="199" t="s">
        <v>80</v>
      </c>
      <c r="E67" s="87" t="s">
        <v>126</v>
      </c>
    </row>
    <row r="68" spans="1:5" ht="13.15" customHeight="1" x14ac:dyDescent="0.25">
      <c r="A68" s="18" t="s">
        <v>376</v>
      </c>
      <c r="B68" s="87" t="s">
        <v>375</v>
      </c>
      <c r="C68" s="87">
        <v>15</v>
      </c>
      <c r="D68" s="199" t="s">
        <v>81</v>
      </c>
      <c r="E68" s="87" t="s">
        <v>74</v>
      </c>
    </row>
    <row r="69" spans="1:5" ht="13.15" customHeight="1" x14ac:dyDescent="0.25">
      <c r="A69" s="18" t="s">
        <v>377</v>
      </c>
      <c r="B69" s="87" t="s">
        <v>368</v>
      </c>
      <c r="C69" s="87">
        <v>64</v>
      </c>
      <c r="D69" s="199" t="s">
        <v>84</v>
      </c>
      <c r="E69" s="87" t="s">
        <v>35</v>
      </c>
    </row>
    <row r="70" spans="1:5" ht="13.15" customHeight="1" x14ac:dyDescent="0.25">
      <c r="A70" s="18" t="s">
        <v>377</v>
      </c>
      <c r="B70" s="87" t="s">
        <v>375</v>
      </c>
      <c r="C70" s="87">
        <v>370</v>
      </c>
      <c r="D70" s="199" t="s">
        <v>84</v>
      </c>
      <c r="E70" s="87" t="s">
        <v>74</v>
      </c>
    </row>
    <row r="71" spans="1:5" ht="13.15" customHeight="1" x14ac:dyDescent="0.25">
      <c r="A71" s="18" t="s">
        <v>377</v>
      </c>
      <c r="B71" s="87" t="s">
        <v>125</v>
      </c>
      <c r="C71" s="87">
        <v>43</v>
      </c>
      <c r="D71" s="199" t="s">
        <v>84</v>
      </c>
      <c r="E71" s="87" t="s">
        <v>126</v>
      </c>
    </row>
    <row r="72" spans="1:5" ht="13.15" customHeight="1" x14ac:dyDescent="0.25">
      <c r="A72" s="18" t="s">
        <v>377</v>
      </c>
      <c r="B72" s="87" t="s">
        <v>160</v>
      </c>
      <c r="C72" s="87">
        <v>5</v>
      </c>
      <c r="D72" s="199" t="s">
        <v>84</v>
      </c>
      <c r="E72" s="87" t="s">
        <v>161</v>
      </c>
    </row>
    <row r="73" spans="1:5" ht="13.15" customHeight="1" x14ac:dyDescent="0.25">
      <c r="A73" s="18" t="s">
        <v>377</v>
      </c>
      <c r="B73" s="87" t="s">
        <v>418</v>
      </c>
      <c r="C73" s="87">
        <v>142</v>
      </c>
      <c r="D73" s="199" t="s">
        <v>84</v>
      </c>
      <c r="E73" s="87" t="s">
        <v>220</v>
      </c>
    </row>
    <row r="74" spans="1:5" ht="13.15" customHeight="1" x14ac:dyDescent="0.25">
      <c r="A74" s="18" t="s">
        <v>515</v>
      </c>
      <c r="B74" s="87" t="s">
        <v>368</v>
      </c>
      <c r="C74" s="87">
        <v>5</v>
      </c>
      <c r="D74" s="199" t="s">
        <v>85</v>
      </c>
      <c r="E74" s="87" t="s">
        <v>35</v>
      </c>
    </row>
    <row r="75" spans="1:5" ht="13.15" customHeight="1" x14ac:dyDescent="0.25">
      <c r="A75" s="18" t="s">
        <v>515</v>
      </c>
      <c r="B75" s="87" t="s">
        <v>375</v>
      </c>
      <c r="C75" s="87">
        <v>600</v>
      </c>
      <c r="D75" s="199" t="s">
        <v>85</v>
      </c>
      <c r="E75" s="87" t="s">
        <v>74</v>
      </c>
    </row>
    <row r="76" spans="1:5" ht="13.15" customHeight="1" x14ac:dyDescent="0.25">
      <c r="A76" s="18" t="s">
        <v>515</v>
      </c>
      <c r="B76" s="87" t="s">
        <v>380</v>
      </c>
      <c r="C76" s="87">
        <v>13</v>
      </c>
      <c r="D76" s="199" t="s">
        <v>85</v>
      </c>
      <c r="E76" s="87" t="s">
        <v>90</v>
      </c>
    </row>
    <row r="77" spans="1:5" ht="13.15" customHeight="1" x14ac:dyDescent="0.25">
      <c r="A77" s="18" t="s">
        <v>515</v>
      </c>
      <c r="B77" s="87" t="s">
        <v>415</v>
      </c>
      <c r="C77" s="87">
        <v>7</v>
      </c>
      <c r="D77" s="199" t="s">
        <v>85</v>
      </c>
      <c r="E77" s="87" t="s">
        <v>204</v>
      </c>
    </row>
    <row r="78" spans="1:5" ht="13.15" customHeight="1" x14ac:dyDescent="0.25">
      <c r="A78" s="18" t="s">
        <v>515</v>
      </c>
      <c r="B78" s="87" t="s">
        <v>418</v>
      </c>
      <c r="C78" s="87">
        <v>12</v>
      </c>
      <c r="D78" s="199" t="s">
        <v>85</v>
      </c>
      <c r="E78" s="87" t="s">
        <v>220</v>
      </c>
    </row>
    <row r="79" spans="1:5" ht="13.15" customHeight="1" x14ac:dyDescent="0.25">
      <c r="A79" s="18" t="s">
        <v>86</v>
      </c>
      <c r="B79" s="87" t="s">
        <v>125</v>
      </c>
      <c r="C79" s="87">
        <v>11</v>
      </c>
      <c r="D79" s="199" t="s">
        <v>87</v>
      </c>
      <c r="E79" s="87" t="s">
        <v>126</v>
      </c>
    </row>
    <row r="80" spans="1:5" ht="13.15" customHeight="1" x14ac:dyDescent="0.25">
      <c r="A80" s="18" t="s">
        <v>88</v>
      </c>
      <c r="B80" s="87" t="s">
        <v>125</v>
      </c>
      <c r="C80" s="87">
        <v>38</v>
      </c>
      <c r="D80" s="199" t="s">
        <v>89</v>
      </c>
      <c r="E80" s="87" t="s">
        <v>126</v>
      </c>
    </row>
    <row r="81" spans="1:5" ht="13.15" customHeight="1" x14ac:dyDescent="0.25">
      <c r="A81" s="18" t="s">
        <v>88</v>
      </c>
      <c r="B81" s="87" t="s">
        <v>160</v>
      </c>
      <c r="C81" s="87">
        <v>5</v>
      </c>
      <c r="D81" s="199" t="s">
        <v>89</v>
      </c>
      <c r="E81" s="87" t="s">
        <v>161</v>
      </c>
    </row>
    <row r="82" spans="1:5" ht="13.15" customHeight="1" x14ac:dyDescent="0.25">
      <c r="A82" s="18" t="s">
        <v>88</v>
      </c>
      <c r="B82" s="87" t="s">
        <v>418</v>
      </c>
      <c r="C82" s="87">
        <v>49</v>
      </c>
      <c r="D82" s="199" t="s">
        <v>89</v>
      </c>
      <c r="E82" s="87" t="s">
        <v>220</v>
      </c>
    </row>
    <row r="83" spans="1:5" ht="13.15" customHeight="1" x14ac:dyDescent="0.25">
      <c r="A83" s="18" t="s">
        <v>94</v>
      </c>
      <c r="B83" s="87" t="s">
        <v>375</v>
      </c>
      <c r="C83" s="87">
        <v>25</v>
      </c>
      <c r="D83" s="199" t="s">
        <v>95</v>
      </c>
      <c r="E83" s="87" t="s">
        <v>74</v>
      </c>
    </row>
    <row r="84" spans="1:5" ht="13.15" customHeight="1" x14ac:dyDescent="0.25">
      <c r="A84" s="18" t="s">
        <v>94</v>
      </c>
      <c r="B84" s="87" t="s">
        <v>380</v>
      </c>
      <c r="C84" s="87">
        <v>5</v>
      </c>
      <c r="D84" s="199" t="s">
        <v>95</v>
      </c>
      <c r="E84" s="87" t="s">
        <v>90</v>
      </c>
    </row>
    <row r="85" spans="1:5" ht="13.15" customHeight="1" x14ac:dyDescent="0.25">
      <c r="A85" s="18" t="s">
        <v>94</v>
      </c>
      <c r="B85" s="87" t="s">
        <v>415</v>
      </c>
      <c r="C85" s="87">
        <v>12</v>
      </c>
      <c r="D85" s="199" t="s">
        <v>95</v>
      </c>
      <c r="E85" s="87" t="s">
        <v>204</v>
      </c>
    </row>
    <row r="86" spans="1:5" ht="13.15" customHeight="1" x14ac:dyDescent="0.25">
      <c r="A86" s="18" t="s">
        <v>94</v>
      </c>
      <c r="B86" s="87" t="s">
        <v>418</v>
      </c>
      <c r="C86" s="87">
        <v>10</v>
      </c>
      <c r="D86" s="199" t="s">
        <v>95</v>
      </c>
      <c r="E86" s="87" t="s">
        <v>220</v>
      </c>
    </row>
    <row r="87" spans="1:5" ht="13.15" customHeight="1" x14ac:dyDescent="0.25">
      <c r="A87" s="18" t="s">
        <v>100</v>
      </c>
      <c r="B87" s="87" t="s">
        <v>375</v>
      </c>
      <c r="C87" s="87">
        <v>15</v>
      </c>
      <c r="D87" s="199" t="s">
        <v>101</v>
      </c>
      <c r="E87" s="87" t="s">
        <v>74</v>
      </c>
    </row>
    <row r="88" spans="1:5" ht="13.15" customHeight="1" x14ac:dyDescent="0.25">
      <c r="A88" s="18" t="s">
        <v>381</v>
      </c>
      <c r="B88" s="87" t="s">
        <v>125</v>
      </c>
      <c r="C88" s="87">
        <v>90</v>
      </c>
      <c r="D88" s="199" t="s">
        <v>91</v>
      </c>
      <c r="E88" s="87" t="s">
        <v>126</v>
      </c>
    </row>
    <row r="89" spans="1:5" ht="13.15" customHeight="1" x14ac:dyDescent="0.25">
      <c r="A89" s="18" t="s">
        <v>381</v>
      </c>
      <c r="B89" s="87" t="s">
        <v>418</v>
      </c>
      <c r="C89" s="87">
        <v>9</v>
      </c>
      <c r="D89" s="199" t="s">
        <v>91</v>
      </c>
      <c r="E89" s="87" t="s">
        <v>220</v>
      </c>
    </row>
    <row r="90" spans="1:5" ht="13.15" customHeight="1" x14ac:dyDescent="0.25">
      <c r="A90" s="18" t="s">
        <v>382</v>
      </c>
      <c r="B90" s="87" t="s">
        <v>418</v>
      </c>
      <c r="C90" s="87">
        <v>7</v>
      </c>
      <c r="D90" s="199" t="s">
        <v>383</v>
      </c>
      <c r="E90" s="87" t="s">
        <v>220</v>
      </c>
    </row>
    <row r="91" spans="1:5" ht="13.15" customHeight="1" x14ac:dyDescent="0.25">
      <c r="A91" s="18" t="s">
        <v>384</v>
      </c>
      <c r="B91" s="87" t="s">
        <v>368</v>
      </c>
      <c r="C91" s="87">
        <v>12</v>
      </c>
      <c r="D91" s="199" t="s">
        <v>102</v>
      </c>
      <c r="E91" s="87" t="s">
        <v>35</v>
      </c>
    </row>
    <row r="92" spans="1:5" ht="13.15" customHeight="1" x14ac:dyDescent="0.25">
      <c r="A92" s="18" t="s">
        <v>384</v>
      </c>
      <c r="B92" s="87" t="s">
        <v>375</v>
      </c>
      <c r="C92" s="87">
        <v>70</v>
      </c>
      <c r="D92" s="199" t="s">
        <v>102</v>
      </c>
      <c r="E92" s="87" t="s">
        <v>74</v>
      </c>
    </row>
    <row r="93" spans="1:5" ht="13.15" customHeight="1" x14ac:dyDescent="0.25">
      <c r="A93" s="18" t="s">
        <v>384</v>
      </c>
      <c r="B93" s="87" t="s">
        <v>125</v>
      </c>
      <c r="C93" s="87">
        <v>222</v>
      </c>
      <c r="D93" s="199" t="s">
        <v>102</v>
      </c>
      <c r="E93" s="87" t="s">
        <v>126</v>
      </c>
    </row>
    <row r="94" spans="1:5" ht="13.15" customHeight="1" x14ac:dyDescent="0.25">
      <c r="A94" s="18" t="s">
        <v>384</v>
      </c>
      <c r="B94" s="87" t="s">
        <v>160</v>
      </c>
      <c r="C94" s="87">
        <v>64</v>
      </c>
      <c r="D94" s="199" t="s">
        <v>102</v>
      </c>
      <c r="E94" s="87" t="s">
        <v>161</v>
      </c>
    </row>
    <row r="95" spans="1:5" ht="13.15" customHeight="1" x14ac:dyDescent="0.25">
      <c r="A95" s="18" t="s">
        <v>384</v>
      </c>
      <c r="B95" s="87" t="s">
        <v>418</v>
      </c>
      <c r="C95" s="87">
        <v>42</v>
      </c>
      <c r="D95" s="199" t="s">
        <v>102</v>
      </c>
      <c r="E95" s="87" t="s">
        <v>220</v>
      </c>
    </row>
    <row r="96" spans="1:5" ht="13.15" customHeight="1" x14ac:dyDescent="0.25">
      <c r="A96" s="18" t="s">
        <v>105</v>
      </c>
      <c r="B96" s="87" t="s">
        <v>375</v>
      </c>
      <c r="C96" s="87">
        <v>45</v>
      </c>
      <c r="D96" s="199" t="s">
        <v>106</v>
      </c>
      <c r="E96" s="87" t="s">
        <v>74</v>
      </c>
    </row>
    <row r="97" spans="1:5" ht="13.15" customHeight="1" x14ac:dyDescent="0.25">
      <c r="A97" s="18" t="s">
        <v>105</v>
      </c>
      <c r="B97" s="87" t="s">
        <v>125</v>
      </c>
      <c r="C97" s="87">
        <v>11</v>
      </c>
      <c r="D97" s="199" t="s">
        <v>106</v>
      </c>
      <c r="E97" s="87" t="s">
        <v>126</v>
      </c>
    </row>
    <row r="98" spans="1:5" ht="13.15" customHeight="1" x14ac:dyDescent="0.25">
      <c r="A98" s="18" t="s">
        <v>387</v>
      </c>
      <c r="B98" s="87" t="s">
        <v>375</v>
      </c>
      <c r="C98" s="87">
        <v>10</v>
      </c>
      <c r="D98" s="199" t="s">
        <v>107</v>
      </c>
      <c r="E98" s="87" t="s">
        <v>74</v>
      </c>
    </row>
    <row r="99" spans="1:5" ht="13.15" customHeight="1" x14ac:dyDescent="0.25">
      <c r="A99" s="18" t="s">
        <v>108</v>
      </c>
      <c r="B99" s="87" t="s">
        <v>375</v>
      </c>
      <c r="C99" s="87">
        <v>5</v>
      </c>
      <c r="D99" s="199" t="s">
        <v>109</v>
      </c>
      <c r="E99" s="87" t="s">
        <v>74</v>
      </c>
    </row>
    <row r="100" spans="1:5" ht="13.15" customHeight="1" x14ac:dyDescent="0.25">
      <c r="A100" s="18" t="s">
        <v>110</v>
      </c>
      <c r="B100" s="87" t="s">
        <v>368</v>
      </c>
      <c r="C100" s="87">
        <v>29</v>
      </c>
      <c r="D100" s="199" t="s">
        <v>111</v>
      </c>
      <c r="E100" s="87" t="s">
        <v>35</v>
      </c>
    </row>
    <row r="101" spans="1:5" ht="13.15" customHeight="1" x14ac:dyDescent="0.25">
      <c r="A101" s="18" t="s">
        <v>110</v>
      </c>
      <c r="B101" s="87" t="s">
        <v>375</v>
      </c>
      <c r="C101" s="87">
        <v>165</v>
      </c>
      <c r="D101" s="199" t="s">
        <v>111</v>
      </c>
      <c r="E101" s="87" t="s">
        <v>74</v>
      </c>
    </row>
    <row r="102" spans="1:5" ht="13.15" customHeight="1" x14ac:dyDescent="0.25">
      <c r="A102" s="125" t="s">
        <v>110</v>
      </c>
      <c r="B102" s="87" t="s">
        <v>125</v>
      </c>
      <c r="C102" s="87">
        <v>19</v>
      </c>
      <c r="D102" s="199" t="s">
        <v>111</v>
      </c>
      <c r="E102" s="87" t="s">
        <v>126</v>
      </c>
    </row>
    <row r="103" spans="1:5" ht="13.15" customHeight="1" x14ac:dyDescent="0.25">
      <c r="A103" s="18" t="s">
        <v>110</v>
      </c>
      <c r="B103" s="87" t="s">
        <v>160</v>
      </c>
      <c r="C103" s="87">
        <v>18</v>
      </c>
      <c r="D103" s="199" t="s">
        <v>111</v>
      </c>
      <c r="E103" s="87" t="s">
        <v>161</v>
      </c>
    </row>
    <row r="104" spans="1:5" ht="13.15" customHeight="1" x14ac:dyDescent="0.25">
      <c r="A104" s="18" t="s">
        <v>110</v>
      </c>
      <c r="B104" s="87" t="s">
        <v>418</v>
      </c>
      <c r="C104" s="87">
        <v>58</v>
      </c>
      <c r="D104" s="199" t="s">
        <v>111</v>
      </c>
      <c r="E104" s="87" t="s">
        <v>220</v>
      </c>
    </row>
    <row r="105" spans="1:5" ht="13.15" customHeight="1" x14ac:dyDescent="0.25">
      <c r="A105" s="18" t="s">
        <v>112</v>
      </c>
      <c r="B105" s="87" t="s">
        <v>375</v>
      </c>
      <c r="C105" s="87">
        <v>95</v>
      </c>
      <c r="D105" s="199" t="s">
        <v>113</v>
      </c>
      <c r="E105" s="87" t="s">
        <v>74</v>
      </c>
    </row>
    <row r="106" spans="1:5" ht="13.15" customHeight="1" x14ac:dyDescent="0.25">
      <c r="A106" s="18" t="s">
        <v>112</v>
      </c>
      <c r="B106" s="87" t="s">
        <v>380</v>
      </c>
      <c r="C106" s="87">
        <v>19</v>
      </c>
      <c r="D106" s="199" t="s">
        <v>113</v>
      </c>
      <c r="E106" s="87" t="s">
        <v>90</v>
      </c>
    </row>
    <row r="107" spans="1:5" ht="13.15" customHeight="1" x14ac:dyDescent="0.25">
      <c r="A107" s="18" t="s">
        <v>112</v>
      </c>
      <c r="B107" s="87" t="s">
        <v>160</v>
      </c>
      <c r="C107" s="87">
        <v>5</v>
      </c>
      <c r="D107" s="199" t="s">
        <v>113</v>
      </c>
      <c r="E107" s="87" t="s">
        <v>161</v>
      </c>
    </row>
    <row r="108" spans="1:5" ht="13.15" customHeight="1" x14ac:dyDescent="0.25">
      <c r="A108" s="18" t="s">
        <v>112</v>
      </c>
      <c r="B108" s="87" t="s">
        <v>415</v>
      </c>
      <c r="C108" s="87">
        <v>105</v>
      </c>
      <c r="D108" s="199" t="s">
        <v>113</v>
      </c>
      <c r="E108" s="87" t="s">
        <v>204</v>
      </c>
    </row>
    <row r="109" spans="1:5" ht="13.15" customHeight="1" x14ac:dyDescent="0.25">
      <c r="A109" s="18" t="s">
        <v>112</v>
      </c>
      <c r="B109" s="87" t="s">
        <v>418</v>
      </c>
      <c r="C109" s="87">
        <v>8</v>
      </c>
      <c r="D109" s="199" t="s">
        <v>113</v>
      </c>
      <c r="E109" s="87" t="s">
        <v>220</v>
      </c>
    </row>
    <row r="110" spans="1:5" ht="13.15" customHeight="1" x14ac:dyDescent="0.25">
      <c r="A110" s="125" t="s">
        <v>114</v>
      </c>
      <c r="B110" s="87" t="s">
        <v>368</v>
      </c>
      <c r="C110" s="87">
        <v>5</v>
      </c>
      <c r="D110" s="199" t="s">
        <v>115</v>
      </c>
      <c r="E110" s="87" t="s">
        <v>35</v>
      </c>
    </row>
    <row r="111" spans="1:5" ht="13.15" customHeight="1" x14ac:dyDescent="0.25">
      <c r="A111" s="125" t="s">
        <v>114</v>
      </c>
      <c r="B111" s="87" t="s">
        <v>375</v>
      </c>
      <c r="C111" s="87">
        <v>110</v>
      </c>
      <c r="D111" s="199" t="s">
        <v>115</v>
      </c>
      <c r="E111" s="87" t="s">
        <v>74</v>
      </c>
    </row>
    <row r="112" spans="1:5" ht="13.15" customHeight="1" x14ac:dyDescent="0.25">
      <c r="A112" s="125" t="s">
        <v>114</v>
      </c>
      <c r="B112" s="87" t="s">
        <v>125</v>
      </c>
      <c r="C112" s="87">
        <v>21</v>
      </c>
      <c r="D112" s="199" t="s">
        <v>115</v>
      </c>
      <c r="E112" s="87" t="s">
        <v>126</v>
      </c>
    </row>
    <row r="113" spans="1:5" ht="13.15" customHeight="1" x14ac:dyDescent="0.25">
      <c r="A113" s="125" t="s">
        <v>114</v>
      </c>
      <c r="B113" s="87" t="s">
        <v>160</v>
      </c>
      <c r="C113" s="87">
        <v>11</v>
      </c>
      <c r="D113" s="199" t="s">
        <v>115</v>
      </c>
      <c r="E113" s="87" t="s">
        <v>161</v>
      </c>
    </row>
    <row r="114" spans="1:5" ht="13.15" customHeight="1" x14ac:dyDescent="0.25">
      <c r="A114" s="125" t="s">
        <v>114</v>
      </c>
      <c r="B114" s="87" t="s">
        <v>418</v>
      </c>
      <c r="C114" s="87">
        <v>2359</v>
      </c>
      <c r="D114" s="199" t="s">
        <v>115</v>
      </c>
      <c r="E114" s="87" t="s">
        <v>220</v>
      </c>
    </row>
    <row r="115" spans="1:5" ht="13.15" customHeight="1" x14ac:dyDescent="0.25">
      <c r="A115" s="125" t="s">
        <v>117</v>
      </c>
      <c r="B115" s="87" t="s">
        <v>160</v>
      </c>
      <c r="C115" s="87">
        <v>5</v>
      </c>
      <c r="D115" s="199" t="s">
        <v>118</v>
      </c>
      <c r="E115" s="87" t="s">
        <v>161</v>
      </c>
    </row>
    <row r="116" spans="1:5" ht="13.15" customHeight="1" x14ac:dyDescent="0.25">
      <c r="A116" s="18" t="s">
        <v>119</v>
      </c>
      <c r="B116" s="87" t="s">
        <v>368</v>
      </c>
      <c r="C116" s="87">
        <v>40</v>
      </c>
      <c r="D116" s="199" t="s">
        <v>120</v>
      </c>
      <c r="E116" s="87" t="s">
        <v>35</v>
      </c>
    </row>
    <row r="117" spans="1:5" ht="13.15" customHeight="1" x14ac:dyDescent="0.25">
      <c r="A117" s="18" t="s">
        <v>119</v>
      </c>
      <c r="B117" s="87" t="s">
        <v>375</v>
      </c>
      <c r="C117" s="87">
        <v>240</v>
      </c>
      <c r="D117" s="199" t="s">
        <v>120</v>
      </c>
      <c r="E117" s="87" t="s">
        <v>74</v>
      </c>
    </row>
    <row r="118" spans="1:5" ht="13.15" customHeight="1" x14ac:dyDescent="0.25">
      <c r="A118" s="125" t="s">
        <v>119</v>
      </c>
      <c r="B118" s="87" t="s">
        <v>125</v>
      </c>
      <c r="C118" s="87">
        <v>13</v>
      </c>
      <c r="D118" s="199" t="s">
        <v>120</v>
      </c>
      <c r="E118" s="87" t="s">
        <v>126</v>
      </c>
    </row>
    <row r="119" spans="1:5" ht="13.15" customHeight="1" x14ac:dyDescent="0.25">
      <c r="A119" s="18" t="s">
        <v>119</v>
      </c>
      <c r="B119" s="87" t="s">
        <v>160</v>
      </c>
      <c r="C119" s="87">
        <v>10</v>
      </c>
      <c r="D119" s="199" t="s">
        <v>120</v>
      </c>
      <c r="E119" s="87" t="s">
        <v>161</v>
      </c>
    </row>
    <row r="120" spans="1:5" ht="13.15" customHeight="1" x14ac:dyDescent="0.25">
      <c r="A120" s="18" t="s">
        <v>119</v>
      </c>
      <c r="B120" s="87" t="s">
        <v>418</v>
      </c>
      <c r="C120" s="87">
        <v>113</v>
      </c>
      <c r="D120" s="199" t="s">
        <v>120</v>
      </c>
      <c r="E120" s="87" t="s">
        <v>220</v>
      </c>
    </row>
    <row r="121" spans="1:5" ht="13.15" customHeight="1" x14ac:dyDescent="0.25">
      <c r="A121" s="18" t="s">
        <v>121</v>
      </c>
      <c r="B121" s="87" t="s">
        <v>368</v>
      </c>
      <c r="C121" s="87">
        <v>5</v>
      </c>
      <c r="D121" s="199" t="s">
        <v>122</v>
      </c>
      <c r="E121" s="87" t="s">
        <v>35</v>
      </c>
    </row>
    <row r="122" spans="1:5" ht="13.15" customHeight="1" x14ac:dyDescent="0.25">
      <c r="A122" s="18" t="s">
        <v>129</v>
      </c>
      <c r="B122" s="87" t="s">
        <v>375</v>
      </c>
      <c r="C122" s="87">
        <v>10</v>
      </c>
      <c r="D122" s="199" t="s">
        <v>130</v>
      </c>
      <c r="E122" s="87" t="s">
        <v>74</v>
      </c>
    </row>
    <row r="123" spans="1:5" ht="13.15" customHeight="1" x14ac:dyDescent="0.25">
      <c r="A123" s="18" t="s">
        <v>129</v>
      </c>
      <c r="B123" s="87" t="s">
        <v>418</v>
      </c>
      <c r="C123" s="87">
        <v>12</v>
      </c>
      <c r="D123" s="199" t="s">
        <v>130</v>
      </c>
      <c r="E123" s="87" t="s">
        <v>220</v>
      </c>
    </row>
    <row r="124" spans="1:5" ht="13.15" customHeight="1" x14ac:dyDescent="0.25">
      <c r="A124" s="18" t="s">
        <v>131</v>
      </c>
      <c r="B124" s="87" t="s">
        <v>375</v>
      </c>
      <c r="C124" s="87">
        <v>25</v>
      </c>
      <c r="D124" s="199" t="s">
        <v>132</v>
      </c>
      <c r="E124" s="87" t="s">
        <v>74</v>
      </c>
    </row>
    <row r="125" spans="1:5" ht="13.15" customHeight="1" x14ac:dyDescent="0.25">
      <c r="A125" s="18" t="s">
        <v>131</v>
      </c>
      <c r="B125" s="87" t="s">
        <v>125</v>
      </c>
      <c r="C125" s="87">
        <v>29</v>
      </c>
      <c r="D125" s="199" t="s">
        <v>132</v>
      </c>
      <c r="E125" s="87" t="s">
        <v>126</v>
      </c>
    </row>
    <row r="126" spans="1:5" ht="13.15" customHeight="1" x14ac:dyDescent="0.25">
      <c r="A126" s="18" t="s">
        <v>131</v>
      </c>
      <c r="B126" s="87" t="s">
        <v>160</v>
      </c>
      <c r="C126" s="87">
        <v>14</v>
      </c>
      <c r="D126" s="199" t="s">
        <v>132</v>
      </c>
      <c r="E126" s="87" t="s">
        <v>161</v>
      </c>
    </row>
    <row r="127" spans="1:5" ht="13.15" customHeight="1" x14ac:dyDescent="0.25">
      <c r="A127" s="18" t="s">
        <v>131</v>
      </c>
      <c r="B127" s="87" t="s">
        <v>418</v>
      </c>
      <c r="C127" s="87">
        <v>5</v>
      </c>
      <c r="D127" s="199" t="s">
        <v>132</v>
      </c>
      <c r="E127" s="87" t="s">
        <v>220</v>
      </c>
    </row>
    <row r="128" spans="1:5" ht="13.15" customHeight="1" x14ac:dyDescent="0.25">
      <c r="A128" s="18" t="s">
        <v>135</v>
      </c>
      <c r="B128" s="87" t="s">
        <v>375</v>
      </c>
      <c r="C128" s="87">
        <v>25</v>
      </c>
      <c r="D128" s="199" t="s">
        <v>136</v>
      </c>
      <c r="E128" s="87" t="s">
        <v>74</v>
      </c>
    </row>
    <row r="129" spans="1:5" ht="13.15" customHeight="1" x14ac:dyDescent="0.25">
      <c r="A129" s="18" t="s">
        <v>135</v>
      </c>
      <c r="B129" s="87" t="s">
        <v>160</v>
      </c>
      <c r="C129" s="87">
        <v>6</v>
      </c>
      <c r="D129" s="199" t="s">
        <v>136</v>
      </c>
      <c r="E129" s="87" t="s">
        <v>161</v>
      </c>
    </row>
    <row r="130" spans="1:5" ht="13.15" customHeight="1" x14ac:dyDescent="0.25">
      <c r="A130" s="18" t="s">
        <v>141</v>
      </c>
      <c r="B130" s="87" t="s">
        <v>375</v>
      </c>
      <c r="C130" s="87">
        <v>20</v>
      </c>
      <c r="D130" s="199" t="s">
        <v>142</v>
      </c>
      <c r="E130" s="87" t="s">
        <v>74</v>
      </c>
    </row>
    <row r="131" spans="1:5" ht="13.15" customHeight="1" x14ac:dyDescent="0.25">
      <c r="A131" s="18" t="s">
        <v>141</v>
      </c>
      <c r="B131" s="87" t="s">
        <v>415</v>
      </c>
      <c r="C131" s="87">
        <v>12</v>
      </c>
      <c r="D131" s="199" t="s">
        <v>142</v>
      </c>
      <c r="E131" s="87" t="s">
        <v>204</v>
      </c>
    </row>
    <row r="132" spans="1:5" ht="13.15" customHeight="1" x14ac:dyDescent="0.25">
      <c r="A132" s="18" t="s">
        <v>143</v>
      </c>
      <c r="B132" s="87" t="s">
        <v>375</v>
      </c>
      <c r="C132" s="87">
        <v>10</v>
      </c>
      <c r="D132" s="199" t="s">
        <v>144</v>
      </c>
      <c r="E132" s="87" t="s">
        <v>74</v>
      </c>
    </row>
    <row r="133" spans="1:5" ht="13.15" customHeight="1" x14ac:dyDescent="0.25">
      <c r="A133" s="125" t="s">
        <v>143</v>
      </c>
      <c r="B133" s="87" t="s">
        <v>125</v>
      </c>
      <c r="C133" s="87">
        <v>176</v>
      </c>
      <c r="D133" s="199" t="s">
        <v>144</v>
      </c>
      <c r="E133" s="87" t="s">
        <v>126</v>
      </c>
    </row>
    <row r="134" spans="1:5" ht="13.15" customHeight="1" x14ac:dyDescent="0.25">
      <c r="A134" s="125" t="s">
        <v>143</v>
      </c>
      <c r="B134" s="87" t="s">
        <v>160</v>
      </c>
      <c r="C134" s="87">
        <v>5</v>
      </c>
      <c r="D134" s="199" t="s">
        <v>144</v>
      </c>
      <c r="E134" s="87" t="s">
        <v>161</v>
      </c>
    </row>
    <row r="135" spans="1:5" ht="13.15" customHeight="1" x14ac:dyDescent="0.25">
      <c r="A135" s="125" t="s">
        <v>143</v>
      </c>
      <c r="B135" s="87" t="s">
        <v>418</v>
      </c>
      <c r="C135" s="87">
        <v>42</v>
      </c>
      <c r="D135" s="199" t="s">
        <v>144</v>
      </c>
      <c r="E135" s="87" t="s">
        <v>220</v>
      </c>
    </row>
    <row r="136" spans="1:5" ht="13.15" customHeight="1" x14ac:dyDescent="0.25">
      <c r="A136" s="125" t="s">
        <v>147</v>
      </c>
      <c r="B136" s="87" t="s">
        <v>375</v>
      </c>
      <c r="C136" s="87">
        <v>10</v>
      </c>
      <c r="D136" s="199" t="s">
        <v>148</v>
      </c>
      <c r="E136" s="87" t="s">
        <v>74</v>
      </c>
    </row>
    <row r="137" spans="1:5" ht="13.15" customHeight="1" x14ac:dyDescent="0.25">
      <c r="A137" s="18" t="s">
        <v>395</v>
      </c>
      <c r="B137" s="87" t="s">
        <v>375</v>
      </c>
      <c r="C137" s="87">
        <v>195</v>
      </c>
      <c r="D137" s="199" t="s">
        <v>396</v>
      </c>
      <c r="E137" s="87" t="s">
        <v>74</v>
      </c>
    </row>
    <row r="138" spans="1:5" ht="13.15" customHeight="1" x14ac:dyDescent="0.25">
      <c r="A138" s="18" t="s">
        <v>395</v>
      </c>
      <c r="B138" s="87" t="s">
        <v>125</v>
      </c>
      <c r="C138" s="87">
        <v>30</v>
      </c>
      <c r="D138" s="199" t="s">
        <v>396</v>
      </c>
      <c r="E138" s="87" t="s">
        <v>126</v>
      </c>
    </row>
    <row r="139" spans="1:5" ht="13.15" customHeight="1" x14ac:dyDescent="0.25">
      <c r="A139" s="18" t="s">
        <v>149</v>
      </c>
      <c r="B139" s="87" t="s">
        <v>375</v>
      </c>
      <c r="C139" s="87">
        <v>55</v>
      </c>
      <c r="D139" s="199" t="s">
        <v>150</v>
      </c>
      <c r="E139" s="87" t="s">
        <v>74</v>
      </c>
    </row>
    <row r="140" spans="1:5" ht="13.15" customHeight="1" x14ac:dyDescent="0.25">
      <c r="A140" s="18" t="s">
        <v>149</v>
      </c>
      <c r="B140" s="87" t="s">
        <v>380</v>
      </c>
      <c r="C140" s="87">
        <v>9</v>
      </c>
      <c r="D140" s="199" t="s">
        <v>150</v>
      </c>
      <c r="E140" s="87" t="s">
        <v>90</v>
      </c>
    </row>
    <row r="141" spans="1:5" ht="13.15" customHeight="1" x14ac:dyDescent="0.25">
      <c r="A141" s="18" t="s">
        <v>149</v>
      </c>
      <c r="B141" s="87" t="s">
        <v>415</v>
      </c>
      <c r="C141" s="87">
        <v>76</v>
      </c>
      <c r="D141" s="199" t="s">
        <v>150</v>
      </c>
      <c r="E141" s="87" t="s">
        <v>204</v>
      </c>
    </row>
    <row r="142" spans="1:5" ht="13.15" customHeight="1" x14ac:dyDescent="0.25">
      <c r="A142" s="125" t="s">
        <v>149</v>
      </c>
      <c r="B142" s="87" t="s">
        <v>418</v>
      </c>
      <c r="C142" s="87">
        <v>5</v>
      </c>
      <c r="D142" s="199" t="s">
        <v>150</v>
      </c>
      <c r="E142" s="87" t="s">
        <v>220</v>
      </c>
    </row>
    <row r="143" spans="1:5" ht="13.15" customHeight="1" x14ac:dyDescent="0.25">
      <c r="A143" s="18" t="s">
        <v>151</v>
      </c>
      <c r="B143" s="87" t="s">
        <v>375</v>
      </c>
      <c r="C143" s="87">
        <v>90</v>
      </c>
      <c r="D143" s="199" t="s">
        <v>152</v>
      </c>
      <c r="E143" s="87" t="s">
        <v>74</v>
      </c>
    </row>
    <row r="144" spans="1:5" ht="13.15" customHeight="1" x14ac:dyDescent="0.25">
      <c r="A144" s="18" t="s">
        <v>155</v>
      </c>
      <c r="B144" s="87" t="s">
        <v>368</v>
      </c>
      <c r="C144" s="87">
        <v>13</v>
      </c>
      <c r="D144" s="199" t="s">
        <v>156</v>
      </c>
      <c r="E144" s="87" t="s">
        <v>35</v>
      </c>
    </row>
    <row r="145" spans="1:5" ht="13.15" customHeight="1" x14ac:dyDescent="0.25">
      <c r="A145" s="125" t="s">
        <v>155</v>
      </c>
      <c r="B145" s="87" t="s">
        <v>375</v>
      </c>
      <c r="C145" s="87">
        <v>345</v>
      </c>
      <c r="D145" s="199" t="s">
        <v>156</v>
      </c>
      <c r="E145" s="87" t="s">
        <v>74</v>
      </c>
    </row>
    <row r="146" spans="1:5" ht="13.15" customHeight="1" x14ac:dyDescent="0.25">
      <c r="A146" s="125" t="s">
        <v>155</v>
      </c>
      <c r="B146" s="87" t="s">
        <v>160</v>
      </c>
      <c r="C146" s="87">
        <v>5</v>
      </c>
      <c r="D146" s="199" t="s">
        <v>156</v>
      </c>
      <c r="E146" s="87" t="s">
        <v>161</v>
      </c>
    </row>
    <row r="147" spans="1:5" ht="13.15" customHeight="1" x14ac:dyDescent="0.25">
      <c r="A147" s="125" t="s">
        <v>399</v>
      </c>
      <c r="B147" s="87" t="s">
        <v>368</v>
      </c>
      <c r="C147" s="87">
        <v>8</v>
      </c>
      <c r="D147" s="199" t="s">
        <v>157</v>
      </c>
      <c r="E147" s="87" t="s">
        <v>35</v>
      </c>
    </row>
    <row r="148" spans="1:5" ht="13.15" customHeight="1" x14ac:dyDescent="0.25">
      <c r="A148" s="125" t="s">
        <v>399</v>
      </c>
      <c r="B148" s="87" t="s">
        <v>375</v>
      </c>
      <c r="C148" s="87">
        <v>5</v>
      </c>
      <c r="D148" s="199" t="s">
        <v>157</v>
      </c>
      <c r="E148" s="87" t="s">
        <v>74</v>
      </c>
    </row>
    <row r="149" spans="1:5" ht="13.15" customHeight="1" x14ac:dyDescent="0.25">
      <c r="A149" s="125" t="s">
        <v>400</v>
      </c>
      <c r="B149" s="87" t="s">
        <v>368</v>
      </c>
      <c r="C149" s="87">
        <v>219</v>
      </c>
      <c r="D149" s="199" t="s">
        <v>158</v>
      </c>
      <c r="E149" s="87" t="s">
        <v>35</v>
      </c>
    </row>
    <row r="150" spans="1:5" ht="13.15" customHeight="1" x14ac:dyDescent="0.25">
      <c r="A150" s="125" t="s">
        <v>400</v>
      </c>
      <c r="B150" s="87" t="s">
        <v>38</v>
      </c>
      <c r="C150" s="87">
        <v>5</v>
      </c>
      <c r="D150" s="199" t="s">
        <v>158</v>
      </c>
      <c r="E150" s="87" t="s">
        <v>39</v>
      </c>
    </row>
    <row r="151" spans="1:5" ht="13.15" customHeight="1" x14ac:dyDescent="0.25">
      <c r="A151" s="125" t="s">
        <v>400</v>
      </c>
      <c r="B151" s="87" t="s">
        <v>375</v>
      </c>
      <c r="C151" s="87">
        <v>1010</v>
      </c>
      <c r="D151" s="199" t="s">
        <v>158</v>
      </c>
      <c r="E151" s="87" t="s">
        <v>74</v>
      </c>
    </row>
    <row r="152" spans="1:5" ht="13.15" customHeight="1" x14ac:dyDescent="0.25">
      <c r="A152" s="125" t="s">
        <v>400</v>
      </c>
      <c r="B152" s="87" t="s">
        <v>125</v>
      </c>
      <c r="C152" s="87">
        <v>33</v>
      </c>
      <c r="D152" s="199" t="s">
        <v>158</v>
      </c>
      <c r="E152" s="87" t="s">
        <v>126</v>
      </c>
    </row>
    <row r="153" spans="1:5" ht="13.15" customHeight="1" x14ac:dyDescent="0.25">
      <c r="A153" s="125" t="s">
        <v>400</v>
      </c>
      <c r="B153" s="87" t="s">
        <v>151</v>
      </c>
      <c r="C153" s="87">
        <v>5</v>
      </c>
      <c r="D153" s="199" t="s">
        <v>158</v>
      </c>
      <c r="E153" s="87" t="s">
        <v>152</v>
      </c>
    </row>
    <row r="154" spans="1:5" ht="13.15" customHeight="1" x14ac:dyDescent="0.25">
      <c r="A154" s="125" t="s">
        <v>400</v>
      </c>
      <c r="B154" s="87" t="s">
        <v>160</v>
      </c>
      <c r="C154" s="87">
        <v>17</v>
      </c>
      <c r="D154" s="199" t="s">
        <v>158</v>
      </c>
      <c r="E154" s="87" t="s">
        <v>161</v>
      </c>
    </row>
    <row r="155" spans="1:5" ht="13.15" customHeight="1" x14ac:dyDescent="0.25">
      <c r="A155" s="125" t="s">
        <v>400</v>
      </c>
      <c r="B155" s="87" t="s">
        <v>418</v>
      </c>
      <c r="C155" s="87">
        <v>595</v>
      </c>
      <c r="D155" s="199" t="s">
        <v>158</v>
      </c>
      <c r="E155" s="87" t="s">
        <v>220</v>
      </c>
    </row>
    <row r="156" spans="1:5" ht="13.15" customHeight="1" x14ac:dyDescent="0.25">
      <c r="A156" s="125" t="s">
        <v>559</v>
      </c>
      <c r="B156" s="87" t="s">
        <v>368</v>
      </c>
      <c r="C156" s="87">
        <v>67</v>
      </c>
      <c r="D156" s="199" t="s">
        <v>159</v>
      </c>
      <c r="E156" s="87" t="s">
        <v>35</v>
      </c>
    </row>
    <row r="157" spans="1:5" ht="13.15" customHeight="1" x14ac:dyDescent="0.25">
      <c r="A157" s="125" t="s">
        <v>559</v>
      </c>
      <c r="B157" s="87" t="s">
        <v>375</v>
      </c>
      <c r="C157" s="87">
        <v>105</v>
      </c>
      <c r="D157" s="199" t="s">
        <v>159</v>
      </c>
      <c r="E157" s="87" t="s">
        <v>74</v>
      </c>
    </row>
    <row r="158" spans="1:5" ht="13.15" customHeight="1" x14ac:dyDescent="0.25">
      <c r="A158" s="125" t="s">
        <v>559</v>
      </c>
      <c r="B158" s="87" t="s">
        <v>125</v>
      </c>
      <c r="C158" s="87">
        <v>123</v>
      </c>
      <c r="D158" s="199" t="s">
        <v>159</v>
      </c>
      <c r="E158" s="87" t="s">
        <v>126</v>
      </c>
    </row>
    <row r="159" spans="1:5" ht="13.15" customHeight="1" x14ac:dyDescent="0.25">
      <c r="A159" s="125" t="s">
        <v>559</v>
      </c>
      <c r="B159" s="87" t="s">
        <v>160</v>
      </c>
      <c r="C159" s="87">
        <v>68</v>
      </c>
      <c r="D159" s="199" t="s">
        <v>159</v>
      </c>
      <c r="E159" s="87" t="s">
        <v>161</v>
      </c>
    </row>
    <row r="160" spans="1:5" ht="13.15" customHeight="1" x14ac:dyDescent="0.25">
      <c r="A160" s="125" t="s">
        <v>559</v>
      </c>
      <c r="B160" s="87" t="s">
        <v>418</v>
      </c>
      <c r="C160" s="87">
        <v>632</v>
      </c>
      <c r="D160" s="199" t="s">
        <v>159</v>
      </c>
      <c r="E160" s="87" t="s">
        <v>220</v>
      </c>
    </row>
    <row r="161" spans="1:5" ht="12" customHeight="1" x14ac:dyDescent="0.25">
      <c r="A161" s="125" t="s">
        <v>166</v>
      </c>
      <c r="B161" s="87" t="s">
        <v>375</v>
      </c>
      <c r="C161" s="87">
        <v>40</v>
      </c>
      <c r="D161" s="199" t="s">
        <v>167</v>
      </c>
      <c r="E161" s="87" t="s">
        <v>74</v>
      </c>
    </row>
    <row r="162" spans="1:5" ht="13.15" customHeight="1" x14ac:dyDescent="0.25">
      <c r="A162" s="125" t="s">
        <v>166</v>
      </c>
      <c r="B162" s="87" t="s">
        <v>418</v>
      </c>
      <c r="C162" s="87">
        <v>15</v>
      </c>
      <c r="D162" s="199" t="s">
        <v>167</v>
      </c>
      <c r="E162" s="87" t="s">
        <v>220</v>
      </c>
    </row>
    <row r="163" spans="1:5" ht="13.15" customHeight="1" x14ac:dyDescent="0.25">
      <c r="A163" s="125" t="s">
        <v>402</v>
      </c>
      <c r="B163" s="87" t="s">
        <v>368</v>
      </c>
      <c r="C163" s="87">
        <v>14</v>
      </c>
      <c r="D163" s="199" t="s">
        <v>169</v>
      </c>
      <c r="E163" s="87" t="s">
        <v>35</v>
      </c>
    </row>
    <row r="164" spans="1:5" ht="13.15" customHeight="1" x14ac:dyDescent="0.25">
      <c r="A164" s="125" t="s">
        <v>402</v>
      </c>
      <c r="B164" s="87" t="s">
        <v>375</v>
      </c>
      <c r="C164" s="87">
        <v>140</v>
      </c>
      <c r="D164" s="199" t="s">
        <v>169</v>
      </c>
      <c r="E164" s="87" t="s">
        <v>74</v>
      </c>
    </row>
    <row r="165" spans="1:5" ht="13.15" customHeight="1" x14ac:dyDescent="0.25">
      <c r="A165" s="125" t="s">
        <v>402</v>
      </c>
      <c r="B165" s="87" t="s">
        <v>160</v>
      </c>
      <c r="C165" s="87">
        <v>5</v>
      </c>
      <c r="D165" s="199" t="s">
        <v>169</v>
      </c>
      <c r="E165" s="87" t="s">
        <v>161</v>
      </c>
    </row>
    <row r="166" spans="1:5" ht="13.15" customHeight="1" x14ac:dyDescent="0.25">
      <c r="A166" s="125" t="s">
        <v>402</v>
      </c>
      <c r="B166" s="87" t="s">
        <v>418</v>
      </c>
      <c r="C166" s="87">
        <v>22</v>
      </c>
      <c r="D166" s="199" t="s">
        <v>169</v>
      </c>
      <c r="E166" s="87" t="s">
        <v>220</v>
      </c>
    </row>
    <row r="167" spans="1:5" ht="13.15" customHeight="1" x14ac:dyDescent="0.25">
      <c r="A167" s="125" t="s">
        <v>170</v>
      </c>
      <c r="B167" s="87" t="s">
        <v>375</v>
      </c>
      <c r="C167" s="87">
        <v>10</v>
      </c>
      <c r="D167" s="199" t="s">
        <v>171</v>
      </c>
      <c r="E167" s="87" t="s">
        <v>74</v>
      </c>
    </row>
    <row r="168" spans="1:5" ht="13.15" customHeight="1" x14ac:dyDescent="0.25">
      <c r="A168" s="125" t="s">
        <v>170</v>
      </c>
      <c r="B168" s="87" t="s">
        <v>125</v>
      </c>
      <c r="C168" s="87">
        <v>7</v>
      </c>
      <c r="D168" s="199" t="s">
        <v>171</v>
      </c>
      <c r="E168" s="87" t="s">
        <v>126</v>
      </c>
    </row>
    <row r="169" spans="1:5" ht="13.15" customHeight="1" x14ac:dyDescent="0.25">
      <c r="A169" s="125" t="s">
        <v>170</v>
      </c>
      <c r="B169" s="87" t="s">
        <v>418</v>
      </c>
      <c r="C169" s="87">
        <v>7</v>
      </c>
      <c r="D169" s="199" t="s">
        <v>171</v>
      </c>
      <c r="E169" s="87" t="s">
        <v>220</v>
      </c>
    </row>
    <row r="170" spans="1:5" ht="13.15" customHeight="1" x14ac:dyDescent="0.25">
      <c r="A170" s="125" t="s">
        <v>172</v>
      </c>
      <c r="B170" s="87" t="s">
        <v>368</v>
      </c>
      <c r="C170" s="87">
        <v>5</v>
      </c>
      <c r="D170" s="199" t="s">
        <v>173</v>
      </c>
      <c r="E170" s="87" t="s">
        <v>35</v>
      </c>
    </row>
    <row r="171" spans="1:5" ht="13.15" customHeight="1" x14ac:dyDescent="0.25">
      <c r="A171" s="125" t="s">
        <v>172</v>
      </c>
      <c r="B171" s="87" t="s">
        <v>375</v>
      </c>
      <c r="C171" s="87">
        <v>95</v>
      </c>
      <c r="D171" s="199" t="s">
        <v>173</v>
      </c>
      <c r="E171" s="87" t="s">
        <v>74</v>
      </c>
    </row>
    <row r="172" spans="1:5" ht="13.15" customHeight="1" x14ac:dyDescent="0.25">
      <c r="A172" s="125" t="s">
        <v>172</v>
      </c>
      <c r="B172" s="87" t="s">
        <v>160</v>
      </c>
      <c r="C172" s="87">
        <v>10</v>
      </c>
      <c r="D172" s="199" t="s">
        <v>173</v>
      </c>
      <c r="E172" s="87" t="s">
        <v>161</v>
      </c>
    </row>
    <row r="173" spans="1:5" ht="13.15" customHeight="1" x14ac:dyDescent="0.25">
      <c r="A173" s="125" t="s">
        <v>172</v>
      </c>
      <c r="B173" s="87" t="s">
        <v>418</v>
      </c>
      <c r="C173" s="87">
        <v>5</v>
      </c>
      <c r="D173" s="199" t="s">
        <v>173</v>
      </c>
      <c r="E173" s="87" t="s">
        <v>220</v>
      </c>
    </row>
    <row r="174" spans="1:5" ht="13.15" customHeight="1" x14ac:dyDescent="0.25">
      <c r="A174" s="125" t="s">
        <v>174</v>
      </c>
      <c r="B174" s="87" t="s">
        <v>375</v>
      </c>
      <c r="C174" s="87">
        <v>10</v>
      </c>
      <c r="D174" s="199" t="s">
        <v>175</v>
      </c>
      <c r="E174" s="87" t="s">
        <v>74</v>
      </c>
    </row>
    <row r="175" spans="1:5" ht="13.15" customHeight="1" x14ac:dyDescent="0.25">
      <c r="A175" s="125" t="s">
        <v>174</v>
      </c>
      <c r="B175" s="87" t="s">
        <v>160</v>
      </c>
      <c r="C175" s="87">
        <v>6</v>
      </c>
      <c r="D175" s="199" t="s">
        <v>175</v>
      </c>
      <c r="E175" s="87" t="s">
        <v>161</v>
      </c>
    </row>
    <row r="176" spans="1:5" ht="12.5" x14ac:dyDescent="0.25">
      <c r="A176" s="125" t="s">
        <v>405</v>
      </c>
      <c r="B176" s="87" t="s">
        <v>125</v>
      </c>
      <c r="C176" s="87">
        <v>19</v>
      </c>
      <c r="D176" s="199" t="s">
        <v>406</v>
      </c>
      <c r="E176" s="87" t="s">
        <v>126</v>
      </c>
    </row>
    <row r="177" spans="1:5" ht="12.5" x14ac:dyDescent="0.25">
      <c r="A177" s="125" t="s">
        <v>179</v>
      </c>
      <c r="B177" s="87" t="s">
        <v>368</v>
      </c>
      <c r="C177" s="87">
        <v>43</v>
      </c>
      <c r="D177" s="199" t="s">
        <v>180</v>
      </c>
      <c r="E177" s="87" t="s">
        <v>35</v>
      </c>
    </row>
    <row r="178" spans="1:5" ht="12.5" x14ac:dyDescent="0.25">
      <c r="A178" s="125" t="s">
        <v>179</v>
      </c>
      <c r="B178" s="87" t="s">
        <v>375</v>
      </c>
      <c r="C178" s="87">
        <v>70</v>
      </c>
      <c r="D178" s="199" t="s">
        <v>180</v>
      </c>
      <c r="E178" s="87" t="s">
        <v>74</v>
      </c>
    </row>
    <row r="179" spans="1:5" ht="12.5" x14ac:dyDescent="0.25">
      <c r="A179" s="125" t="s">
        <v>179</v>
      </c>
      <c r="B179" s="87" t="s">
        <v>418</v>
      </c>
      <c r="C179" s="87">
        <v>33</v>
      </c>
      <c r="D179" s="199" t="s">
        <v>180</v>
      </c>
      <c r="E179" s="87" t="s">
        <v>220</v>
      </c>
    </row>
    <row r="180" spans="1:5" ht="12.5" x14ac:dyDescent="0.25">
      <c r="A180" s="125" t="s">
        <v>183</v>
      </c>
      <c r="B180" s="87" t="s">
        <v>375</v>
      </c>
      <c r="C180" s="87">
        <v>10</v>
      </c>
      <c r="D180" s="199" t="s">
        <v>184</v>
      </c>
      <c r="E180" s="87" t="s">
        <v>74</v>
      </c>
    </row>
    <row r="181" spans="1:5" ht="12.5" x14ac:dyDescent="0.25">
      <c r="A181" s="125" t="s">
        <v>183</v>
      </c>
      <c r="B181" s="87" t="s">
        <v>418</v>
      </c>
      <c r="C181" s="87">
        <v>7</v>
      </c>
      <c r="D181" s="199" t="s">
        <v>184</v>
      </c>
      <c r="E181" s="87" t="s">
        <v>220</v>
      </c>
    </row>
    <row r="182" spans="1:5" ht="12.5" x14ac:dyDescent="0.25">
      <c r="A182" s="125" t="s">
        <v>185</v>
      </c>
      <c r="B182" s="87" t="s">
        <v>368</v>
      </c>
      <c r="C182" s="87">
        <v>6</v>
      </c>
      <c r="D182" s="199" t="s">
        <v>186</v>
      </c>
      <c r="E182" s="87" t="s">
        <v>35</v>
      </c>
    </row>
    <row r="183" spans="1:5" ht="12.5" x14ac:dyDescent="0.25">
      <c r="A183" s="125" t="s">
        <v>185</v>
      </c>
      <c r="B183" s="87" t="s">
        <v>375</v>
      </c>
      <c r="C183" s="87">
        <v>70</v>
      </c>
      <c r="D183" s="199" t="s">
        <v>186</v>
      </c>
      <c r="E183" s="87" t="s">
        <v>74</v>
      </c>
    </row>
    <row r="184" spans="1:5" ht="12.5" x14ac:dyDescent="0.25">
      <c r="A184" s="125" t="s">
        <v>185</v>
      </c>
      <c r="B184" s="87" t="s">
        <v>125</v>
      </c>
      <c r="C184" s="87">
        <v>6</v>
      </c>
      <c r="D184" s="199" t="s">
        <v>186</v>
      </c>
      <c r="E184" s="87" t="s">
        <v>126</v>
      </c>
    </row>
    <row r="185" spans="1:5" ht="12.5" x14ac:dyDescent="0.25">
      <c r="A185" s="125" t="s">
        <v>185</v>
      </c>
      <c r="B185" s="87" t="s">
        <v>160</v>
      </c>
      <c r="C185" s="87">
        <v>39</v>
      </c>
      <c r="D185" s="199" t="s">
        <v>186</v>
      </c>
      <c r="E185" s="87" t="s">
        <v>161</v>
      </c>
    </row>
    <row r="186" spans="1:5" ht="12.5" x14ac:dyDescent="0.25">
      <c r="A186" s="125" t="s">
        <v>185</v>
      </c>
      <c r="B186" s="87" t="s">
        <v>418</v>
      </c>
      <c r="C186" s="87">
        <v>16</v>
      </c>
      <c r="D186" s="199" t="s">
        <v>186</v>
      </c>
      <c r="E186" s="87" t="s">
        <v>220</v>
      </c>
    </row>
    <row r="187" spans="1:5" ht="12.5" x14ac:dyDescent="0.25">
      <c r="A187" s="125" t="s">
        <v>408</v>
      </c>
      <c r="B187" s="87" t="s">
        <v>368</v>
      </c>
      <c r="C187" s="87">
        <v>46</v>
      </c>
      <c r="D187" s="199" t="s">
        <v>197</v>
      </c>
      <c r="E187" s="87" t="s">
        <v>35</v>
      </c>
    </row>
    <row r="188" spans="1:5" ht="12.5" x14ac:dyDescent="0.25">
      <c r="A188" s="125" t="s">
        <v>198</v>
      </c>
      <c r="B188" s="87" t="s">
        <v>125</v>
      </c>
      <c r="C188" s="87">
        <v>102</v>
      </c>
      <c r="D188" s="199" t="s">
        <v>199</v>
      </c>
      <c r="E188" s="87" t="s">
        <v>126</v>
      </c>
    </row>
    <row r="189" spans="1:5" ht="12.5" x14ac:dyDescent="0.25">
      <c r="A189" s="125" t="s">
        <v>202</v>
      </c>
      <c r="B189" s="87" t="s">
        <v>375</v>
      </c>
      <c r="C189" s="87">
        <v>5</v>
      </c>
      <c r="D189" s="199" t="s">
        <v>203</v>
      </c>
      <c r="E189" s="87" t="s">
        <v>74</v>
      </c>
    </row>
    <row r="190" spans="1:5" ht="12.5" x14ac:dyDescent="0.25">
      <c r="A190" s="125" t="s">
        <v>202</v>
      </c>
      <c r="B190" s="87" t="s">
        <v>125</v>
      </c>
      <c r="C190" s="87">
        <v>38</v>
      </c>
      <c r="D190" s="199" t="s">
        <v>203</v>
      </c>
      <c r="E190" s="87" t="s">
        <v>126</v>
      </c>
    </row>
    <row r="191" spans="1:5" ht="12.5" x14ac:dyDescent="0.25">
      <c r="A191" s="125" t="s">
        <v>411</v>
      </c>
      <c r="B191" s="87" t="s">
        <v>160</v>
      </c>
      <c r="C191" s="87">
        <v>5</v>
      </c>
      <c r="D191" s="199" t="s">
        <v>412</v>
      </c>
      <c r="E191" s="87" t="s">
        <v>161</v>
      </c>
    </row>
    <row r="192" spans="1:5" ht="12.5" x14ac:dyDescent="0.25">
      <c r="A192" s="125" t="s">
        <v>415</v>
      </c>
      <c r="B192" s="87" t="s">
        <v>375</v>
      </c>
      <c r="C192" s="87">
        <v>325</v>
      </c>
      <c r="D192" s="199" t="s">
        <v>204</v>
      </c>
      <c r="E192" s="87" t="s">
        <v>74</v>
      </c>
    </row>
    <row r="193" spans="1:5" ht="12.5" x14ac:dyDescent="0.25">
      <c r="A193" s="125" t="s">
        <v>206</v>
      </c>
      <c r="B193" s="87" t="s">
        <v>375</v>
      </c>
      <c r="C193" s="87">
        <v>10</v>
      </c>
      <c r="D193" s="199" t="s">
        <v>207</v>
      </c>
      <c r="E193" s="87" t="s">
        <v>74</v>
      </c>
    </row>
    <row r="194" spans="1:5" ht="12.5" x14ac:dyDescent="0.25">
      <c r="A194" s="125" t="s">
        <v>210</v>
      </c>
      <c r="B194" s="87" t="s">
        <v>375</v>
      </c>
      <c r="C194" s="87">
        <v>10</v>
      </c>
      <c r="D194" s="199" t="s">
        <v>211</v>
      </c>
      <c r="E194" s="87" t="s">
        <v>74</v>
      </c>
    </row>
    <row r="195" spans="1:5" ht="12.5" x14ac:dyDescent="0.25">
      <c r="A195" s="125" t="s">
        <v>210</v>
      </c>
      <c r="B195" s="87" t="s">
        <v>125</v>
      </c>
      <c r="C195" s="87">
        <v>22</v>
      </c>
      <c r="D195" s="199" t="s">
        <v>211</v>
      </c>
      <c r="E195" s="87" t="s">
        <v>126</v>
      </c>
    </row>
    <row r="196" spans="1:5" ht="12.5" x14ac:dyDescent="0.25">
      <c r="A196" s="125" t="s">
        <v>210</v>
      </c>
      <c r="B196" s="87" t="s">
        <v>418</v>
      </c>
      <c r="C196" s="87">
        <v>15</v>
      </c>
      <c r="D196" s="199" t="s">
        <v>211</v>
      </c>
      <c r="E196" s="87" t="s">
        <v>220</v>
      </c>
    </row>
    <row r="197" spans="1:5" ht="12.5" x14ac:dyDescent="0.25">
      <c r="A197" s="125" t="s">
        <v>416</v>
      </c>
      <c r="B197" s="87" t="s">
        <v>368</v>
      </c>
      <c r="C197" s="87">
        <v>7</v>
      </c>
      <c r="D197" s="199" t="s">
        <v>214</v>
      </c>
      <c r="E197" s="87" t="s">
        <v>35</v>
      </c>
    </row>
    <row r="198" spans="1:5" ht="12.5" x14ac:dyDescent="0.25">
      <c r="A198" s="125" t="s">
        <v>416</v>
      </c>
      <c r="B198" s="87" t="s">
        <v>418</v>
      </c>
      <c r="C198" s="87">
        <v>63</v>
      </c>
      <c r="D198" s="199" t="s">
        <v>214</v>
      </c>
      <c r="E198" s="87" t="s">
        <v>220</v>
      </c>
    </row>
    <row r="199" spans="1:5" ht="12.5" x14ac:dyDescent="0.25">
      <c r="A199" s="125" t="s">
        <v>417</v>
      </c>
      <c r="B199" s="87" t="s">
        <v>368</v>
      </c>
      <c r="C199" s="87">
        <v>5</v>
      </c>
      <c r="D199" s="199" t="s">
        <v>219</v>
      </c>
      <c r="E199" s="87" t="s">
        <v>35</v>
      </c>
    </row>
    <row r="200" spans="1:5" ht="12.5" x14ac:dyDescent="0.25">
      <c r="A200" s="125" t="s">
        <v>417</v>
      </c>
      <c r="B200" s="87" t="s">
        <v>375</v>
      </c>
      <c r="C200" s="87">
        <v>60</v>
      </c>
      <c r="D200" s="199" t="s">
        <v>219</v>
      </c>
      <c r="E200" s="87" t="s">
        <v>74</v>
      </c>
    </row>
    <row r="201" spans="1:5" ht="12.5" x14ac:dyDescent="0.25">
      <c r="A201" s="125" t="s">
        <v>417</v>
      </c>
      <c r="B201" s="87" t="s">
        <v>160</v>
      </c>
      <c r="C201" s="87">
        <v>5</v>
      </c>
      <c r="D201" s="199" t="s">
        <v>219</v>
      </c>
      <c r="E201" s="87" t="s">
        <v>161</v>
      </c>
    </row>
    <row r="202" spans="1:5" ht="12.5" x14ac:dyDescent="0.25">
      <c r="A202" s="125" t="s">
        <v>417</v>
      </c>
      <c r="B202" s="87" t="s">
        <v>418</v>
      </c>
      <c r="C202" s="87">
        <v>15</v>
      </c>
      <c r="D202" s="199" t="s">
        <v>219</v>
      </c>
      <c r="E202" s="87" t="s">
        <v>220</v>
      </c>
    </row>
    <row r="203" spans="1:5" ht="12.5" x14ac:dyDescent="0.25">
      <c r="A203" s="125" t="s">
        <v>223</v>
      </c>
      <c r="B203" s="87" t="s">
        <v>375</v>
      </c>
      <c r="C203" s="87">
        <v>75</v>
      </c>
      <c r="D203" s="199" t="s">
        <v>224</v>
      </c>
      <c r="E203" s="87" t="s">
        <v>74</v>
      </c>
    </row>
    <row r="204" spans="1:5" ht="12.5" x14ac:dyDescent="0.25">
      <c r="A204" s="125" t="s">
        <v>223</v>
      </c>
      <c r="B204" s="87" t="s">
        <v>380</v>
      </c>
      <c r="C204" s="87">
        <v>5</v>
      </c>
      <c r="D204" s="199" t="s">
        <v>224</v>
      </c>
      <c r="E204" s="87" t="s">
        <v>90</v>
      </c>
    </row>
    <row r="205" spans="1:5" ht="12.5" x14ac:dyDescent="0.25">
      <c r="A205" s="125" t="s">
        <v>223</v>
      </c>
      <c r="B205" s="87" t="s">
        <v>415</v>
      </c>
      <c r="C205" s="87">
        <v>7</v>
      </c>
      <c r="D205" s="199" t="s">
        <v>224</v>
      </c>
      <c r="E205" s="87" t="s">
        <v>204</v>
      </c>
    </row>
    <row r="206" spans="1:5" ht="12.5" x14ac:dyDescent="0.25">
      <c r="A206" s="125" t="s">
        <v>225</v>
      </c>
      <c r="B206" s="87" t="s">
        <v>125</v>
      </c>
      <c r="C206" s="87">
        <v>21</v>
      </c>
      <c r="D206" s="199" t="s">
        <v>226</v>
      </c>
      <c r="E206" s="87" t="s">
        <v>126</v>
      </c>
    </row>
    <row r="207" spans="1:5" ht="12.5" x14ac:dyDescent="0.25">
      <c r="A207" s="125" t="s">
        <v>227</v>
      </c>
      <c r="B207" s="87" t="s">
        <v>368</v>
      </c>
      <c r="C207" s="87">
        <v>15</v>
      </c>
      <c r="D207" s="199" t="s">
        <v>228</v>
      </c>
      <c r="E207" s="87" t="s">
        <v>35</v>
      </c>
    </row>
    <row r="208" spans="1:5" ht="12.5" x14ac:dyDescent="0.25">
      <c r="A208" s="125" t="s">
        <v>227</v>
      </c>
      <c r="B208" s="87" t="s">
        <v>375</v>
      </c>
      <c r="C208" s="87">
        <v>865</v>
      </c>
      <c r="D208" s="199" t="s">
        <v>228</v>
      </c>
      <c r="E208" s="87" t="s">
        <v>74</v>
      </c>
    </row>
    <row r="209" spans="1:5" ht="12.5" x14ac:dyDescent="0.25">
      <c r="A209" s="125" t="s">
        <v>227</v>
      </c>
      <c r="B209" s="87" t="s">
        <v>160</v>
      </c>
      <c r="C209" s="87">
        <v>41</v>
      </c>
      <c r="D209" s="199" t="s">
        <v>228</v>
      </c>
      <c r="E209" s="87" t="s">
        <v>161</v>
      </c>
    </row>
    <row r="210" spans="1:5" ht="12.5" x14ac:dyDescent="0.25">
      <c r="A210" s="125" t="s">
        <v>227</v>
      </c>
      <c r="B210" s="87" t="s">
        <v>418</v>
      </c>
      <c r="C210" s="87">
        <v>55</v>
      </c>
      <c r="D210" s="199" t="s">
        <v>228</v>
      </c>
      <c r="E210" s="87" t="s">
        <v>220</v>
      </c>
    </row>
    <row r="211" spans="1:5" ht="12.5" x14ac:dyDescent="0.25">
      <c r="A211" s="125" t="s">
        <v>421</v>
      </c>
      <c r="B211" s="87" t="s">
        <v>368</v>
      </c>
      <c r="C211" s="87">
        <v>91</v>
      </c>
      <c r="D211" s="199" t="s">
        <v>235</v>
      </c>
      <c r="E211" s="87" t="s">
        <v>35</v>
      </c>
    </row>
    <row r="212" spans="1:5" ht="12.5" x14ac:dyDescent="0.25">
      <c r="A212" s="125" t="s">
        <v>421</v>
      </c>
      <c r="B212" s="87" t="s">
        <v>375</v>
      </c>
      <c r="C212" s="87">
        <v>595</v>
      </c>
      <c r="D212" s="199" t="s">
        <v>235</v>
      </c>
      <c r="E212" s="87" t="s">
        <v>74</v>
      </c>
    </row>
    <row r="213" spans="1:5" ht="12.5" x14ac:dyDescent="0.25">
      <c r="A213" s="125" t="s">
        <v>421</v>
      </c>
      <c r="B213" s="87" t="s">
        <v>125</v>
      </c>
      <c r="C213" s="87">
        <v>7</v>
      </c>
      <c r="D213" s="199" t="s">
        <v>235</v>
      </c>
      <c r="E213" s="87" t="s">
        <v>126</v>
      </c>
    </row>
    <row r="214" spans="1:5" ht="12.5" x14ac:dyDescent="0.25">
      <c r="A214" s="125" t="s">
        <v>421</v>
      </c>
      <c r="B214" s="87" t="s">
        <v>160</v>
      </c>
      <c r="C214" s="87">
        <v>71</v>
      </c>
      <c r="D214" s="199" t="s">
        <v>235</v>
      </c>
      <c r="E214" s="87" t="s">
        <v>161</v>
      </c>
    </row>
    <row r="215" spans="1:5" ht="12.5" x14ac:dyDescent="0.25">
      <c r="A215" s="125" t="s">
        <v>421</v>
      </c>
      <c r="B215" s="87" t="s">
        <v>415</v>
      </c>
      <c r="C215" s="87">
        <v>5</v>
      </c>
      <c r="D215" s="199" t="s">
        <v>235</v>
      </c>
      <c r="E215" s="87" t="s">
        <v>204</v>
      </c>
    </row>
    <row r="216" spans="1:5" ht="12.5" x14ac:dyDescent="0.25">
      <c r="A216" s="125" t="s">
        <v>421</v>
      </c>
      <c r="B216" s="87" t="s">
        <v>418</v>
      </c>
      <c r="C216" s="87">
        <v>191</v>
      </c>
      <c r="D216" s="199" t="s">
        <v>235</v>
      </c>
      <c r="E216" s="87" t="s">
        <v>220</v>
      </c>
    </row>
    <row r="217" spans="1:5" ht="12.5" x14ac:dyDescent="0.25">
      <c r="A217" s="125" t="s">
        <v>616</v>
      </c>
      <c r="B217" s="87" t="s">
        <v>375</v>
      </c>
      <c r="C217" s="87">
        <v>155</v>
      </c>
      <c r="D217" s="199" t="s">
        <v>424</v>
      </c>
      <c r="E217" s="87" t="s">
        <v>74</v>
      </c>
    </row>
    <row r="218" spans="1:5" ht="12.5" x14ac:dyDescent="0.25">
      <c r="A218" s="125" t="s">
        <v>616</v>
      </c>
      <c r="B218" s="87" t="s">
        <v>160</v>
      </c>
      <c r="C218" s="87">
        <v>38</v>
      </c>
      <c r="D218" s="199" t="s">
        <v>424</v>
      </c>
      <c r="E218" s="87" t="s">
        <v>161</v>
      </c>
    </row>
    <row r="219" spans="1:5" ht="12.5" x14ac:dyDescent="0.25">
      <c r="A219" s="125" t="s">
        <v>238</v>
      </c>
      <c r="B219" s="87" t="s">
        <v>368</v>
      </c>
      <c r="C219" s="87">
        <v>24</v>
      </c>
      <c r="D219" s="199" t="s">
        <v>239</v>
      </c>
      <c r="E219" s="87" t="s">
        <v>35</v>
      </c>
    </row>
    <row r="220" spans="1:5" ht="12.5" x14ac:dyDescent="0.25">
      <c r="A220" s="125" t="s">
        <v>242</v>
      </c>
      <c r="B220" s="87" t="s">
        <v>375</v>
      </c>
      <c r="C220" s="87">
        <v>5</v>
      </c>
      <c r="D220" s="199" t="s">
        <v>243</v>
      </c>
      <c r="E220" s="87" t="s">
        <v>74</v>
      </c>
    </row>
    <row r="221" spans="1:5" ht="12.5" x14ac:dyDescent="0.25">
      <c r="A221" s="125" t="s">
        <v>244</v>
      </c>
      <c r="B221" s="87" t="s">
        <v>375</v>
      </c>
      <c r="C221" s="87">
        <v>10</v>
      </c>
      <c r="D221" s="199" t="s">
        <v>245</v>
      </c>
      <c r="E221" s="87" t="s">
        <v>74</v>
      </c>
    </row>
    <row r="222" spans="1:5" ht="12.5" x14ac:dyDescent="0.25">
      <c r="A222" s="125" t="s">
        <v>244</v>
      </c>
      <c r="B222" s="87" t="s">
        <v>418</v>
      </c>
      <c r="C222" s="87">
        <v>5</v>
      </c>
      <c r="D222" s="199" t="s">
        <v>245</v>
      </c>
      <c r="E222" s="87" t="s">
        <v>220</v>
      </c>
    </row>
    <row r="223" spans="1:5" ht="12.5" x14ac:dyDescent="0.25">
      <c r="A223" s="125" t="s">
        <v>246</v>
      </c>
      <c r="B223" s="87" t="s">
        <v>160</v>
      </c>
      <c r="C223" s="87">
        <v>5</v>
      </c>
      <c r="D223" s="199" t="s">
        <v>247</v>
      </c>
      <c r="E223" s="87" t="s">
        <v>161</v>
      </c>
    </row>
    <row r="224" spans="1:5" ht="12.5" x14ac:dyDescent="0.25">
      <c r="A224" s="125" t="s">
        <v>256</v>
      </c>
      <c r="B224" s="87" t="s">
        <v>375</v>
      </c>
      <c r="C224" s="87">
        <v>25</v>
      </c>
      <c r="D224" s="199" t="s">
        <v>257</v>
      </c>
      <c r="E224" s="87" t="s">
        <v>74</v>
      </c>
    </row>
    <row r="225" spans="1:5" ht="12.5" x14ac:dyDescent="0.25">
      <c r="A225" s="125" t="s">
        <v>425</v>
      </c>
      <c r="B225" s="87" t="s">
        <v>375</v>
      </c>
      <c r="C225" s="87">
        <v>25</v>
      </c>
      <c r="D225" s="199" t="s">
        <v>258</v>
      </c>
      <c r="E225" s="87" t="s">
        <v>74</v>
      </c>
    </row>
    <row r="226" spans="1:5" ht="12.5" x14ac:dyDescent="0.25">
      <c r="A226" s="125" t="s">
        <v>425</v>
      </c>
      <c r="B226" s="87" t="s">
        <v>125</v>
      </c>
      <c r="C226" s="87">
        <v>133</v>
      </c>
      <c r="D226" s="199" t="s">
        <v>258</v>
      </c>
      <c r="E226" s="87" t="s">
        <v>126</v>
      </c>
    </row>
    <row r="227" spans="1:5" ht="12.5" x14ac:dyDescent="0.25">
      <c r="A227" s="125" t="s">
        <v>425</v>
      </c>
      <c r="B227" s="87" t="s">
        <v>131</v>
      </c>
      <c r="C227" s="87">
        <v>24</v>
      </c>
      <c r="D227" s="199" t="s">
        <v>258</v>
      </c>
      <c r="E227" s="87" t="s">
        <v>132</v>
      </c>
    </row>
    <row r="228" spans="1:5" ht="12.5" x14ac:dyDescent="0.25">
      <c r="A228" s="125" t="s">
        <v>425</v>
      </c>
      <c r="B228" s="87" t="s">
        <v>160</v>
      </c>
      <c r="C228" s="87">
        <v>11</v>
      </c>
      <c r="D228" s="199" t="s">
        <v>258</v>
      </c>
      <c r="E228" s="87" t="s">
        <v>161</v>
      </c>
    </row>
    <row r="229" spans="1:5" ht="12.5" x14ac:dyDescent="0.25">
      <c r="A229" s="125" t="s">
        <v>425</v>
      </c>
      <c r="B229" s="87" t="s">
        <v>418</v>
      </c>
      <c r="C229" s="87">
        <v>45</v>
      </c>
      <c r="D229" s="199" t="s">
        <v>258</v>
      </c>
      <c r="E229" s="87" t="s">
        <v>220</v>
      </c>
    </row>
    <row r="230" spans="1:5" ht="12.5" x14ac:dyDescent="0.25">
      <c r="A230" s="125" t="s">
        <v>426</v>
      </c>
      <c r="B230" s="87" t="s">
        <v>368</v>
      </c>
      <c r="C230" s="87">
        <v>6</v>
      </c>
      <c r="D230" s="199" t="s">
        <v>259</v>
      </c>
      <c r="E230" s="87" t="s">
        <v>35</v>
      </c>
    </row>
    <row r="231" spans="1:5" ht="12.5" x14ac:dyDescent="0.25">
      <c r="A231" s="125" t="s">
        <v>426</v>
      </c>
      <c r="B231" s="87" t="s">
        <v>375</v>
      </c>
      <c r="C231" s="87">
        <v>80</v>
      </c>
      <c r="D231" s="199" t="s">
        <v>259</v>
      </c>
      <c r="E231" s="87" t="s">
        <v>74</v>
      </c>
    </row>
    <row r="232" spans="1:5" ht="12.5" x14ac:dyDescent="0.25">
      <c r="A232" s="125" t="s">
        <v>426</v>
      </c>
      <c r="B232" s="87" t="s">
        <v>125</v>
      </c>
      <c r="C232" s="87">
        <v>46</v>
      </c>
      <c r="D232" s="199" t="s">
        <v>259</v>
      </c>
      <c r="E232" s="87" t="s">
        <v>126</v>
      </c>
    </row>
    <row r="233" spans="1:5" ht="12.5" x14ac:dyDescent="0.25">
      <c r="A233" s="125" t="s">
        <v>426</v>
      </c>
      <c r="B233" s="87" t="s">
        <v>418</v>
      </c>
      <c r="C233" s="87">
        <v>5</v>
      </c>
      <c r="D233" s="199" t="s">
        <v>259</v>
      </c>
      <c r="E233" s="87" t="s">
        <v>220</v>
      </c>
    </row>
    <row r="234" spans="1:5" ht="12.5" x14ac:dyDescent="0.25">
      <c r="A234" s="125" t="s">
        <v>427</v>
      </c>
      <c r="B234" s="87" t="s">
        <v>375</v>
      </c>
      <c r="C234" s="87">
        <v>5</v>
      </c>
      <c r="D234" s="199" t="s">
        <v>428</v>
      </c>
      <c r="E234" s="87" t="s">
        <v>74</v>
      </c>
    </row>
    <row r="235" spans="1:5" ht="12.5" x14ac:dyDescent="0.25">
      <c r="A235" s="125" t="s">
        <v>262</v>
      </c>
      <c r="B235" s="87" t="s">
        <v>375</v>
      </c>
      <c r="C235" s="87">
        <v>10</v>
      </c>
      <c r="D235" s="199" t="s">
        <v>263</v>
      </c>
      <c r="E235" s="87" t="s">
        <v>74</v>
      </c>
    </row>
    <row r="236" spans="1:5" ht="12.5" x14ac:dyDescent="0.25">
      <c r="A236" s="125" t="s">
        <v>433</v>
      </c>
      <c r="B236" s="87" t="s">
        <v>368</v>
      </c>
      <c r="C236" s="87">
        <v>14</v>
      </c>
      <c r="D236" s="199" t="s">
        <v>264</v>
      </c>
      <c r="E236" s="87" t="s">
        <v>35</v>
      </c>
    </row>
    <row r="237" spans="1:5" ht="12.5" x14ac:dyDescent="0.25">
      <c r="A237" s="125" t="s">
        <v>433</v>
      </c>
      <c r="B237" s="87" t="s">
        <v>375</v>
      </c>
      <c r="C237" s="87">
        <v>30</v>
      </c>
      <c r="D237" s="199" t="s">
        <v>264</v>
      </c>
      <c r="E237" s="87" t="s">
        <v>74</v>
      </c>
    </row>
    <row r="238" spans="1:5" ht="12.5" x14ac:dyDescent="0.25">
      <c r="A238" s="125" t="s">
        <v>433</v>
      </c>
      <c r="B238" s="87" t="s">
        <v>160</v>
      </c>
      <c r="C238" s="87">
        <v>5</v>
      </c>
      <c r="D238" s="199" t="s">
        <v>264</v>
      </c>
      <c r="E238" s="87" t="s">
        <v>161</v>
      </c>
    </row>
    <row r="239" spans="1:5" ht="12.5" x14ac:dyDescent="0.25">
      <c r="A239" s="125" t="s">
        <v>433</v>
      </c>
      <c r="B239" s="87" t="s">
        <v>418</v>
      </c>
      <c r="C239" s="87">
        <v>5</v>
      </c>
      <c r="D239" s="199" t="s">
        <v>264</v>
      </c>
      <c r="E239" s="87" t="s">
        <v>220</v>
      </c>
    </row>
    <row r="240" spans="1:5" ht="12.5" x14ac:dyDescent="0.25">
      <c r="A240" s="125" t="s">
        <v>265</v>
      </c>
      <c r="B240" s="87" t="s">
        <v>375</v>
      </c>
      <c r="C240" s="87">
        <v>5</v>
      </c>
      <c r="D240" s="199" t="s">
        <v>266</v>
      </c>
      <c r="E240" s="87" t="s">
        <v>74</v>
      </c>
    </row>
    <row r="241" spans="1:5" ht="12.5" x14ac:dyDescent="0.25">
      <c r="A241" s="125" t="s">
        <v>265</v>
      </c>
      <c r="B241" s="87" t="s">
        <v>125</v>
      </c>
      <c r="C241" s="87">
        <v>7</v>
      </c>
      <c r="D241" s="199" t="s">
        <v>266</v>
      </c>
      <c r="E241" s="87" t="s">
        <v>126</v>
      </c>
    </row>
    <row r="242" spans="1:5" ht="12.5" x14ac:dyDescent="0.25">
      <c r="A242" s="125" t="s">
        <v>265</v>
      </c>
      <c r="B242" s="87" t="s">
        <v>418</v>
      </c>
      <c r="C242" s="87">
        <v>7</v>
      </c>
      <c r="D242" s="199" t="s">
        <v>266</v>
      </c>
      <c r="E242" s="87" t="s">
        <v>220</v>
      </c>
    </row>
    <row r="243" spans="1:5" ht="12.5" x14ac:dyDescent="0.25">
      <c r="A243" s="125" t="s">
        <v>267</v>
      </c>
      <c r="B243" s="87" t="s">
        <v>375</v>
      </c>
      <c r="C243" s="87">
        <v>5</v>
      </c>
      <c r="D243" s="199" t="s">
        <v>268</v>
      </c>
      <c r="E243" s="87" t="s">
        <v>74</v>
      </c>
    </row>
    <row r="244" spans="1:5" ht="12.5" x14ac:dyDescent="0.25">
      <c r="A244" s="125" t="s">
        <v>267</v>
      </c>
      <c r="B244" s="87" t="s">
        <v>125</v>
      </c>
      <c r="C244" s="87">
        <v>74</v>
      </c>
      <c r="D244" s="199" t="s">
        <v>268</v>
      </c>
      <c r="E244" s="87" t="s">
        <v>126</v>
      </c>
    </row>
    <row r="245" spans="1:5" ht="12.5" x14ac:dyDescent="0.25">
      <c r="A245" s="125" t="s">
        <v>267</v>
      </c>
      <c r="B245" s="87" t="s">
        <v>160</v>
      </c>
      <c r="C245" s="87">
        <v>5</v>
      </c>
      <c r="D245" s="199" t="s">
        <v>268</v>
      </c>
      <c r="E245" s="87" t="s">
        <v>161</v>
      </c>
    </row>
    <row r="246" spans="1:5" ht="12.5" x14ac:dyDescent="0.25">
      <c r="A246" s="125" t="s">
        <v>267</v>
      </c>
      <c r="B246" s="87" t="s">
        <v>229</v>
      </c>
      <c r="C246" s="87">
        <v>11</v>
      </c>
      <c r="D246" s="199" t="s">
        <v>268</v>
      </c>
      <c r="E246" s="87" t="s">
        <v>230</v>
      </c>
    </row>
    <row r="247" spans="1:5" ht="12.5" x14ac:dyDescent="0.25">
      <c r="A247" s="125" t="s">
        <v>269</v>
      </c>
      <c r="B247" s="87" t="s">
        <v>375</v>
      </c>
      <c r="C247" s="87">
        <v>10</v>
      </c>
      <c r="D247" s="199" t="s">
        <v>270</v>
      </c>
      <c r="E247" s="87" t="s">
        <v>74</v>
      </c>
    </row>
    <row r="248" spans="1:5" ht="12.5" x14ac:dyDescent="0.25">
      <c r="A248" s="125" t="s">
        <v>269</v>
      </c>
      <c r="B248" s="87" t="s">
        <v>160</v>
      </c>
      <c r="C248" s="87">
        <v>5</v>
      </c>
      <c r="D248" s="199" t="s">
        <v>270</v>
      </c>
      <c r="E248" s="87" t="s">
        <v>161</v>
      </c>
    </row>
    <row r="249" spans="1:5" ht="12.5" x14ac:dyDescent="0.25">
      <c r="A249" s="125" t="s">
        <v>269</v>
      </c>
      <c r="B249" s="87" t="s">
        <v>418</v>
      </c>
      <c r="C249" s="87">
        <v>49</v>
      </c>
      <c r="D249" s="199" t="s">
        <v>270</v>
      </c>
      <c r="E249" s="87" t="s">
        <v>220</v>
      </c>
    </row>
    <row r="250" spans="1:5" ht="12.5" x14ac:dyDescent="0.25">
      <c r="A250" s="125" t="s">
        <v>275</v>
      </c>
      <c r="B250" s="87" t="s">
        <v>375</v>
      </c>
      <c r="C250" s="87">
        <v>35</v>
      </c>
      <c r="D250" s="199" t="s">
        <v>276</v>
      </c>
      <c r="E250" s="87" t="s">
        <v>74</v>
      </c>
    </row>
    <row r="251" spans="1:5" ht="12.5" x14ac:dyDescent="0.25">
      <c r="A251" s="125" t="s">
        <v>281</v>
      </c>
      <c r="B251" s="87" t="s">
        <v>368</v>
      </c>
      <c r="C251" s="87">
        <v>24</v>
      </c>
      <c r="D251" s="199" t="s">
        <v>282</v>
      </c>
      <c r="E251" s="87" t="s">
        <v>35</v>
      </c>
    </row>
    <row r="252" spans="1:5" ht="12.5" x14ac:dyDescent="0.25">
      <c r="A252" s="125" t="s">
        <v>281</v>
      </c>
      <c r="B252" s="87" t="s">
        <v>375</v>
      </c>
      <c r="C252" s="87">
        <v>60</v>
      </c>
      <c r="D252" s="199" t="s">
        <v>282</v>
      </c>
      <c r="E252" s="87" t="s">
        <v>74</v>
      </c>
    </row>
    <row r="253" spans="1:5" ht="12.5" x14ac:dyDescent="0.25">
      <c r="A253" s="125" t="s">
        <v>281</v>
      </c>
      <c r="B253" s="87" t="s">
        <v>125</v>
      </c>
      <c r="C253" s="87">
        <v>9</v>
      </c>
      <c r="D253" s="199" t="s">
        <v>282</v>
      </c>
      <c r="E253" s="87" t="s">
        <v>126</v>
      </c>
    </row>
    <row r="254" spans="1:5" ht="12.5" x14ac:dyDescent="0.25">
      <c r="A254" s="125" t="s">
        <v>281</v>
      </c>
      <c r="B254" s="87" t="s">
        <v>160</v>
      </c>
      <c r="C254" s="87">
        <v>20</v>
      </c>
      <c r="D254" s="199" t="s">
        <v>282</v>
      </c>
      <c r="E254" s="87" t="s">
        <v>161</v>
      </c>
    </row>
    <row r="255" spans="1:5" ht="12.5" x14ac:dyDescent="0.25">
      <c r="A255" s="125" t="s">
        <v>281</v>
      </c>
      <c r="B255" s="87" t="s">
        <v>418</v>
      </c>
      <c r="C255" s="87">
        <v>354</v>
      </c>
      <c r="D255" s="199" t="s">
        <v>282</v>
      </c>
      <c r="E255" s="87" t="s">
        <v>220</v>
      </c>
    </row>
    <row r="256" spans="1:5" ht="12.5" x14ac:dyDescent="0.25">
      <c r="A256" s="125" t="s">
        <v>436</v>
      </c>
      <c r="B256" s="87" t="s">
        <v>375</v>
      </c>
      <c r="C256" s="87">
        <v>35</v>
      </c>
      <c r="D256" s="199" t="s">
        <v>283</v>
      </c>
      <c r="E256" s="87" t="s">
        <v>74</v>
      </c>
    </row>
    <row r="257" spans="1:5" ht="12.5" x14ac:dyDescent="0.25">
      <c r="A257" s="125" t="s">
        <v>436</v>
      </c>
      <c r="B257" s="87" t="s">
        <v>160</v>
      </c>
      <c r="C257" s="87">
        <v>22</v>
      </c>
      <c r="D257" s="199" t="s">
        <v>283</v>
      </c>
      <c r="E257" s="87" t="s">
        <v>161</v>
      </c>
    </row>
    <row r="258" spans="1:5" ht="12.5" x14ac:dyDescent="0.25">
      <c r="A258" s="125" t="s">
        <v>284</v>
      </c>
      <c r="B258" s="87" t="s">
        <v>418</v>
      </c>
      <c r="C258" s="87">
        <v>5</v>
      </c>
      <c r="D258" s="199" t="s">
        <v>285</v>
      </c>
      <c r="E258" s="87" t="s">
        <v>220</v>
      </c>
    </row>
    <row r="259" spans="1:5" ht="12.5" x14ac:dyDescent="0.25">
      <c r="A259" s="125" t="s">
        <v>287</v>
      </c>
      <c r="B259" s="87" t="s">
        <v>368</v>
      </c>
      <c r="C259" s="87">
        <v>24</v>
      </c>
      <c r="D259" s="199" t="s">
        <v>288</v>
      </c>
      <c r="E259" s="87" t="s">
        <v>35</v>
      </c>
    </row>
    <row r="260" spans="1:5" ht="12.5" x14ac:dyDescent="0.25">
      <c r="A260" s="125" t="s">
        <v>287</v>
      </c>
      <c r="B260" s="87" t="s">
        <v>375</v>
      </c>
      <c r="C260" s="87">
        <v>260</v>
      </c>
      <c r="D260" s="199" t="s">
        <v>288</v>
      </c>
      <c r="E260" s="87" t="s">
        <v>74</v>
      </c>
    </row>
    <row r="261" spans="1:5" ht="12.5" x14ac:dyDescent="0.25">
      <c r="A261" s="125" t="s">
        <v>287</v>
      </c>
      <c r="B261" s="87" t="s">
        <v>125</v>
      </c>
      <c r="C261" s="87">
        <v>111</v>
      </c>
      <c r="D261" s="199" t="s">
        <v>288</v>
      </c>
      <c r="E261" s="87" t="s">
        <v>126</v>
      </c>
    </row>
    <row r="262" spans="1:5" ht="12.5" x14ac:dyDescent="0.25">
      <c r="A262" s="125" t="s">
        <v>287</v>
      </c>
      <c r="B262" s="87" t="s">
        <v>418</v>
      </c>
      <c r="C262" s="87">
        <v>38</v>
      </c>
      <c r="D262" s="199" t="s">
        <v>288</v>
      </c>
      <c r="E262" s="87" t="s">
        <v>220</v>
      </c>
    </row>
    <row r="263" spans="1:5" ht="12.5" x14ac:dyDescent="0.25">
      <c r="A263" s="125" t="s">
        <v>450</v>
      </c>
      <c r="B263" s="87" t="s">
        <v>368</v>
      </c>
      <c r="C263" s="87">
        <v>17</v>
      </c>
      <c r="D263" s="199" t="s">
        <v>451</v>
      </c>
      <c r="E263" s="87" t="s">
        <v>35</v>
      </c>
    </row>
    <row r="264" spans="1:5" ht="12.5" x14ac:dyDescent="0.25">
      <c r="A264" s="125" t="s">
        <v>450</v>
      </c>
      <c r="B264" s="87" t="s">
        <v>375</v>
      </c>
      <c r="C264" s="87">
        <v>125</v>
      </c>
      <c r="D264" s="199" t="s">
        <v>451</v>
      </c>
      <c r="E264" s="87" t="s">
        <v>74</v>
      </c>
    </row>
    <row r="265" spans="1:5" ht="12.5" x14ac:dyDescent="0.25">
      <c r="A265" s="125" t="s">
        <v>450</v>
      </c>
      <c r="B265" s="87" t="s">
        <v>151</v>
      </c>
      <c r="C265" s="87">
        <v>5</v>
      </c>
      <c r="D265" s="199" t="s">
        <v>451</v>
      </c>
      <c r="E265" s="87" t="s">
        <v>152</v>
      </c>
    </row>
    <row r="266" spans="1:5" ht="12.5" x14ac:dyDescent="0.25">
      <c r="A266" s="125" t="s">
        <v>450</v>
      </c>
      <c r="B266" s="87" t="s">
        <v>418</v>
      </c>
      <c r="C266" s="87">
        <v>466</v>
      </c>
      <c r="D266" s="199" t="s">
        <v>451</v>
      </c>
      <c r="E266" s="87" t="s">
        <v>220</v>
      </c>
    </row>
    <row r="267" spans="1:5" ht="12.5" x14ac:dyDescent="0.25">
      <c r="A267" s="125" t="s">
        <v>289</v>
      </c>
      <c r="B267" s="87" t="s">
        <v>368</v>
      </c>
      <c r="C267" s="87">
        <v>14</v>
      </c>
      <c r="D267" s="199" t="s">
        <v>290</v>
      </c>
      <c r="E267" s="87" t="s">
        <v>35</v>
      </c>
    </row>
    <row r="268" spans="1:5" ht="12.5" x14ac:dyDescent="0.25">
      <c r="A268" s="125" t="s">
        <v>289</v>
      </c>
      <c r="B268" s="87" t="s">
        <v>375</v>
      </c>
      <c r="C268" s="87">
        <v>335</v>
      </c>
      <c r="D268" s="199" t="s">
        <v>290</v>
      </c>
      <c r="E268" s="87" t="s">
        <v>74</v>
      </c>
    </row>
    <row r="269" spans="1:5" ht="12.5" x14ac:dyDescent="0.25">
      <c r="A269" s="125" t="s">
        <v>289</v>
      </c>
      <c r="B269" s="87" t="s">
        <v>125</v>
      </c>
      <c r="C269" s="87">
        <v>98</v>
      </c>
      <c r="D269" s="199" t="s">
        <v>290</v>
      </c>
      <c r="E269" s="87" t="s">
        <v>126</v>
      </c>
    </row>
    <row r="270" spans="1:5" ht="12.5" x14ac:dyDescent="0.25">
      <c r="A270" s="125" t="s">
        <v>289</v>
      </c>
      <c r="B270" s="87" t="s">
        <v>160</v>
      </c>
      <c r="C270" s="87">
        <v>32</v>
      </c>
      <c r="D270" s="199" t="s">
        <v>290</v>
      </c>
      <c r="E270" s="87" t="s">
        <v>161</v>
      </c>
    </row>
    <row r="271" spans="1:5" ht="12.5" x14ac:dyDescent="0.25">
      <c r="A271" s="125" t="s">
        <v>289</v>
      </c>
      <c r="B271" s="87" t="s">
        <v>418</v>
      </c>
      <c r="C271" s="87">
        <v>107</v>
      </c>
      <c r="D271" s="199" t="s">
        <v>290</v>
      </c>
      <c r="E271" s="87" t="s">
        <v>220</v>
      </c>
    </row>
    <row r="272" spans="1:5" ht="12.5" x14ac:dyDescent="0.25">
      <c r="A272" s="125" t="s">
        <v>438</v>
      </c>
      <c r="B272" s="87" t="s">
        <v>29</v>
      </c>
      <c r="C272" s="87">
        <v>73</v>
      </c>
      <c r="D272" s="199" t="s">
        <v>297</v>
      </c>
      <c r="E272" s="87" t="s">
        <v>30</v>
      </c>
    </row>
    <row r="273" spans="1:5" ht="12.5" x14ac:dyDescent="0.25">
      <c r="A273" s="125" t="s">
        <v>438</v>
      </c>
      <c r="B273" s="87" t="s">
        <v>31</v>
      </c>
      <c r="C273" s="87">
        <v>6</v>
      </c>
      <c r="D273" s="199" t="s">
        <v>297</v>
      </c>
      <c r="E273" s="87" t="s">
        <v>32</v>
      </c>
    </row>
    <row r="274" spans="1:5" ht="12.5" x14ac:dyDescent="0.25">
      <c r="A274" s="125" t="s">
        <v>438</v>
      </c>
      <c r="B274" s="87" t="s">
        <v>368</v>
      </c>
      <c r="C274" s="87">
        <v>25</v>
      </c>
      <c r="D274" s="199" t="s">
        <v>297</v>
      </c>
      <c r="E274" s="87" t="s">
        <v>35</v>
      </c>
    </row>
    <row r="275" spans="1:5" ht="12.5" x14ac:dyDescent="0.25">
      <c r="A275" s="125" t="s">
        <v>438</v>
      </c>
      <c r="B275" s="87" t="s">
        <v>375</v>
      </c>
      <c r="C275" s="87">
        <v>60</v>
      </c>
      <c r="D275" s="199" t="s">
        <v>297</v>
      </c>
      <c r="E275" s="87" t="s">
        <v>74</v>
      </c>
    </row>
    <row r="276" spans="1:5" ht="12.5" x14ac:dyDescent="0.25">
      <c r="A276" s="125" t="s">
        <v>438</v>
      </c>
      <c r="B276" s="87" t="s">
        <v>94</v>
      </c>
      <c r="C276" s="87">
        <v>5</v>
      </c>
      <c r="D276" s="199" t="s">
        <v>297</v>
      </c>
      <c r="E276" s="87" t="s">
        <v>95</v>
      </c>
    </row>
    <row r="277" spans="1:5" ht="12.5" x14ac:dyDescent="0.25">
      <c r="A277" s="125" t="s">
        <v>438</v>
      </c>
      <c r="B277" s="87" t="s">
        <v>125</v>
      </c>
      <c r="C277" s="87">
        <v>299</v>
      </c>
      <c r="D277" s="199" t="s">
        <v>297</v>
      </c>
      <c r="E277" s="87" t="s">
        <v>126</v>
      </c>
    </row>
    <row r="278" spans="1:5" ht="12.5" x14ac:dyDescent="0.25">
      <c r="A278" s="125" t="s">
        <v>438</v>
      </c>
      <c r="B278" s="87" t="s">
        <v>160</v>
      </c>
      <c r="C278" s="87">
        <v>655</v>
      </c>
      <c r="D278" s="199" t="s">
        <v>297</v>
      </c>
      <c r="E278" s="87" t="s">
        <v>161</v>
      </c>
    </row>
    <row r="279" spans="1:5" ht="12.5" x14ac:dyDescent="0.25">
      <c r="A279" s="125" t="s">
        <v>438</v>
      </c>
      <c r="B279" s="87" t="s">
        <v>402</v>
      </c>
      <c r="C279" s="87">
        <v>25</v>
      </c>
      <c r="D279" s="199" t="s">
        <v>297</v>
      </c>
      <c r="E279" s="87" t="s">
        <v>169</v>
      </c>
    </row>
    <row r="280" spans="1:5" ht="12.5" x14ac:dyDescent="0.25">
      <c r="A280" s="125" t="s">
        <v>438</v>
      </c>
      <c r="B280" s="87" t="s">
        <v>176</v>
      </c>
      <c r="C280" s="87">
        <v>11</v>
      </c>
      <c r="D280" s="199" t="s">
        <v>297</v>
      </c>
      <c r="E280" s="87" t="s">
        <v>177</v>
      </c>
    </row>
    <row r="281" spans="1:5" ht="12.5" x14ac:dyDescent="0.25">
      <c r="A281" s="125" t="s">
        <v>438</v>
      </c>
      <c r="B281" s="87" t="s">
        <v>418</v>
      </c>
      <c r="C281" s="87">
        <v>7720</v>
      </c>
      <c r="D281" s="199" t="s">
        <v>297</v>
      </c>
      <c r="E281" s="87" t="s">
        <v>220</v>
      </c>
    </row>
    <row r="282" spans="1:5" ht="12.5" x14ac:dyDescent="0.25">
      <c r="A282" s="125" t="s">
        <v>438</v>
      </c>
      <c r="B282" s="87" t="s">
        <v>627</v>
      </c>
      <c r="C282" s="87">
        <v>11</v>
      </c>
      <c r="D282" s="199" t="s">
        <v>297</v>
      </c>
      <c r="E282" s="87" t="s">
        <v>313</v>
      </c>
    </row>
    <row r="283" spans="1:5" ht="12.5" x14ac:dyDescent="0.25">
      <c r="A283" s="125" t="s">
        <v>298</v>
      </c>
      <c r="B283" s="87" t="s">
        <v>375</v>
      </c>
      <c r="C283" s="87">
        <v>5</v>
      </c>
      <c r="D283" s="199" t="s">
        <v>299</v>
      </c>
      <c r="E283" s="87" t="s">
        <v>74</v>
      </c>
    </row>
    <row r="284" spans="1:5" ht="12.5" x14ac:dyDescent="0.25">
      <c r="A284" s="125" t="s">
        <v>298</v>
      </c>
      <c r="B284" s="87" t="s">
        <v>418</v>
      </c>
      <c r="C284" s="87">
        <v>5</v>
      </c>
      <c r="D284" s="199" t="s">
        <v>299</v>
      </c>
      <c r="E284" s="87" t="s">
        <v>220</v>
      </c>
    </row>
    <row r="285" spans="1:5" ht="12.5" x14ac:dyDescent="0.25">
      <c r="A285" s="125" t="s">
        <v>439</v>
      </c>
      <c r="B285" s="87" t="s">
        <v>368</v>
      </c>
      <c r="C285" s="87">
        <v>5</v>
      </c>
      <c r="D285" s="199" t="s">
        <v>300</v>
      </c>
      <c r="E285" s="87" t="s">
        <v>35</v>
      </c>
    </row>
    <row r="286" spans="1:5" ht="12.5" x14ac:dyDescent="0.25">
      <c r="A286" s="125" t="s">
        <v>301</v>
      </c>
      <c r="B286" s="87" t="s">
        <v>125</v>
      </c>
      <c r="C286" s="87">
        <v>8</v>
      </c>
      <c r="D286" s="199" t="s">
        <v>302</v>
      </c>
      <c r="E286" s="87" t="s">
        <v>126</v>
      </c>
    </row>
    <row r="287" spans="1:5" ht="12.5" x14ac:dyDescent="0.25">
      <c r="A287" s="125" t="s">
        <v>301</v>
      </c>
      <c r="B287" s="87" t="s">
        <v>418</v>
      </c>
      <c r="C287" s="87">
        <v>5</v>
      </c>
      <c r="D287" s="199" t="s">
        <v>302</v>
      </c>
      <c r="E287" s="87" t="s">
        <v>220</v>
      </c>
    </row>
    <row r="288" spans="1:5" ht="12.5" x14ac:dyDescent="0.25">
      <c r="A288" s="125" t="s">
        <v>303</v>
      </c>
      <c r="B288" s="87" t="s">
        <v>375</v>
      </c>
      <c r="C288" s="87">
        <v>15</v>
      </c>
      <c r="D288" s="199" t="s">
        <v>304</v>
      </c>
      <c r="E288" s="87" t="s">
        <v>74</v>
      </c>
    </row>
    <row r="289" spans="1:5" ht="12.5" x14ac:dyDescent="0.25">
      <c r="A289" s="125" t="s">
        <v>303</v>
      </c>
      <c r="B289" s="87" t="s">
        <v>418</v>
      </c>
      <c r="C289" s="87">
        <v>8</v>
      </c>
      <c r="D289" s="199" t="s">
        <v>304</v>
      </c>
      <c r="E289" s="87" t="s">
        <v>220</v>
      </c>
    </row>
    <row r="290" spans="1:5" ht="12.5" x14ac:dyDescent="0.25">
      <c r="A290" s="125" t="s">
        <v>305</v>
      </c>
      <c r="B290" s="87" t="s">
        <v>375</v>
      </c>
      <c r="C290" s="87">
        <v>5</v>
      </c>
      <c r="D290" s="199" t="s">
        <v>306</v>
      </c>
      <c r="E290" s="87" t="s">
        <v>74</v>
      </c>
    </row>
    <row r="291" spans="1:5" ht="12.5" x14ac:dyDescent="0.25">
      <c r="A291" s="125" t="s">
        <v>305</v>
      </c>
      <c r="B291" s="87" t="s">
        <v>160</v>
      </c>
      <c r="C291" s="87">
        <v>5</v>
      </c>
      <c r="D291" s="199" t="s">
        <v>306</v>
      </c>
      <c r="E291" s="87" t="s">
        <v>161</v>
      </c>
    </row>
    <row r="292" spans="1:5" ht="12.5" x14ac:dyDescent="0.25">
      <c r="A292" s="125" t="s">
        <v>444</v>
      </c>
      <c r="B292" s="87" t="s">
        <v>418</v>
      </c>
      <c r="C292" s="87">
        <v>5</v>
      </c>
      <c r="D292" s="199" t="s">
        <v>309</v>
      </c>
      <c r="E292" s="87" t="s">
        <v>220</v>
      </c>
    </row>
    <row r="293" spans="1:5" ht="12.5" x14ac:dyDescent="0.25">
      <c r="A293" s="125" t="s">
        <v>307</v>
      </c>
      <c r="B293" s="87" t="s">
        <v>368</v>
      </c>
      <c r="C293" s="87">
        <v>73</v>
      </c>
      <c r="D293" s="199" t="s">
        <v>308</v>
      </c>
      <c r="E293" s="87" t="s">
        <v>35</v>
      </c>
    </row>
    <row r="294" spans="1:5" ht="12.5" x14ac:dyDescent="0.25">
      <c r="A294" s="125" t="s">
        <v>307</v>
      </c>
      <c r="B294" s="87" t="s">
        <v>375</v>
      </c>
      <c r="C294" s="87">
        <v>310</v>
      </c>
      <c r="D294" s="199" t="s">
        <v>308</v>
      </c>
      <c r="E294" s="87" t="s">
        <v>74</v>
      </c>
    </row>
    <row r="295" spans="1:5" ht="12.5" x14ac:dyDescent="0.25">
      <c r="A295" s="125" t="s">
        <v>307</v>
      </c>
      <c r="B295" s="87" t="s">
        <v>125</v>
      </c>
      <c r="C295" s="87">
        <v>30</v>
      </c>
      <c r="D295" s="199" t="s">
        <v>308</v>
      </c>
      <c r="E295" s="87" t="s">
        <v>126</v>
      </c>
    </row>
    <row r="296" spans="1:5" ht="12.5" x14ac:dyDescent="0.25">
      <c r="A296" s="125" t="s">
        <v>307</v>
      </c>
      <c r="B296" s="87" t="s">
        <v>160</v>
      </c>
      <c r="C296" s="87">
        <v>6</v>
      </c>
      <c r="D296" s="199" t="s">
        <v>308</v>
      </c>
      <c r="E296" s="87" t="s">
        <v>161</v>
      </c>
    </row>
    <row r="297" spans="1:5" ht="12.5" x14ac:dyDescent="0.25">
      <c r="A297" s="125" t="s">
        <v>307</v>
      </c>
      <c r="B297" s="87" t="s">
        <v>418</v>
      </c>
      <c r="C297" s="87">
        <v>397</v>
      </c>
      <c r="D297" s="199" t="s">
        <v>308</v>
      </c>
      <c r="E297" s="87" t="s">
        <v>220</v>
      </c>
    </row>
    <row r="298" spans="1:5" ht="12.5" x14ac:dyDescent="0.25">
      <c r="A298" s="125" t="s">
        <v>445</v>
      </c>
      <c r="B298" s="87" t="s">
        <v>368</v>
      </c>
      <c r="C298" s="87">
        <v>8</v>
      </c>
      <c r="D298" s="199" t="s">
        <v>312</v>
      </c>
      <c r="E298" s="87" t="s">
        <v>35</v>
      </c>
    </row>
    <row r="299" spans="1:5" ht="12.5" x14ac:dyDescent="0.25">
      <c r="A299" s="125" t="s">
        <v>445</v>
      </c>
      <c r="B299" s="87" t="s">
        <v>375</v>
      </c>
      <c r="C299" s="87">
        <v>135</v>
      </c>
      <c r="D299" s="199" t="s">
        <v>312</v>
      </c>
      <c r="E299" s="87" t="s">
        <v>74</v>
      </c>
    </row>
    <row r="300" spans="1:5" ht="12.5" x14ac:dyDescent="0.25">
      <c r="A300" s="125" t="s">
        <v>445</v>
      </c>
      <c r="B300" s="87" t="s">
        <v>160</v>
      </c>
      <c r="C300" s="87">
        <v>5</v>
      </c>
      <c r="D300" s="199" t="s">
        <v>312</v>
      </c>
      <c r="E300" s="87" t="s">
        <v>161</v>
      </c>
    </row>
    <row r="301" spans="1:5" ht="12.5" x14ac:dyDescent="0.25">
      <c r="A301" s="125" t="s">
        <v>445</v>
      </c>
      <c r="B301" s="87" t="s">
        <v>418</v>
      </c>
      <c r="C301" s="87">
        <v>94</v>
      </c>
      <c r="D301" s="199" t="s">
        <v>312</v>
      </c>
      <c r="E301" s="87" t="s">
        <v>220</v>
      </c>
    </row>
    <row r="302" spans="1:5" ht="12.5" x14ac:dyDescent="0.25">
      <c r="A302" s="125" t="s">
        <v>627</v>
      </c>
      <c r="B302" s="87" t="s">
        <v>375</v>
      </c>
      <c r="C302" s="87">
        <v>145</v>
      </c>
      <c r="D302" s="199" t="s">
        <v>313</v>
      </c>
      <c r="E302" s="87" t="s">
        <v>74</v>
      </c>
    </row>
    <row r="303" spans="1:5" ht="12.5" x14ac:dyDescent="0.25">
      <c r="A303" s="125" t="s">
        <v>627</v>
      </c>
      <c r="B303" s="87" t="s">
        <v>125</v>
      </c>
      <c r="C303" s="87">
        <v>17</v>
      </c>
      <c r="D303" s="199" t="s">
        <v>313</v>
      </c>
      <c r="E303" s="87" t="s">
        <v>126</v>
      </c>
    </row>
    <row r="304" spans="1:5" ht="12.5" x14ac:dyDescent="0.25">
      <c r="A304" s="125" t="s">
        <v>627</v>
      </c>
      <c r="B304" s="87" t="s">
        <v>131</v>
      </c>
      <c r="C304" s="87">
        <v>10</v>
      </c>
      <c r="D304" s="199" t="s">
        <v>313</v>
      </c>
      <c r="E304" s="87" t="s">
        <v>132</v>
      </c>
    </row>
    <row r="305" spans="1:5" ht="12.5" x14ac:dyDescent="0.25">
      <c r="A305" s="125" t="s">
        <v>627</v>
      </c>
      <c r="B305" s="87" t="s">
        <v>160</v>
      </c>
      <c r="C305" s="87">
        <v>10</v>
      </c>
      <c r="D305" s="199" t="s">
        <v>313</v>
      </c>
      <c r="E305" s="87" t="s">
        <v>161</v>
      </c>
    </row>
    <row r="306" spans="1:5" ht="12.5" x14ac:dyDescent="0.25">
      <c r="A306" s="125" t="s">
        <v>627</v>
      </c>
      <c r="B306" s="87" t="s">
        <v>418</v>
      </c>
      <c r="C306" s="87">
        <v>5</v>
      </c>
      <c r="D306" s="199" t="s">
        <v>313</v>
      </c>
      <c r="E306" s="87" t="s">
        <v>220</v>
      </c>
    </row>
    <row r="307" spans="1:5" ht="12.5" x14ac:dyDescent="0.25">
      <c r="A307" s="125" t="s">
        <v>314</v>
      </c>
      <c r="B307" s="87" t="s">
        <v>375</v>
      </c>
      <c r="C307" s="87">
        <v>5</v>
      </c>
      <c r="D307" s="199" t="s">
        <v>315</v>
      </c>
      <c r="E307" s="87" t="s">
        <v>74</v>
      </c>
    </row>
    <row r="308" spans="1:5" ht="12.5" x14ac:dyDescent="0.25">
      <c r="A308" s="125" t="s">
        <v>317</v>
      </c>
      <c r="B308" s="87" t="s">
        <v>375</v>
      </c>
      <c r="C308" s="87">
        <v>20</v>
      </c>
      <c r="D308" s="199" t="s">
        <v>318</v>
      </c>
      <c r="E308" s="87" t="s">
        <v>74</v>
      </c>
    </row>
    <row r="309" spans="1:5" ht="12.5" x14ac:dyDescent="0.25">
      <c r="A309" s="125" t="s">
        <v>317</v>
      </c>
      <c r="B309" s="87" t="s">
        <v>418</v>
      </c>
      <c r="C309" s="87">
        <v>8</v>
      </c>
      <c r="D309" s="199" t="s">
        <v>318</v>
      </c>
      <c r="E309" s="87" t="s">
        <v>220</v>
      </c>
    </row>
    <row r="310" spans="1:5" ht="12.5" x14ac:dyDescent="0.25">
      <c r="A310" s="125" t="s">
        <v>632</v>
      </c>
      <c r="B310" s="87" t="s">
        <v>368</v>
      </c>
      <c r="C310" s="87">
        <v>5</v>
      </c>
      <c r="D310" s="199" t="s">
        <v>319</v>
      </c>
      <c r="E310" s="87" t="s">
        <v>35</v>
      </c>
    </row>
    <row r="311" spans="1:5" ht="12.5" x14ac:dyDescent="0.25">
      <c r="A311" s="125" t="s">
        <v>632</v>
      </c>
      <c r="B311" s="87" t="s">
        <v>375</v>
      </c>
      <c r="C311" s="87">
        <v>15</v>
      </c>
      <c r="D311" s="199" t="s">
        <v>319</v>
      </c>
      <c r="E311" s="87" t="s">
        <v>74</v>
      </c>
    </row>
    <row r="312" spans="1:5" ht="12.5" x14ac:dyDescent="0.25">
      <c r="A312" s="125" t="s">
        <v>632</v>
      </c>
      <c r="B312" s="87" t="s">
        <v>418</v>
      </c>
      <c r="C312" s="87">
        <v>8</v>
      </c>
      <c r="D312" s="199" t="s">
        <v>319</v>
      </c>
      <c r="E312" s="87" t="s">
        <v>220</v>
      </c>
    </row>
    <row r="313" spans="1:5" ht="12.5" x14ac:dyDescent="0.25">
      <c r="A313" s="125" t="s">
        <v>447</v>
      </c>
      <c r="B313" s="87" t="s">
        <v>375</v>
      </c>
      <c r="C313" s="87">
        <v>5</v>
      </c>
      <c r="D313" s="199" t="s">
        <v>322</v>
      </c>
      <c r="E313" s="87" t="s">
        <v>74</v>
      </c>
    </row>
    <row r="314" spans="1:5" ht="12.5" x14ac:dyDescent="0.25">
      <c r="A314" s="125" t="s">
        <v>447</v>
      </c>
      <c r="B314" s="87" t="s">
        <v>418</v>
      </c>
      <c r="C314" s="87">
        <v>5</v>
      </c>
      <c r="D314" s="199" t="s">
        <v>322</v>
      </c>
      <c r="E314" s="87" t="s">
        <v>220</v>
      </c>
    </row>
    <row r="315" spans="1:5" ht="12.5" x14ac:dyDescent="0.25">
      <c r="A315" s="125" t="s">
        <v>452</v>
      </c>
      <c r="B315" s="87" t="s">
        <v>368</v>
      </c>
      <c r="C315" s="87">
        <v>20</v>
      </c>
      <c r="D315" s="199" t="s">
        <v>453</v>
      </c>
      <c r="E315" s="87" t="s">
        <v>35</v>
      </c>
    </row>
    <row r="316" spans="1:5" ht="12.5" x14ac:dyDescent="0.25">
      <c r="A316" s="125" t="s">
        <v>452</v>
      </c>
      <c r="B316" s="87" t="s">
        <v>125</v>
      </c>
      <c r="C316" s="87">
        <v>98</v>
      </c>
      <c r="D316" s="199" t="s">
        <v>453</v>
      </c>
      <c r="E316" s="87" t="s">
        <v>126</v>
      </c>
    </row>
    <row r="317" spans="1:5" ht="12.5" x14ac:dyDescent="0.25">
      <c r="A317" s="125" t="s">
        <v>452</v>
      </c>
      <c r="B317" s="87" t="s">
        <v>151</v>
      </c>
      <c r="C317" s="87">
        <v>5</v>
      </c>
      <c r="D317" s="199" t="s">
        <v>453</v>
      </c>
      <c r="E317" s="87" t="s">
        <v>152</v>
      </c>
    </row>
    <row r="318" spans="1:5" ht="12.5" x14ac:dyDescent="0.25">
      <c r="A318" s="125" t="s">
        <v>452</v>
      </c>
      <c r="B318" s="87" t="s">
        <v>418</v>
      </c>
      <c r="C318" s="87">
        <v>150</v>
      </c>
      <c r="D318" s="199" t="s">
        <v>453</v>
      </c>
      <c r="E318" s="87" t="s">
        <v>220</v>
      </c>
    </row>
    <row r="319" spans="1:5" ht="12.5" x14ac:dyDescent="0.25">
      <c r="A319" s="125" t="s">
        <v>323</v>
      </c>
      <c r="B319" s="87" t="s">
        <v>368</v>
      </c>
      <c r="C319" s="87">
        <v>94</v>
      </c>
      <c r="D319" s="199" t="s">
        <v>324</v>
      </c>
      <c r="E319" s="87" t="s">
        <v>35</v>
      </c>
    </row>
    <row r="320" spans="1:5" ht="12.5" x14ac:dyDescent="0.25">
      <c r="A320" s="125" t="s">
        <v>323</v>
      </c>
      <c r="B320" s="87" t="s">
        <v>375</v>
      </c>
      <c r="C320" s="87">
        <v>265</v>
      </c>
      <c r="D320" s="199" t="s">
        <v>324</v>
      </c>
      <c r="E320" s="87" t="s">
        <v>74</v>
      </c>
    </row>
    <row r="321" spans="1:5" ht="12.5" x14ac:dyDescent="0.25">
      <c r="A321" s="125" t="s">
        <v>323</v>
      </c>
      <c r="B321" s="87" t="s">
        <v>380</v>
      </c>
      <c r="C321" s="87">
        <v>33</v>
      </c>
      <c r="D321" s="199" t="s">
        <v>324</v>
      </c>
      <c r="E321" s="87" t="s">
        <v>90</v>
      </c>
    </row>
    <row r="322" spans="1:5" ht="12.5" x14ac:dyDescent="0.25">
      <c r="A322" s="125" t="s">
        <v>323</v>
      </c>
      <c r="B322" s="87" t="s">
        <v>125</v>
      </c>
      <c r="C322" s="87">
        <v>13</v>
      </c>
      <c r="D322" s="199" t="s">
        <v>324</v>
      </c>
      <c r="E322" s="87" t="s">
        <v>126</v>
      </c>
    </row>
    <row r="323" spans="1:5" ht="12.5" x14ac:dyDescent="0.25">
      <c r="A323" s="125" t="s">
        <v>323</v>
      </c>
      <c r="B323" s="87" t="s">
        <v>160</v>
      </c>
      <c r="C323" s="87">
        <v>15</v>
      </c>
      <c r="D323" s="199" t="s">
        <v>324</v>
      </c>
      <c r="E323" s="87" t="s">
        <v>161</v>
      </c>
    </row>
    <row r="324" spans="1:5" ht="12.5" x14ac:dyDescent="0.25">
      <c r="A324" s="125" t="s">
        <v>323</v>
      </c>
      <c r="B324" s="87" t="s">
        <v>415</v>
      </c>
      <c r="C324" s="87">
        <v>431</v>
      </c>
      <c r="D324" s="199" t="s">
        <v>324</v>
      </c>
      <c r="E324" s="87" t="s">
        <v>204</v>
      </c>
    </row>
    <row r="325" spans="1:5" ht="12.5" x14ac:dyDescent="0.25">
      <c r="A325" s="125" t="s">
        <v>323</v>
      </c>
      <c r="B325" s="87" t="s">
        <v>418</v>
      </c>
      <c r="C325" s="87">
        <v>13</v>
      </c>
      <c r="D325" s="199" t="s">
        <v>324</v>
      </c>
      <c r="E325" s="87" t="s">
        <v>220</v>
      </c>
    </row>
    <row r="326" spans="1:5" ht="12.5" x14ac:dyDescent="0.25">
      <c r="A326" s="125" t="s">
        <v>325</v>
      </c>
      <c r="B326" s="87" t="s">
        <v>368</v>
      </c>
      <c r="C326" s="87">
        <v>6</v>
      </c>
      <c r="D326" s="199" t="s">
        <v>326</v>
      </c>
      <c r="E326" s="87" t="s">
        <v>35</v>
      </c>
    </row>
    <row r="327" spans="1:5" ht="12.5" x14ac:dyDescent="0.25">
      <c r="A327" s="125" t="s">
        <v>325</v>
      </c>
      <c r="B327" s="87" t="s">
        <v>375</v>
      </c>
      <c r="C327" s="87">
        <v>10</v>
      </c>
      <c r="D327" s="199" t="s">
        <v>326</v>
      </c>
      <c r="E327" s="87" t="s">
        <v>74</v>
      </c>
    </row>
    <row r="328" spans="1:5" ht="12.5" x14ac:dyDescent="0.25">
      <c r="A328" s="125" t="s">
        <v>325</v>
      </c>
      <c r="B328" s="87" t="s">
        <v>125</v>
      </c>
      <c r="C328" s="87">
        <v>19</v>
      </c>
      <c r="D328" s="199" t="s">
        <v>326</v>
      </c>
      <c r="E328" s="87" t="s">
        <v>126</v>
      </c>
    </row>
    <row r="329" spans="1:5" ht="12.5" x14ac:dyDescent="0.25">
      <c r="A329" s="125" t="s">
        <v>327</v>
      </c>
      <c r="B329" s="87" t="s">
        <v>125</v>
      </c>
      <c r="C329" s="87">
        <v>7</v>
      </c>
      <c r="D329" s="199" t="s">
        <v>328</v>
      </c>
      <c r="E329" s="87" t="s">
        <v>126</v>
      </c>
    </row>
    <row r="330" spans="1:5" ht="12.5" x14ac:dyDescent="0.25">
      <c r="A330" s="125" t="s">
        <v>329</v>
      </c>
      <c r="B330" s="87" t="s">
        <v>368</v>
      </c>
      <c r="C330" s="87">
        <v>133</v>
      </c>
      <c r="D330" s="199" t="s">
        <v>330</v>
      </c>
      <c r="E330" s="87" t="s">
        <v>35</v>
      </c>
    </row>
    <row r="331" spans="1:5" ht="12.5" x14ac:dyDescent="0.25">
      <c r="A331" s="125" t="s">
        <v>329</v>
      </c>
      <c r="B331" s="87" t="s">
        <v>375</v>
      </c>
      <c r="C331" s="87">
        <v>75</v>
      </c>
      <c r="D331" s="199" t="s">
        <v>330</v>
      </c>
      <c r="E331" s="87" t="s">
        <v>74</v>
      </c>
    </row>
    <row r="332" spans="1:5" ht="12.5" x14ac:dyDescent="0.25">
      <c r="A332" s="125" t="s">
        <v>329</v>
      </c>
      <c r="B332" s="87" t="s">
        <v>94</v>
      </c>
      <c r="C332" s="87">
        <v>5</v>
      </c>
      <c r="D332" s="199" t="s">
        <v>330</v>
      </c>
      <c r="E332" s="87" t="s">
        <v>95</v>
      </c>
    </row>
    <row r="333" spans="1:5" ht="12.5" x14ac:dyDescent="0.25">
      <c r="A333" s="125" t="s">
        <v>329</v>
      </c>
      <c r="B333" s="87" t="s">
        <v>125</v>
      </c>
      <c r="C333" s="87">
        <v>10</v>
      </c>
      <c r="D333" s="199" t="s">
        <v>330</v>
      </c>
      <c r="E333" s="87" t="s">
        <v>126</v>
      </c>
    </row>
    <row r="334" spans="1:5" ht="12.5" x14ac:dyDescent="0.25">
      <c r="A334" s="125" t="s">
        <v>329</v>
      </c>
      <c r="B334" s="87" t="s">
        <v>160</v>
      </c>
      <c r="C334" s="87">
        <v>5</v>
      </c>
      <c r="D334" s="199" t="s">
        <v>330</v>
      </c>
      <c r="E334" s="87" t="s">
        <v>161</v>
      </c>
    </row>
    <row r="335" spans="1:5" ht="12.5" x14ac:dyDescent="0.25">
      <c r="A335" s="125" t="s">
        <v>329</v>
      </c>
      <c r="B335" s="87" t="s">
        <v>418</v>
      </c>
      <c r="C335" s="87">
        <v>293</v>
      </c>
      <c r="D335" s="199" t="s">
        <v>330</v>
      </c>
      <c r="E335" s="87" t="s">
        <v>220</v>
      </c>
    </row>
    <row r="336" spans="1:5" ht="12.5" x14ac:dyDescent="0.25">
      <c r="A336" s="125" t="s">
        <v>333</v>
      </c>
      <c r="B336" s="87" t="s">
        <v>368</v>
      </c>
      <c r="C336" s="87">
        <v>20</v>
      </c>
      <c r="D336" s="199" t="s">
        <v>334</v>
      </c>
      <c r="E336" s="87" t="s">
        <v>35</v>
      </c>
    </row>
    <row r="337" spans="1:5" ht="12.5" x14ac:dyDescent="0.25">
      <c r="A337" s="125" t="s">
        <v>333</v>
      </c>
      <c r="B337" s="87" t="s">
        <v>375</v>
      </c>
      <c r="C337" s="87">
        <v>65</v>
      </c>
      <c r="D337" s="199" t="s">
        <v>334</v>
      </c>
      <c r="E337" s="87" t="s">
        <v>74</v>
      </c>
    </row>
    <row r="338" spans="1:5" ht="12.5" x14ac:dyDescent="0.25">
      <c r="A338" s="125" t="s">
        <v>333</v>
      </c>
      <c r="B338" s="87" t="s">
        <v>160</v>
      </c>
      <c r="C338" s="87">
        <v>92</v>
      </c>
      <c r="D338" s="199" t="s">
        <v>334</v>
      </c>
      <c r="E338" s="87" t="s">
        <v>161</v>
      </c>
    </row>
    <row r="339" spans="1:5" ht="12.5" x14ac:dyDescent="0.25">
      <c r="A339" s="125" t="s">
        <v>333</v>
      </c>
      <c r="B339" s="87" t="s">
        <v>418</v>
      </c>
      <c r="C339" s="87">
        <v>7</v>
      </c>
      <c r="D339" s="199" t="s">
        <v>334</v>
      </c>
      <c r="E339" s="87" t="s">
        <v>220</v>
      </c>
    </row>
    <row r="340" spans="1:5" ht="25.5" customHeight="1" x14ac:dyDescent="0.2">
      <c r="A340" s="19" t="s">
        <v>335</v>
      </c>
      <c r="B340" s="19"/>
      <c r="C340" s="185">
        <f>SUM(C7:C339)</f>
        <v>30655</v>
      </c>
      <c r="D340" s="185"/>
      <c r="E340" s="185"/>
    </row>
    <row r="341" spans="1:5" x14ac:dyDescent="0.2">
      <c r="A341" s="200"/>
    </row>
  </sheetData>
  <autoFilter ref="A6:E340" xr:uid="{7DB9CBC6-C789-4A16-8365-A2B6CBAABA76}"/>
  <mergeCells count="2">
    <mergeCell ref="A1:E1"/>
    <mergeCell ref="A4:E4"/>
  </mergeCells>
  <conditionalFormatting sqref="A7:E339">
    <cfRule type="expression" dxfId="5" priority="1">
      <formula>MOD(ROW(),2)=0</formula>
    </cfRule>
  </conditionalFormatting>
  <hyperlinks>
    <hyperlink ref="C3" r:id="rId1" xr:uid="{52740A43-03F4-4DCC-835D-F8C42C4068E3}"/>
  </hyperlinks>
  <printOptions horizontalCentered="1" gridLines="1"/>
  <pageMargins left="0.74803149606299202" right="0.74803149606299202" top="0.98425196850393704" bottom="0.98425196850393704" header="0.511811023622047" footer="0.511811023622047"/>
  <pageSetup paperSize="9" scale="93" fitToHeight="0" orientation="portrait" r:id="rId2"/>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617458-46BF-4E35-B739-E268B47AAD25}">
  <sheetPr>
    <tabColor theme="4" tint="0.79998168889431442"/>
    <pageSetUpPr fitToPage="1"/>
  </sheetPr>
  <dimension ref="A1:C3507"/>
  <sheetViews>
    <sheetView zoomScaleNormal="100" workbookViewId="0">
      <selection activeCell="A252" sqref="A252:L252"/>
    </sheetView>
  </sheetViews>
  <sheetFormatPr defaultColWidth="8.81640625" defaultRowHeight="10" x14ac:dyDescent="0.2"/>
  <cols>
    <col min="1" max="1" width="33.81640625" style="193" customWidth="1"/>
    <col min="2" max="2" width="16.1796875" style="193" customWidth="1"/>
    <col min="3" max="3" width="13.81640625" style="193" customWidth="1"/>
    <col min="4" max="16384" width="8.81640625" style="193"/>
  </cols>
  <sheetData>
    <row r="1" spans="1:3" s="189" customFormat="1" ht="41.25" customHeight="1" x14ac:dyDescent="0.25">
      <c r="A1" s="258" t="s">
        <v>950</v>
      </c>
      <c r="B1" s="258"/>
      <c r="C1" s="258"/>
    </row>
    <row r="2" spans="1:3" s="6" customFormat="1" ht="13" x14ac:dyDescent="0.3">
      <c r="A2" s="3" t="s">
        <v>0</v>
      </c>
      <c r="B2" s="4"/>
      <c r="C2" s="51"/>
    </row>
    <row r="3" spans="1:3" s="6" customFormat="1" ht="12.5" x14ac:dyDescent="0.25">
      <c r="A3" s="7" t="s">
        <v>684</v>
      </c>
      <c r="B3" s="8" t="s">
        <v>897</v>
      </c>
      <c r="C3" s="51"/>
    </row>
    <row r="4" spans="1:3" ht="51.75" customHeight="1" x14ac:dyDescent="0.25">
      <c r="A4" s="264" t="s">
        <v>931</v>
      </c>
      <c r="B4" s="264"/>
      <c r="C4" s="264"/>
    </row>
    <row r="5" spans="1:3" ht="12.5" x14ac:dyDescent="0.25">
      <c r="A5" s="4"/>
      <c r="B5" s="4"/>
      <c r="C5" s="4"/>
    </row>
    <row r="6" spans="1:3" ht="54.75" customHeight="1" x14ac:dyDescent="0.2">
      <c r="A6" s="201" t="s">
        <v>662</v>
      </c>
      <c r="B6" s="202" t="s">
        <v>932</v>
      </c>
      <c r="C6" s="202" t="s">
        <v>664</v>
      </c>
    </row>
    <row r="7" spans="1:3" ht="13.15" customHeight="1" x14ac:dyDescent="0.25">
      <c r="A7" s="203" t="s">
        <v>19</v>
      </c>
      <c r="B7" s="87">
        <v>31605</v>
      </c>
      <c r="C7" s="204" t="s">
        <v>20</v>
      </c>
    </row>
    <row r="8" spans="1:3" ht="13.15" customHeight="1" x14ac:dyDescent="0.25">
      <c r="A8" s="125" t="s">
        <v>72</v>
      </c>
      <c r="B8" s="87">
        <v>15050</v>
      </c>
      <c r="C8" s="199" t="s">
        <v>73</v>
      </c>
    </row>
    <row r="9" spans="1:3" ht="13.15" customHeight="1" x14ac:dyDescent="0.25">
      <c r="A9" s="125" t="s">
        <v>77</v>
      </c>
      <c r="B9" s="87">
        <v>325938</v>
      </c>
      <c r="C9" s="199" t="s">
        <v>78</v>
      </c>
    </row>
    <row r="10" spans="1:3" ht="13.15" customHeight="1" x14ac:dyDescent="0.25">
      <c r="A10" s="125" t="s">
        <v>384</v>
      </c>
      <c r="B10" s="87">
        <v>1833092</v>
      </c>
      <c r="C10" s="199" t="s">
        <v>102</v>
      </c>
    </row>
    <row r="11" spans="1:3" ht="13.15" customHeight="1" x14ac:dyDescent="0.25">
      <c r="A11" s="125" t="s">
        <v>119</v>
      </c>
      <c r="B11" s="87">
        <v>534293</v>
      </c>
      <c r="C11" s="199" t="s">
        <v>120</v>
      </c>
    </row>
    <row r="12" spans="1:3" ht="13.15" customHeight="1" x14ac:dyDescent="0.25">
      <c r="A12" s="125" t="s">
        <v>559</v>
      </c>
      <c r="B12" s="87">
        <v>27288</v>
      </c>
      <c r="C12" s="199" t="s">
        <v>159</v>
      </c>
    </row>
    <row r="13" spans="1:3" ht="13.15" customHeight="1" x14ac:dyDescent="0.25">
      <c r="A13" s="125" t="s">
        <v>185</v>
      </c>
      <c r="B13" s="87">
        <v>37099</v>
      </c>
      <c r="C13" s="199" t="s">
        <v>186</v>
      </c>
    </row>
    <row r="14" spans="1:3" ht="13.15" customHeight="1" x14ac:dyDescent="0.25">
      <c r="A14" s="125" t="s">
        <v>198</v>
      </c>
      <c r="B14" s="87">
        <v>79763</v>
      </c>
      <c r="C14" s="199" t="s">
        <v>199</v>
      </c>
    </row>
    <row r="15" spans="1:3" ht="13.15" customHeight="1" x14ac:dyDescent="0.25">
      <c r="A15" s="125" t="s">
        <v>212</v>
      </c>
      <c r="B15" s="87">
        <v>280988</v>
      </c>
      <c r="C15" s="199" t="s">
        <v>213</v>
      </c>
    </row>
    <row r="16" spans="1:3" ht="13.15" customHeight="1" x14ac:dyDescent="0.25">
      <c r="A16" s="125" t="s">
        <v>416</v>
      </c>
      <c r="B16" s="87">
        <v>276612</v>
      </c>
      <c r="C16" s="199" t="s">
        <v>214</v>
      </c>
    </row>
    <row r="17" spans="1:3" ht="13.15" customHeight="1" x14ac:dyDescent="0.25">
      <c r="A17" s="125" t="s">
        <v>227</v>
      </c>
      <c r="B17" s="87">
        <v>35131</v>
      </c>
      <c r="C17" s="199" t="s">
        <v>228</v>
      </c>
    </row>
    <row r="18" spans="1:3" ht="13.15" customHeight="1" x14ac:dyDescent="0.25">
      <c r="A18" s="125" t="s">
        <v>244</v>
      </c>
      <c r="B18" s="87">
        <v>137352</v>
      </c>
      <c r="C18" s="204" t="s">
        <v>245</v>
      </c>
    </row>
    <row r="19" spans="1:3" ht="13.15" customHeight="1" x14ac:dyDescent="0.25">
      <c r="A19" s="125" t="s">
        <v>267</v>
      </c>
      <c r="B19" s="87">
        <v>114</v>
      </c>
      <c r="C19" s="199" t="s">
        <v>268</v>
      </c>
    </row>
    <row r="20" spans="1:3" ht="13.15" customHeight="1" x14ac:dyDescent="0.25">
      <c r="A20" s="125" t="s">
        <v>287</v>
      </c>
      <c r="B20" s="87">
        <v>3734</v>
      </c>
      <c r="C20" s="199" t="s">
        <v>288</v>
      </c>
    </row>
    <row r="21" spans="1:3" ht="13.15" customHeight="1" x14ac:dyDescent="0.25">
      <c r="A21" s="125" t="s">
        <v>438</v>
      </c>
      <c r="B21" s="87">
        <v>155325</v>
      </c>
      <c r="C21" s="199" t="s">
        <v>297</v>
      </c>
    </row>
    <row r="22" spans="1:3" ht="13.15" customHeight="1" x14ac:dyDescent="0.25">
      <c r="A22" s="125" t="s">
        <v>627</v>
      </c>
      <c r="B22" s="87">
        <v>1318680</v>
      </c>
      <c r="C22" s="199" t="s">
        <v>313</v>
      </c>
    </row>
    <row r="23" spans="1:3" ht="25.5" customHeight="1" x14ac:dyDescent="0.2">
      <c r="A23" s="205" t="s">
        <v>335</v>
      </c>
      <c r="B23" s="206">
        <f>SUM(B7:B22)</f>
        <v>5092064</v>
      </c>
      <c r="C23" s="185"/>
    </row>
    <row r="24" spans="1:3" x14ac:dyDescent="0.2">
      <c r="A24" s="200"/>
    </row>
    <row r="25" spans="1:3" x14ac:dyDescent="0.2">
      <c r="A25" s="200"/>
    </row>
    <row r="26" spans="1:3" x14ac:dyDescent="0.2">
      <c r="A26" s="200"/>
    </row>
    <row r="27" spans="1:3" x14ac:dyDescent="0.2">
      <c r="A27" s="200"/>
    </row>
    <row r="28" spans="1:3" x14ac:dyDescent="0.2">
      <c r="A28" s="200"/>
    </row>
    <row r="29" spans="1:3" x14ac:dyDescent="0.2">
      <c r="A29" s="200"/>
    </row>
    <row r="30" spans="1:3" x14ac:dyDescent="0.2">
      <c r="A30" s="200"/>
    </row>
    <row r="31" spans="1:3" x14ac:dyDescent="0.2">
      <c r="A31" s="200"/>
    </row>
    <row r="32" spans="1:3" x14ac:dyDescent="0.2">
      <c r="A32" s="200"/>
    </row>
    <row r="33" spans="1:1" x14ac:dyDescent="0.2">
      <c r="A33" s="200"/>
    </row>
    <row r="34" spans="1:1" x14ac:dyDescent="0.2">
      <c r="A34" s="200"/>
    </row>
    <row r="35" spans="1:1" x14ac:dyDescent="0.2">
      <c r="A35" s="200"/>
    </row>
    <row r="36" spans="1:1" x14ac:dyDescent="0.2">
      <c r="A36" s="200"/>
    </row>
    <row r="37" spans="1:1" x14ac:dyDescent="0.2">
      <c r="A37" s="200"/>
    </row>
    <row r="38" spans="1:1" x14ac:dyDescent="0.2">
      <c r="A38" s="200"/>
    </row>
    <row r="39" spans="1:1" x14ac:dyDescent="0.2">
      <c r="A39" s="200"/>
    </row>
    <row r="40" spans="1:1" x14ac:dyDescent="0.2">
      <c r="A40" s="200"/>
    </row>
    <row r="41" spans="1:1" x14ac:dyDescent="0.2">
      <c r="A41" s="200"/>
    </row>
    <row r="42" spans="1:1" x14ac:dyDescent="0.2">
      <c r="A42" s="200"/>
    </row>
    <row r="43" spans="1:1" x14ac:dyDescent="0.2">
      <c r="A43" s="200"/>
    </row>
    <row r="44" spans="1:1" x14ac:dyDescent="0.2">
      <c r="A44" s="200"/>
    </row>
    <row r="45" spans="1:1" x14ac:dyDescent="0.2">
      <c r="A45" s="200"/>
    </row>
    <row r="46" spans="1:1" x14ac:dyDescent="0.2">
      <c r="A46" s="200"/>
    </row>
    <row r="47" spans="1:1" x14ac:dyDescent="0.2">
      <c r="A47" s="200"/>
    </row>
    <row r="48" spans="1:1" x14ac:dyDescent="0.2">
      <c r="A48" s="200"/>
    </row>
    <row r="49" spans="1:1" x14ac:dyDescent="0.2">
      <c r="A49" s="200"/>
    </row>
    <row r="50" spans="1:1" x14ac:dyDescent="0.2">
      <c r="A50" s="200"/>
    </row>
    <row r="51" spans="1:1" x14ac:dyDescent="0.2">
      <c r="A51" s="200"/>
    </row>
    <row r="52" spans="1:1" x14ac:dyDescent="0.2">
      <c r="A52" s="200"/>
    </row>
    <row r="53" spans="1:1" x14ac:dyDescent="0.2">
      <c r="A53" s="200"/>
    </row>
    <row r="54" spans="1:1" x14ac:dyDescent="0.2">
      <c r="A54" s="200"/>
    </row>
    <row r="55" spans="1:1" x14ac:dyDescent="0.2">
      <c r="A55" s="200"/>
    </row>
    <row r="56" spans="1:1" x14ac:dyDescent="0.2">
      <c r="A56" s="200"/>
    </row>
    <row r="57" spans="1:1" x14ac:dyDescent="0.2">
      <c r="A57" s="200"/>
    </row>
    <row r="58" spans="1:1" x14ac:dyDescent="0.2">
      <c r="A58" s="200"/>
    </row>
    <row r="59" spans="1:1" x14ac:dyDescent="0.2">
      <c r="A59" s="200"/>
    </row>
    <row r="60" spans="1:1" x14ac:dyDescent="0.2">
      <c r="A60" s="200"/>
    </row>
    <row r="61" spans="1:1" x14ac:dyDescent="0.2">
      <c r="A61" s="200"/>
    </row>
    <row r="62" spans="1:1" x14ac:dyDescent="0.2">
      <c r="A62" s="200"/>
    </row>
    <row r="63" spans="1:1" x14ac:dyDescent="0.2">
      <c r="A63" s="200"/>
    </row>
    <row r="64" spans="1:1" x14ac:dyDescent="0.2">
      <c r="A64" s="200"/>
    </row>
    <row r="65" spans="1:1" x14ac:dyDescent="0.2">
      <c r="A65" s="200"/>
    </row>
    <row r="66" spans="1:1" x14ac:dyDescent="0.2">
      <c r="A66" s="200"/>
    </row>
    <row r="67" spans="1:1" x14ac:dyDescent="0.2">
      <c r="A67" s="200"/>
    </row>
    <row r="68" spans="1:1" x14ac:dyDescent="0.2">
      <c r="A68" s="200"/>
    </row>
    <row r="69" spans="1:1" x14ac:dyDescent="0.2">
      <c r="A69" s="200"/>
    </row>
    <row r="70" spans="1:1" x14ac:dyDescent="0.2">
      <c r="A70" s="200"/>
    </row>
    <row r="71" spans="1:1" x14ac:dyDescent="0.2">
      <c r="A71" s="200"/>
    </row>
    <row r="72" spans="1:1" x14ac:dyDescent="0.2">
      <c r="A72" s="200"/>
    </row>
    <row r="73" spans="1:1" x14ac:dyDescent="0.2">
      <c r="A73" s="200"/>
    </row>
    <row r="74" spans="1:1" x14ac:dyDescent="0.2">
      <c r="A74" s="200"/>
    </row>
    <row r="75" spans="1:1" x14ac:dyDescent="0.2">
      <c r="A75" s="200"/>
    </row>
    <row r="76" spans="1:1" x14ac:dyDescent="0.2">
      <c r="A76" s="200"/>
    </row>
    <row r="77" spans="1:1" x14ac:dyDescent="0.2">
      <c r="A77" s="200"/>
    </row>
    <row r="78" spans="1:1" x14ac:dyDescent="0.2">
      <c r="A78" s="200"/>
    </row>
    <row r="79" spans="1:1" x14ac:dyDescent="0.2">
      <c r="A79" s="200"/>
    </row>
    <row r="80" spans="1:1" x14ac:dyDescent="0.2">
      <c r="A80" s="200"/>
    </row>
    <row r="81" spans="1:1" x14ac:dyDescent="0.2">
      <c r="A81" s="200"/>
    </row>
    <row r="82" spans="1:1" x14ac:dyDescent="0.2">
      <c r="A82" s="200"/>
    </row>
    <row r="83" spans="1:1" x14ac:dyDescent="0.2">
      <c r="A83" s="200"/>
    </row>
    <row r="84" spans="1:1" x14ac:dyDescent="0.2">
      <c r="A84" s="200"/>
    </row>
    <row r="85" spans="1:1" x14ac:dyDescent="0.2">
      <c r="A85" s="200"/>
    </row>
    <row r="86" spans="1:1" x14ac:dyDescent="0.2">
      <c r="A86" s="200"/>
    </row>
    <row r="87" spans="1:1" x14ac:dyDescent="0.2">
      <c r="A87" s="200"/>
    </row>
    <row r="88" spans="1:1" x14ac:dyDescent="0.2">
      <c r="A88" s="200"/>
    </row>
    <row r="89" spans="1:1" x14ac:dyDescent="0.2">
      <c r="A89" s="200"/>
    </row>
    <row r="90" spans="1:1" x14ac:dyDescent="0.2">
      <c r="A90" s="200"/>
    </row>
    <row r="91" spans="1:1" x14ac:dyDescent="0.2">
      <c r="A91" s="200"/>
    </row>
    <row r="92" spans="1:1" x14ac:dyDescent="0.2">
      <c r="A92" s="200"/>
    </row>
    <row r="93" spans="1:1" x14ac:dyDescent="0.2">
      <c r="A93" s="200"/>
    </row>
    <row r="94" spans="1:1" x14ac:dyDescent="0.2">
      <c r="A94" s="200"/>
    </row>
    <row r="95" spans="1:1" x14ac:dyDescent="0.2">
      <c r="A95" s="200"/>
    </row>
    <row r="96" spans="1:1" x14ac:dyDescent="0.2">
      <c r="A96" s="200"/>
    </row>
    <row r="97" spans="1:1" x14ac:dyDescent="0.2">
      <c r="A97" s="200"/>
    </row>
    <row r="98" spans="1:1" x14ac:dyDescent="0.2">
      <c r="A98" s="200"/>
    </row>
    <row r="99" spans="1:1" x14ac:dyDescent="0.2">
      <c r="A99" s="200"/>
    </row>
    <row r="100" spans="1:1" x14ac:dyDescent="0.2">
      <c r="A100" s="200"/>
    </row>
    <row r="101" spans="1:1" x14ac:dyDescent="0.2">
      <c r="A101" s="200"/>
    </row>
    <row r="102" spans="1:1" x14ac:dyDescent="0.2">
      <c r="A102" s="200"/>
    </row>
    <row r="103" spans="1:1" x14ac:dyDescent="0.2">
      <c r="A103" s="200"/>
    </row>
    <row r="104" spans="1:1" x14ac:dyDescent="0.2">
      <c r="A104" s="200"/>
    </row>
    <row r="105" spans="1:1" x14ac:dyDescent="0.2">
      <c r="A105" s="200"/>
    </row>
    <row r="106" spans="1:1" x14ac:dyDescent="0.2">
      <c r="A106" s="200"/>
    </row>
    <row r="107" spans="1:1" x14ac:dyDescent="0.2">
      <c r="A107" s="200"/>
    </row>
    <row r="108" spans="1:1" x14ac:dyDescent="0.2">
      <c r="A108" s="200"/>
    </row>
    <row r="109" spans="1:1" x14ac:dyDescent="0.2">
      <c r="A109" s="200"/>
    </row>
    <row r="110" spans="1:1" x14ac:dyDescent="0.2">
      <c r="A110" s="200"/>
    </row>
    <row r="111" spans="1:1" x14ac:dyDescent="0.2">
      <c r="A111" s="200"/>
    </row>
    <row r="112" spans="1:1" x14ac:dyDescent="0.2">
      <c r="A112" s="200"/>
    </row>
    <row r="113" spans="1:1" x14ac:dyDescent="0.2">
      <c r="A113" s="200"/>
    </row>
    <row r="114" spans="1:1" x14ac:dyDescent="0.2">
      <c r="A114" s="200"/>
    </row>
    <row r="115" spans="1:1" x14ac:dyDescent="0.2">
      <c r="A115" s="200"/>
    </row>
    <row r="116" spans="1:1" x14ac:dyDescent="0.2">
      <c r="A116" s="200"/>
    </row>
    <row r="117" spans="1:1" x14ac:dyDescent="0.2">
      <c r="A117" s="200"/>
    </row>
    <row r="118" spans="1:1" x14ac:dyDescent="0.2">
      <c r="A118" s="200"/>
    </row>
    <row r="119" spans="1:1" x14ac:dyDescent="0.2">
      <c r="A119" s="200"/>
    </row>
    <row r="120" spans="1:1" x14ac:dyDescent="0.2">
      <c r="A120" s="200"/>
    </row>
    <row r="121" spans="1:1" x14ac:dyDescent="0.2">
      <c r="A121" s="200"/>
    </row>
    <row r="122" spans="1:1" x14ac:dyDescent="0.2">
      <c r="A122" s="200"/>
    </row>
    <row r="123" spans="1:1" x14ac:dyDescent="0.2">
      <c r="A123" s="200"/>
    </row>
    <row r="124" spans="1:1" x14ac:dyDescent="0.2">
      <c r="A124" s="200"/>
    </row>
    <row r="125" spans="1:1" x14ac:dyDescent="0.2">
      <c r="A125" s="200"/>
    </row>
    <row r="126" spans="1:1" x14ac:dyDescent="0.2">
      <c r="A126" s="200"/>
    </row>
    <row r="127" spans="1:1" x14ac:dyDescent="0.2">
      <c r="A127" s="200"/>
    </row>
    <row r="128" spans="1:1" x14ac:dyDescent="0.2">
      <c r="A128" s="200"/>
    </row>
    <row r="129" spans="1:1" x14ac:dyDescent="0.2">
      <c r="A129" s="200"/>
    </row>
    <row r="130" spans="1:1" x14ac:dyDescent="0.2">
      <c r="A130" s="200"/>
    </row>
    <row r="131" spans="1:1" x14ac:dyDescent="0.2">
      <c r="A131" s="200"/>
    </row>
    <row r="132" spans="1:1" x14ac:dyDescent="0.2">
      <c r="A132" s="200"/>
    </row>
    <row r="133" spans="1:1" x14ac:dyDescent="0.2">
      <c r="A133" s="200"/>
    </row>
    <row r="134" spans="1:1" x14ac:dyDescent="0.2">
      <c r="A134" s="200"/>
    </row>
    <row r="135" spans="1:1" x14ac:dyDescent="0.2">
      <c r="A135" s="200"/>
    </row>
    <row r="136" spans="1:1" x14ac:dyDescent="0.2">
      <c r="A136" s="200"/>
    </row>
    <row r="137" spans="1:1" x14ac:dyDescent="0.2">
      <c r="A137" s="200"/>
    </row>
    <row r="138" spans="1:1" x14ac:dyDescent="0.2">
      <c r="A138" s="200"/>
    </row>
    <row r="139" spans="1:1" x14ac:dyDescent="0.2">
      <c r="A139" s="200"/>
    </row>
    <row r="140" spans="1:1" x14ac:dyDescent="0.2">
      <c r="A140" s="200"/>
    </row>
    <row r="141" spans="1:1" x14ac:dyDescent="0.2">
      <c r="A141" s="200"/>
    </row>
    <row r="142" spans="1:1" x14ac:dyDescent="0.2">
      <c r="A142" s="200"/>
    </row>
    <row r="143" spans="1:1" x14ac:dyDescent="0.2">
      <c r="A143" s="200"/>
    </row>
    <row r="144" spans="1:1" x14ac:dyDescent="0.2">
      <c r="A144" s="200"/>
    </row>
    <row r="145" spans="1:1" x14ac:dyDescent="0.2">
      <c r="A145" s="200"/>
    </row>
    <row r="146" spans="1:1" x14ac:dyDescent="0.2">
      <c r="A146" s="200"/>
    </row>
    <row r="147" spans="1:1" x14ac:dyDescent="0.2">
      <c r="A147" s="200"/>
    </row>
    <row r="148" spans="1:1" x14ac:dyDescent="0.2">
      <c r="A148" s="200"/>
    </row>
    <row r="149" spans="1:1" x14ac:dyDescent="0.2">
      <c r="A149" s="200"/>
    </row>
    <row r="150" spans="1:1" x14ac:dyDescent="0.2">
      <c r="A150" s="200"/>
    </row>
    <row r="151" spans="1:1" x14ac:dyDescent="0.2">
      <c r="A151" s="200"/>
    </row>
    <row r="152" spans="1:1" x14ac:dyDescent="0.2">
      <c r="A152" s="200"/>
    </row>
    <row r="153" spans="1:1" x14ac:dyDescent="0.2">
      <c r="A153" s="200"/>
    </row>
    <row r="154" spans="1:1" x14ac:dyDescent="0.2">
      <c r="A154" s="200"/>
    </row>
    <row r="155" spans="1:1" x14ac:dyDescent="0.2">
      <c r="A155" s="200"/>
    </row>
    <row r="156" spans="1:1" x14ac:dyDescent="0.2">
      <c r="A156" s="200"/>
    </row>
    <row r="157" spans="1:1" x14ac:dyDescent="0.2">
      <c r="A157" s="200"/>
    </row>
    <row r="158" spans="1:1" x14ac:dyDescent="0.2">
      <c r="A158" s="200"/>
    </row>
    <row r="159" spans="1:1" x14ac:dyDescent="0.2">
      <c r="A159" s="200"/>
    </row>
    <row r="160" spans="1:1" x14ac:dyDescent="0.2">
      <c r="A160" s="200"/>
    </row>
    <row r="161" spans="1:1" x14ac:dyDescent="0.2">
      <c r="A161" s="200"/>
    </row>
    <row r="162" spans="1:1" x14ac:dyDescent="0.2">
      <c r="A162" s="200"/>
    </row>
    <row r="163" spans="1:1" x14ac:dyDescent="0.2">
      <c r="A163" s="200"/>
    </row>
    <row r="164" spans="1:1" x14ac:dyDescent="0.2">
      <c r="A164" s="200"/>
    </row>
    <row r="165" spans="1:1" x14ac:dyDescent="0.2">
      <c r="A165" s="200"/>
    </row>
    <row r="166" spans="1:1" x14ac:dyDescent="0.2">
      <c r="A166" s="200"/>
    </row>
    <row r="167" spans="1:1" x14ac:dyDescent="0.2">
      <c r="A167" s="200"/>
    </row>
    <row r="168" spans="1:1" x14ac:dyDescent="0.2">
      <c r="A168" s="200"/>
    </row>
    <row r="169" spans="1:1" x14ac:dyDescent="0.2">
      <c r="A169" s="200"/>
    </row>
    <row r="170" spans="1:1" x14ac:dyDescent="0.2">
      <c r="A170" s="200"/>
    </row>
    <row r="171" spans="1:1" x14ac:dyDescent="0.2">
      <c r="A171" s="200"/>
    </row>
    <row r="172" spans="1:1" x14ac:dyDescent="0.2">
      <c r="A172" s="200"/>
    </row>
    <row r="173" spans="1:1" x14ac:dyDescent="0.2">
      <c r="A173" s="200"/>
    </row>
    <row r="174" spans="1:1" x14ac:dyDescent="0.2">
      <c r="A174" s="200"/>
    </row>
    <row r="175" spans="1:1" x14ac:dyDescent="0.2">
      <c r="A175" s="200"/>
    </row>
    <row r="176" spans="1:1" x14ac:dyDescent="0.2">
      <c r="A176" s="200"/>
    </row>
    <row r="177" spans="1:1" x14ac:dyDescent="0.2">
      <c r="A177" s="200"/>
    </row>
    <row r="178" spans="1:1" x14ac:dyDescent="0.2">
      <c r="A178" s="200"/>
    </row>
    <row r="179" spans="1:1" x14ac:dyDescent="0.2">
      <c r="A179" s="200"/>
    </row>
    <row r="180" spans="1:1" x14ac:dyDescent="0.2">
      <c r="A180" s="200"/>
    </row>
    <row r="181" spans="1:1" x14ac:dyDescent="0.2">
      <c r="A181" s="200"/>
    </row>
    <row r="182" spans="1:1" x14ac:dyDescent="0.2">
      <c r="A182" s="200"/>
    </row>
    <row r="183" spans="1:1" x14ac:dyDescent="0.2">
      <c r="A183" s="200"/>
    </row>
    <row r="184" spans="1:1" x14ac:dyDescent="0.2">
      <c r="A184" s="200"/>
    </row>
    <row r="185" spans="1:1" x14ac:dyDescent="0.2">
      <c r="A185" s="200"/>
    </row>
    <row r="186" spans="1:1" x14ac:dyDescent="0.2">
      <c r="A186" s="200"/>
    </row>
    <row r="187" spans="1:1" x14ac:dyDescent="0.2">
      <c r="A187" s="200"/>
    </row>
    <row r="188" spans="1:1" x14ac:dyDescent="0.2">
      <c r="A188" s="200"/>
    </row>
    <row r="189" spans="1:1" x14ac:dyDescent="0.2">
      <c r="A189" s="200"/>
    </row>
    <row r="190" spans="1:1" x14ac:dyDescent="0.2">
      <c r="A190" s="200"/>
    </row>
    <row r="191" spans="1:1" x14ac:dyDescent="0.2">
      <c r="A191" s="200"/>
    </row>
    <row r="192" spans="1:1" x14ac:dyDescent="0.2">
      <c r="A192" s="200"/>
    </row>
    <row r="193" spans="1:1" x14ac:dyDescent="0.2">
      <c r="A193" s="200"/>
    </row>
    <row r="194" spans="1:1" x14ac:dyDescent="0.2">
      <c r="A194" s="200"/>
    </row>
    <row r="195" spans="1:1" x14ac:dyDescent="0.2">
      <c r="A195" s="200"/>
    </row>
    <row r="196" spans="1:1" x14ac:dyDescent="0.2">
      <c r="A196" s="200"/>
    </row>
    <row r="197" spans="1:1" x14ac:dyDescent="0.2">
      <c r="A197" s="200"/>
    </row>
    <row r="198" spans="1:1" x14ac:dyDescent="0.2">
      <c r="A198" s="200"/>
    </row>
    <row r="199" spans="1:1" x14ac:dyDescent="0.2">
      <c r="A199" s="200"/>
    </row>
    <row r="200" spans="1:1" x14ac:dyDescent="0.2">
      <c r="A200" s="200"/>
    </row>
    <row r="201" spans="1:1" x14ac:dyDescent="0.2">
      <c r="A201" s="200"/>
    </row>
    <row r="202" spans="1:1" x14ac:dyDescent="0.2">
      <c r="A202" s="200"/>
    </row>
    <row r="203" spans="1:1" x14ac:dyDescent="0.2">
      <c r="A203" s="200"/>
    </row>
    <row r="204" spans="1:1" x14ac:dyDescent="0.2">
      <c r="A204" s="200"/>
    </row>
    <row r="205" spans="1:1" x14ac:dyDescent="0.2">
      <c r="A205" s="200"/>
    </row>
    <row r="206" spans="1:1" x14ac:dyDescent="0.2">
      <c r="A206" s="200"/>
    </row>
    <row r="207" spans="1:1" x14ac:dyDescent="0.2">
      <c r="A207" s="200"/>
    </row>
    <row r="208" spans="1:1" x14ac:dyDescent="0.2">
      <c r="A208" s="200"/>
    </row>
    <row r="209" spans="1:1" x14ac:dyDescent="0.2">
      <c r="A209" s="200"/>
    </row>
    <row r="210" spans="1:1" x14ac:dyDescent="0.2">
      <c r="A210" s="200"/>
    </row>
    <row r="211" spans="1:1" x14ac:dyDescent="0.2">
      <c r="A211" s="200"/>
    </row>
    <row r="212" spans="1:1" x14ac:dyDescent="0.2">
      <c r="A212" s="200"/>
    </row>
    <row r="213" spans="1:1" x14ac:dyDescent="0.2">
      <c r="A213" s="200"/>
    </row>
    <row r="214" spans="1:1" x14ac:dyDescent="0.2">
      <c r="A214" s="200"/>
    </row>
    <row r="215" spans="1:1" x14ac:dyDescent="0.2">
      <c r="A215" s="200"/>
    </row>
    <row r="216" spans="1:1" x14ac:dyDescent="0.2">
      <c r="A216" s="200"/>
    </row>
    <row r="217" spans="1:1" x14ac:dyDescent="0.2">
      <c r="A217" s="200"/>
    </row>
    <row r="218" spans="1:1" x14ac:dyDescent="0.2">
      <c r="A218" s="200"/>
    </row>
    <row r="219" spans="1:1" x14ac:dyDescent="0.2">
      <c r="A219" s="200"/>
    </row>
    <row r="220" spans="1:1" x14ac:dyDescent="0.2">
      <c r="A220" s="200"/>
    </row>
    <row r="221" spans="1:1" x14ac:dyDescent="0.2">
      <c r="A221" s="200"/>
    </row>
    <row r="222" spans="1:1" x14ac:dyDescent="0.2">
      <c r="A222" s="200"/>
    </row>
    <row r="223" spans="1:1" x14ac:dyDescent="0.2">
      <c r="A223" s="200"/>
    </row>
    <row r="224" spans="1:1" x14ac:dyDescent="0.2">
      <c r="A224" s="200"/>
    </row>
    <row r="225" spans="1:1" x14ac:dyDescent="0.2">
      <c r="A225" s="200"/>
    </row>
    <row r="226" spans="1:1" x14ac:dyDescent="0.2">
      <c r="A226" s="200"/>
    </row>
    <row r="227" spans="1:1" x14ac:dyDescent="0.2">
      <c r="A227" s="200"/>
    </row>
    <row r="228" spans="1:1" x14ac:dyDescent="0.2">
      <c r="A228" s="200"/>
    </row>
    <row r="229" spans="1:1" x14ac:dyDescent="0.2">
      <c r="A229" s="200"/>
    </row>
    <row r="230" spans="1:1" x14ac:dyDescent="0.2">
      <c r="A230" s="200"/>
    </row>
    <row r="231" spans="1:1" x14ac:dyDescent="0.2">
      <c r="A231" s="200"/>
    </row>
    <row r="232" spans="1:1" x14ac:dyDescent="0.2">
      <c r="A232" s="200"/>
    </row>
    <row r="233" spans="1:1" x14ac:dyDescent="0.2">
      <c r="A233" s="200"/>
    </row>
    <row r="234" spans="1:1" x14ac:dyDescent="0.2">
      <c r="A234" s="200"/>
    </row>
    <row r="235" spans="1:1" x14ac:dyDescent="0.2">
      <c r="A235" s="200"/>
    </row>
    <row r="236" spans="1:1" x14ac:dyDescent="0.2">
      <c r="A236" s="200"/>
    </row>
    <row r="237" spans="1:1" x14ac:dyDescent="0.2">
      <c r="A237" s="200"/>
    </row>
    <row r="238" spans="1:1" x14ac:dyDescent="0.2">
      <c r="A238" s="200"/>
    </row>
    <row r="239" spans="1:1" x14ac:dyDescent="0.2">
      <c r="A239" s="200"/>
    </row>
    <row r="240" spans="1:1" x14ac:dyDescent="0.2">
      <c r="A240" s="200"/>
    </row>
    <row r="241" spans="1:1" x14ac:dyDescent="0.2">
      <c r="A241" s="200"/>
    </row>
    <row r="242" spans="1:1" x14ac:dyDescent="0.2">
      <c r="A242" s="200"/>
    </row>
    <row r="243" spans="1:1" x14ac:dyDescent="0.2">
      <c r="A243" s="200"/>
    </row>
    <row r="244" spans="1:1" x14ac:dyDescent="0.2">
      <c r="A244" s="200"/>
    </row>
    <row r="245" spans="1:1" x14ac:dyDescent="0.2">
      <c r="A245" s="200"/>
    </row>
    <row r="246" spans="1:1" x14ac:dyDescent="0.2">
      <c r="A246" s="200"/>
    </row>
    <row r="247" spans="1:1" x14ac:dyDescent="0.2">
      <c r="A247" s="200"/>
    </row>
    <row r="248" spans="1:1" x14ac:dyDescent="0.2">
      <c r="A248" s="200"/>
    </row>
    <row r="249" spans="1:1" x14ac:dyDescent="0.2">
      <c r="A249" s="200"/>
    </row>
    <row r="250" spans="1:1" x14ac:dyDescent="0.2">
      <c r="A250" s="200"/>
    </row>
    <row r="251" spans="1:1" x14ac:dyDescent="0.2">
      <c r="A251" s="200"/>
    </row>
    <row r="252" spans="1:1" x14ac:dyDescent="0.2">
      <c r="A252" s="200"/>
    </row>
    <row r="253" spans="1:1" x14ac:dyDescent="0.2">
      <c r="A253" s="200"/>
    </row>
    <row r="254" spans="1:1" x14ac:dyDescent="0.2">
      <c r="A254" s="200"/>
    </row>
    <row r="255" spans="1:1" x14ac:dyDescent="0.2">
      <c r="A255" s="200"/>
    </row>
    <row r="256" spans="1:1" x14ac:dyDescent="0.2">
      <c r="A256" s="200"/>
    </row>
    <row r="257" spans="1:1" x14ac:dyDescent="0.2">
      <c r="A257" s="200"/>
    </row>
    <row r="258" spans="1:1" x14ac:dyDescent="0.2">
      <c r="A258" s="200"/>
    </row>
    <row r="259" spans="1:1" x14ac:dyDescent="0.2">
      <c r="A259" s="200"/>
    </row>
    <row r="260" spans="1:1" x14ac:dyDescent="0.2">
      <c r="A260" s="200"/>
    </row>
    <row r="261" spans="1:1" x14ac:dyDescent="0.2">
      <c r="A261" s="200"/>
    </row>
    <row r="262" spans="1:1" x14ac:dyDescent="0.2">
      <c r="A262" s="200"/>
    </row>
    <row r="263" spans="1:1" x14ac:dyDescent="0.2">
      <c r="A263" s="200"/>
    </row>
    <row r="264" spans="1:1" x14ac:dyDescent="0.2">
      <c r="A264" s="200"/>
    </row>
    <row r="265" spans="1:1" x14ac:dyDescent="0.2">
      <c r="A265" s="200"/>
    </row>
    <row r="266" spans="1:1" x14ac:dyDescent="0.2">
      <c r="A266" s="200"/>
    </row>
    <row r="267" spans="1:1" x14ac:dyDescent="0.2">
      <c r="A267" s="200"/>
    </row>
    <row r="268" spans="1:1" x14ac:dyDescent="0.2">
      <c r="A268" s="200"/>
    </row>
    <row r="269" spans="1:1" x14ac:dyDescent="0.2">
      <c r="A269" s="200"/>
    </row>
    <row r="270" spans="1:1" x14ac:dyDescent="0.2">
      <c r="A270" s="200"/>
    </row>
    <row r="271" spans="1:1" x14ac:dyDescent="0.2">
      <c r="A271" s="200"/>
    </row>
    <row r="272" spans="1:1" x14ac:dyDescent="0.2">
      <c r="A272" s="200"/>
    </row>
    <row r="273" spans="1:1" x14ac:dyDescent="0.2">
      <c r="A273" s="200"/>
    </row>
    <row r="274" spans="1:1" x14ac:dyDescent="0.2">
      <c r="A274" s="200"/>
    </row>
    <row r="275" spans="1:1" x14ac:dyDescent="0.2">
      <c r="A275" s="200"/>
    </row>
    <row r="276" spans="1:1" x14ac:dyDescent="0.2">
      <c r="A276" s="200"/>
    </row>
    <row r="277" spans="1:1" x14ac:dyDescent="0.2">
      <c r="A277" s="200"/>
    </row>
    <row r="278" spans="1:1" x14ac:dyDescent="0.2">
      <c r="A278" s="200"/>
    </row>
    <row r="279" spans="1:1" x14ac:dyDescent="0.2">
      <c r="A279" s="200"/>
    </row>
    <row r="280" spans="1:1" x14ac:dyDescent="0.2">
      <c r="A280" s="200"/>
    </row>
    <row r="281" spans="1:1" x14ac:dyDescent="0.2">
      <c r="A281" s="200"/>
    </row>
    <row r="282" spans="1:1" x14ac:dyDescent="0.2">
      <c r="A282" s="200"/>
    </row>
    <row r="283" spans="1:1" x14ac:dyDescent="0.2">
      <c r="A283" s="200"/>
    </row>
    <row r="284" spans="1:1" x14ac:dyDescent="0.2">
      <c r="A284" s="200"/>
    </row>
    <row r="285" spans="1:1" x14ac:dyDescent="0.2">
      <c r="A285" s="200"/>
    </row>
    <row r="286" spans="1:1" x14ac:dyDescent="0.2">
      <c r="A286" s="200"/>
    </row>
    <row r="287" spans="1:1" x14ac:dyDescent="0.2">
      <c r="A287" s="200"/>
    </row>
    <row r="288" spans="1:1" x14ac:dyDescent="0.2">
      <c r="A288" s="200"/>
    </row>
    <row r="289" spans="1:1" x14ac:dyDescent="0.2">
      <c r="A289" s="200"/>
    </row>
    <row r="290" spans="1:1" x14ac:dyDescent="0.2">
      <c r="A290" s="200"/>
    </row>
    <row r="291" spans="1:1" x14ac:dyDescent="0.2">
      <c r="A291" s="200"/>
    </row>
    <row r="292" spans="1:1" x14ac:dyDescent="0.2">
      <c r="A292" s="200"/>
    </row>
    <row r="293" spans="1:1" x14ac:dyDescent="0.2">
      <c r="A293" s="200"/>
    </row>
    <row r="294" spans="1:1" x14ac:dyDescent="0.2">
      <c r="A294" s="200"/>
    </row>
    <row r="295" spans="1:1" x14ac:dyDescent="0.2">
      <c r="A295" s="200"/>
    </row>
    <row r="296" spans="1:1" x14ac:dyDescent="0.2">
      <c r="A296" s="200"/>
    </row>
    <row r="297" spans="1:1" x14ac:dyDescent="0.2">
      <c r="A297" s="200"/>
    </row>
    <row r="298" spans="1:1" x14ac:dyDescent="0.2">
      <c r="A298" s="200"/>
    </row>
    <row r="299" spans="1:1" x14ac:dyDescent="0.2">
      <c r="A299" s="200"/>
    </row>
    <row r="300" spans="1:1" x14ac:dyDescent="0.2">
      <c r="A300" s="200"/>
    </row>
    <row r="301" spans="1:1" x14ac:dyDescent="0.2">
      <c r="A301" s="200"/>
    </row>
    <row r="302" spans="1:1" x14ac:dyDescent="0.2">
      <c r="A302" s="200"/>
    </row>
    <row r="303" spans="1:1" x14ac:dyDescent="0.2">
      <c r="A303" s="200"/>
    </row>
    <row r="304" spans="1:1" x14ac:dyDescent="0.2">
      <c r="A304" s="200"/>
    </row>
    <row r="305" spans="1:1" x14ac:dyDescent="0.2">
      <c r="A305" s="200"/>
    </row>
    <row r="306" spans="1:1" x14ac:dyDescent="0.2">
      <c r="A306" s="200"/>
    </row>
    <row r="307" spans="1:1" x14ac:dyDescent="0.2">
      <c r="A307" s="200"/>
    </row>
    <row r="308" spans="1:1" x14ac:dyDescent="0.2">
      <c r="A308" s="200"/>
    </row>
    <row r="309" spans="1:1" x14ac:dyDescent="0.2">
      <c r="A309" s="200"/>
    </row>
    <row r="310" spans="1:1" x14ac:dyDescent="0.2">
      <c r="A310" s="200"/>
    </row>
    <row r="311" spans="1:1" x14ac:dyDescent="0.2">
      <c r="A311" s="200"/>
    </row>
    <row r="312" spans="1:1" x14ac:dyDescent="0.2">
      <c r="A312" s="200"/>
    </row>
    <row r="313" spans="1:1" x14ac:dyDescent="0.2">
      <c r="A313" s="200"/>
    </row>
    <row r="314" spans="1:1" x14ac:dyDescent="0.2">
      <c r="A314" s="200"/>
    </row>
    <row r="315" spans="1:1" x14ac:dyDescent="0.2">
      <c r="A315" s="200"/>
    </row>
    <row r="316" spans="1:1" x14ac:dyDescent="0.2">
      <c r="A316" s="200"/>
    </row>
    <row r="317" spans="1:1" x14ac:dyDescent="0.2">
      <c r="A317" s="200"/>
    </row>
    <row r="318" spans="1:1" x14ac:dyDescent="0.2">
      <c r="A318" s="200"/>
    </row>
    <row r="319" spans="1:1" x14ac:dyDescent="0.2">
      <c r="A319" s="200"/>
    </row>
    <row r="320" spans="1:1" x14ac:dyDescent="0.2">
      <c r="A320" s="200"/>
    </row>
    <row r="321" spans="1:1" x14ac:dyDescent="0.2">
      <c r="A321" s="200"/>
    </row>
    <row r="322" spans="1:1" x14ac:dyDescent="0.2">
      <c r="A322" s="200"/>
    </row>
    <row r="323" spans="1:1" x14ac:dyDescent="0.2">
      <c r="A323" s="200"/>
    </row>
    <row r="324" spans="1:1" x14ac:dyDescent="0.2">
      <c r="A324" s="200"/>
    </row>
    <row r="325" spans="1:1" x14ac:dyDescent="0.2">
      <c r="A325" s="200"/>
    </row>
    <row r="326" spans="1:1" x14ac:dyDescent="0.2">
      <c r="A326" s="200"/>
    </row>
    <row r="327" spans="1:1" x14ac:dyDescent="0.2">
      <c r="A327" s="200"/>
    </row>
    <row r="328" spans="1:1" x14ac:dyDescent="0.2">
      <c r="A328" s="200"/>
    </row>
    <row r="329" spans="1:1" x14ac:dyDescent="0.2">
      <c r="A329" s="200"/>
    </row>
    <row r="330" spans="1:1" x14ac:dyDescent="0.2">
      <c r="A330" s="200"/>
    </row>
    <row r="331" spans="1:1" x14ac:dyDescent="0.2">
      <c r="A331" s="200"/>
    </row>
    <row r="332" spans="1:1" x14ac:dyDescent="0.2">
      <c r="A332" s="200"/>
    </row>
    <row r="333" spans="1:1" x14ac:dyDescent="0.2">
      <c r="A333" s="200"/>
    </row>
    <row r="334" spans="1:1" x14ac:dyDescent="0.2">
      <c r="A334" s="200"/>
    </row>
    <row r="335" spans="1:1" x14ac:dyDescent="0.2">
      <c r="A335" s="200"/>
    </row>
    <row r="336" spans="1:1" x14ac:dyDescent="0.2">
      <c r="A336" s="200"/>
    </row>
    <row r="337" spans="1:1" x14ac:dyDescent="0.2">
      <c r="A337" s="200"/>
    </row>
    <row r="338" spans="1:1" x14ac:dyDescent="0.2">
      <c r="A338" s="200"/>
    </row>
    <row r="339" spans="1:1" x14ac:dyDescent="0.2">
      <c r="A339" s="200"/>
    </row>
    <row r="340" spans="1:1" x14ac:dyDescent="0.2">
      <c r="A340" s="200"/>
    </row>
    <row r="341" spans="1:1" x14ac:dyDescent="0.2">
      <c r="A341" s="200"/>
    </row>
    <row r="342" spans="1:1" x14ac:dyDescent="0.2">
      <c r="A342" s="200"/>
    </row>
    <row r="343" spans="1:1" x14ac:dyDescent="0.2">
      <c r="A343" s="200"/>
    </row>
    <row r="344" spans="1:1" x14ac:dyDescent="0.2">
      <c r="A344" s="200"/>
    </row>
    <row r="345" spans="1:1" x14ac:dyDescent="0.2">
      <c r="A345" s="200"/>
    </row>
    <row r="346" spans="1:1" x14ac:dyDescent="0.2">
      <c r="A346" s="200"/>
    </row>
    <row r="347" spans="1:1" x14ac:dyDescent="0.2">
      <c r="A347" s="200"/>
    </row>
    <row r="348" spans="1:1" x14ac:dyDescent="0.2">
      <c r="A348" s="200"/>
    </row>
    <row r="349" spans="1:1" x14ac:dyDescent="0.2">
      <c r="A349" s="200"/>
    </row>
    <row r="350" spans="1:1" x14ac:dyDescent="0.2">
      <c r="A350" s="200"/>
    </row>
    <row r="351" spans="1:1" x14ac:dyDescent="0.2">
      <c r="A351" s="200"/>
    </row>
    <row r="352" spans="1:1" x14ac:dyDescent="0.2">
      <c r="A352" s="200"/>
    </row>
    <row r="353" spans="1:1" x14ac:dyDescent="0.2">
      <c r="A353" s="200"/>
    </row>
    <row r="354" spans="1:1" x14ac:dyDescent="0.2">
      <c r="A354" s="200"/>
    </row>
    <row r="355" spans="1:1" x14ac:dyDescent="0.2">
      <c r="A355" s="200"/>
    </row>
    <row r="356" spans="1:1" x14ac:dyDescent="0.2">
      <c r="A356" s="200"/>
    </row>
    <row r="357" spans="1:1" x14ac:dyDescent="0.2">
      <c r="A357" s="200"/>
    </row>
    <row r="358" spans="1:1" x14ac:dyDescent="0.2">
      <c r="A358" s="200"/>
    </row>
    <row r="359" spans="1:1" x14ac:dyDescent="0.2">
      <c r="A359" s="200"/>
    </row>
    <row r="360" spans="1:1" x14ac:dyDescent="0.2">
      <c r="A360" s="200"/>
    </row>
    <row r="361" spans="1:1" x14ac:dyDescent="0.2">
      <c r="A361" s="200"/>
    </row>
    <row r="362" spans="1:1" x14ac:dyDescent="0.2">
      <c r="A362" s="200"/>
    </row>
    <row r="363" spans="1:1" x14ac:dyDescent="0.2">
      <c r="A363" s="200"/>
    </row>
    <row r="364" spans="1:1" x14ac:dyDescent="0.2">
      <c r="A364" s="200"/>
    </row>
    <row r="365" spans="1:1" x14ac:dyDescent="0.2">
      <c r="A365" s="200"/>
    </row>
    <row r="366" spans="1:1" x14ac:dyDescent="0.2">
      <c r="A366" s="200"/>
    </row>
    <row r="367" spans="1:1" x14ac:dyDescent="0.2">
      <c r="A367" s="200"/>
    </row>
    <row r="368" spans="1:1" x14ac:dyDescent="0.2">
      <c r="A368" s="200"/>
    </row>
    <row r="369" spans="1:1" x14ac:dyDescent="0.2">
      <c r="A369" s="200"/>
    </row>
    <row r="370" spans="1:1" x14ac:dyDescent="0.2">
      <c r="A370" s="200"/>
    </row>
    <row r="371" spans="1:1" x14ac:dyDescent="0.2">
      <c r="A371" s="200"/>
    </row>
    <row r="372" spans="1:1" x14ac:dyDescent="0.2">
      <c r="A372" s="200"/>
    </row>
    <row r="373" spans="1:1" x14ac:dyDescent="0.2">
      <c r="A373" s="200"/>
    </row>
    <row r="374" spans="1:1" x14ac:dyDescent="0.2">
      <c r="A374" s="200"/>
    </row>
    <row r="375" spans="1:1" x14ac:dyDescent="0.2">
      <c r="A375" s="200"/>
    </row>
    <row r="376" spans="1:1" x14ac:dyDescent="0.2">
      <c r="A376" s="200"/>
    </row>
    <row r="377" spans="1:1" x14ac:dyDescent="0.2">
      <c r="A377" s="200"/>
    </row>
    <row r="378" spans="1:1" x14ac:dyDescent="0.2">
      <c r="A378" s="200"/>
    </row>
    <row r="379" spans="1:1" x14ac:dyDescent="0.2">
      <c r="A379" s="200"/>
    </row>
    <row r="380" spans="1:1" x14ac:dyDescent="0.2">
      <c r="A380" s="200"/>
    </row>
    <row r="381" spans="1:1" x14ac:dyDescent="0.2">
      <c r="A381" s="200"/>
    </row>
    <row r="382" spans="1:1" x14ac:dyDescent="0.2">
      <c r="A382" s="200"/>
    </row>
    <row r="383" spans="1:1" x14ac:dyDescent="0.2">
      <c r="A383" s="200"/>
    </row>
    <row r="384" spans="1:1" x14ac:dyDescent="0.2">
      <c r="A384" s="200"/>
    </row>
    <row r="385" spans="1:1" x14ac:dyDescent="0.2">
      <c r="A385" s="200"/>
    </row>
    <row r="386" spans="1:1" x14ac:dyDescent="0.2">
      <c r="A386" s="200"/>
    </row>
    <row r="387" spans="1:1" x14ac:dyDescent="0.2">
      <c r="A387" s="200"/>
    </row>
    <row r="388" spans="1:1" x14ac:dyDescent="0.2">
      <c r="A388" s="200"/>
    </row>
    <row r="389" spans="1:1" x14ac:dyDescent="0.2">
      <c r="A389" s="200"/>
    </row>
    <row r="390" spans="1:1" x14ac:dyDescent="0.2">
      <c r="A390" s="200"/>
    </row>
    <row r="391" spans="1:1" x14ac:dyDescent="0.2">
      <c r="A391" s="200"/>
    </row>
    <row r="392" spans="1:1" x14ac:dyDescent="0.2">
      <c r="A392" s="200"/>
    </row>
    <row r="393" spans="1:1" x14ac:dyDescent="0.2">
      <c r="A393" s="200"/>
    </row>
    <row r="394" spans="1:1" x14ac:dyDescent="0.2">
      <c r="A394" s="200"/>
    </row>
    <row r="395" spans="1:1" x14ac:dyDescent="0.2">
      <c r="A395" s="200"/>
    </row>
    <row r="396" spans="1:1" x14ac:dyDescent="0.2">
      <c r="A396" s="200"/>
    </row>
    <row r="397" spans="1:1" x14ac:dyDescent="0.2">
      <c r="A397" s="200"/>
    </row>
    <row r="398" spans="1:1" x14ac:dyDescent="0.2">
      <c r="A398" s="200"/>
    </row>
    <row r="399" spans="1:1" x14ac:dyDescent="0.2">
      <c r="A399" s="200"/>
    </row>
    <row r="400" spans="1:1" x14ac:dyDescent="0.2">
      <c r="A400" s="200"/>
    </row>
    <row r="401" spans="1:1" x14ac:dyDescent="0.2">
      <c r="A401" s="200"/>
    </row>
    <row r="402" spans="1:1" x14ac:dyDescent="0.2">
      <c r="A402" s="200"/>
    </row>
    <row r="403" spans="1:1" x14ac:dyDescent="0.2">
      <c r="A403" s="200"/>
    </row>
    <row r="404" spans="1:1" x14ac:dyDescent="0.2">
      <c r="A404" s="200"/>
    </row>
    <row r="405" spans="1:1" x14ac:dyDescent="0.2">
      <c r="A405" s="200"/>
    </row>
    <row r="406" spans="1:1" x14ac:dyDescent="0.2">
      <c r="A406" s="200"/>
    </row>
    <row r="407" spans="1:1" x14ac:dyDescent="0.2">
      <c r="A407" s="200"/>
    </row>
    <row r="408" spans="1:1" x14ac:dyDescent="0.2">
      <c r="A408" s="200"/>
    </row>
    <row r="409" spans="1:1" x14ac:dyDescent="0.2">
      <c r="A409" s="200"/>
    </row>
    <row r="410" spans="1:1" x14ac:dyDescent="0.2">
      <c r="A410" s="200"/>
    </row>
    <row r="411" spans="1:1" x14ac:dyDescent="0.2">
      <c r="A411" s="200"/>
    </row>
    <row r="412" spans="1:1" x14ac:dyDescent="0.2">
      <c r="A412" s="200"/>
    </row>
    <row r="413" spans="1:1" x14ac:dyDescent="0.2">
      <c r="A413" s="200"/>
    </row>
    <row r="414" spans="1:1" x14ac:dyDescent="0.2">
      <c r="A414" s="200"/>
    </row>
    <row r="415" spans="1:1" x14ac:dyDescent="0.2">
      <c r="A415" s="200"/>
    </row>
    <row r="416" spans="1:1" x14ac:dyDescent="0.2">
      <c r="A416" s="200"/>
    </row>
    <row r="417" spans="1:1" x14ac:dyDescent="0.2">
      <c r="A417" s="200"/>
    </row>
    <row r="418" spans="1:1" x14ac:dyDescent="0.2">
      <c r="A418" s="200"/>
    </row>
    <row r="419" spans="1:1" x14ac:dyDescent="0.2">
      <c r="A419" s="200"/>
    </row>
    <row r="420" spans="1:1" x14ac:dyDescent="0.2">
      <c r="A420" s="200"/>
    </row>
    <row r="421" spans="1:1" x14ac:dyDescent="0.2">
      <c r="A421" s="200"/>
    </row>
    <row r="422" spans="1:1" x14ac:dyDescent="0.2">
      <c r="A422" s="200"/>
    </row>
    <row r="423" spans="1:1" x14ac:dyDescent="0.2">
      <c r="A423" s="200"/>
    </row>
    <row r="424" spans="1:1" x14ac:dyDescent="0.2">
      <c r="A424" s="200"/>
    </row>
    <row r="425" spans="1:1" x14ac:dyDescent="0.2">
      <c r="A425" s="200"/>
    </row>
    <row r="426" spans="1:1" x14ac:dyDescent="0.2">
      <c r="A426" s="200"/>
    </row>
    <row r="427" spans="1:1" x14ac:dyDescent="0.2">
      <c r="A427" s="200"/>
    </row>
    <row r="428" spans="1:1" x14ac:dyDescent="0.2">
      <c r="A428" s="200"/>
    </row>
    <row r="429" spans="1:1" x14ac:dyDescent="0.2">
      <c r="A429" s="200"/>
    </row>
    <row r="430" spans="1:1" x14ac:dyDescent="0.2">
      <c r="A430" s="200"/>
    </row>
    <row r="431" spans="1:1" x14ac:dyDescent="0.2">
      <c r="A431" s="200"/>
    </row>
    <row r="432" spans="1:1" x14ac:dyDescent="0.2">
      <c r="A432" s="200"/>
    </row>
    <row r="433" spans="1:1" x14ac:dyDescent="0.2">
      <c r="A433" s="200"/>
    </row>
    <row r="434" spans="1:1" x14ac:dyDescent="0.2">
      <c r="A434" s="200"/>
    </row>
    <row r="435" spans="1:1" x14ac:dyDescent="0.2">
      <c r="A435" s="200"/>
    </row>
    <row r="436" spans="1:1" x14ac:dyDescent="0.2">
      <c r="A436" s="200"/>
    </row>
    <row r="437" spans="1:1" x14ac:dyDescent="0.2">
      <c r="A437" s="200"/>
    </row>
    <row r="438" spans="1:1" x14ac:dyDescent="0.2">
      <c r="A438" s="200"/>
    </row>
    <row r="439" spans="1:1" x14ac:dyDescent="0.2">
      <c r="A439" s="200"/>
    </row>
    <row r="440" spans="1:1" x14ac:dyDescent="0.2">
      <c r="A440" s="200"/>
    </row>
    <row r="441" spans="1:1" x14ac:dyDescent="0.2">
      <c r="A441" s="200"/>
    </row>
    <row r="442" spans="1:1" x14ac:dyDescent="0.2">
      <c r="A442" s="200"/>
    </row>
    <row r="443" spans="1:1" x14ac:dyDescent="0.2">
      <c r="A443" s="200"/>
    </row>
    <row r="444" spans="1:1" x14ac:dyDescent="0.2">
      <c r="A444" s="200"/>
    </row>
    <row r="445" spans="1:1" x14ac:dyDescent="0.2">
      <c r="A445" s="200"/>
    </row>
    <row r="446" spans="1:1" x14ac:dyDescent="0.2">
      <c r="A446" s="200"/>
    </row>
    <row r="447" spans="1:1" x14ac:dyDescent="0.2">
      <c r="A447" s="200"/>
    </row>
    <row r="448" spans="1:1" x14ac:dyDescent="0.2">
      <c r="A448" s="200"/>
    </row>
    <row r="449" spans="1:1" x14ac:dyDescent="0.2">
      <c r="A449" s="200"/>
    </row>
    <row r="450" spans="1:1" x14ac:dyDescent="0.2">
      <c r="A450" s="200"/>
    </row>
    <row r="451" spans="1:1" x14ac:dyDescent="0.2">
      <c r="A451" s="200"/>
    </row>
    <row r="452" spans="1:1" x14ac:dyDescent="0.2">
      <c r="A452" s="200"/>
    </row>
    <row r="453" spans="1:1" x14ac:dyDescent="0.2">
      <c r="A453" s="200"/>
    </row>
    <row r="454" spans="1:1" x14ac:dyDescent="0.2">
      <c r="A454" s="200"/>
    </row>
    <row r="455" spans="1:1" x14ac:dyDescent="0.2">
      <c r="A455" s="200"/>
    </row>
    <row r="456" spans="1:1" x14ac:dyDescent="0.2">
      <c r="A456" s="200"/>
    </row>
    <row r="457" spans="1:1" x14ac:dyDescent="0.2">
      <c r="A457" s="200"/>
    </row>
    <row r="458" spans="1:1" x14ac:dyDescent="0.2">
      <c r="A458" s="200"/>
    </row>
    <row r="459" spans="1:1" x14ac:dyDescent="0.2">
      <c r="A459" s="200"/>
    </row>
    <row r="460" spans="1:1" x14ac:dyDescent="0.2">
      <c r="A460" s="200"/>
    </row>
    <row r="461" spans="1:1" x14ac:dyDescent="0.2">
      <c r="A461" s="200"/>
    </row>
    <row r="462" spans="1:1" x14ac:dyDescent="0.2">
      <c r="A462" s="200"/>
    </row>
    <row r="463" spans="1:1" x14ac:dyDescent="0.2">
      <c r="A463" s="200"/>
    </row>
    <row r="464" spans="1:1" x14ac:dyDescent="0.2">
      <c r="A464" s="200"/>
    </row>
    <row r="465" spans="1:1" x14ac:dyDescent="0.2">
      <c r="A465" s="200"/>
    </row>
    <row r="466" spans="1:1" x14ac:dyDescent="0.2">
      <c r="A466" s="200"/>
    </row>
    <row r="467" spans="1:1" x14ac:dyDescent="0.2">
      <c r="A467" s="200"/>
    </row>
    <row r="468" spans="1:1" x14ac:dyDescent="0.2">
      <c r="A468" s="200"/>
    </row>
    <row r="469" spans="1:1" x14ac:dyDescent="0.2">
      <c r="A469" s="200"/>
    </row>
    <row r="470" spans="1:1" x14ac:dyDescent="0.2">
      <c r="A470" s="200"/>
    </row>
    <row r="471" spans="1:1" x14ac:dyDescent="0.2">
      <c r="A471" s="200"/>
    </row>
    <row r="472" spans="1:1" x14ac:dyDescent="0.2">
      <c r="A472" s="200"/>
    </row>
    <row r="473" spans="1:1" x14ac:dyDescent="0.2">
      <c r="A473" s="200"/>
    </row>
    <row r="474" spans="1:1" x14ac:dyDescent="0.2">
      <c r="A474" s="200"/>
    </row>
    <row r="475" spans="1:1" x14ac:dyDescent="0.2">
      <c r="A475" s="200"/>
    </row>
    <row r="476" spans="1:1" x14ac:dyDescent="0.2">
      <c r="A476" s="200"/>
    </row>
    <row r="477" spans="1:1" x14ac:dyDescent="0.2">
      <c r="A477" s="200"/>
    </row>
    <row r="478" spans="1:1" x14ac:dyDescent="0.2">
      <c r="A478" s="200"/>
    </row>
    <row r="479" spans="1:1" x14ac:dyDescent="0.2">
      <c r="A479" s="200"/>
    </row>
    <row r="480" spans="1:1" x14ac:dyDescent="0.2">
      <c r="A480" s="200"/>
    </row>
    <row r="481" spans="1:1" x14ac:dyDescent="0.2">
      <c r="A481" s="200"/>
    </row>
    <row r="482" spans="1:1" x14ac:dyDescent="0.2">
      <c r="A482" s="200"/>
    </row>
    <row r="483" spans="1:1" x14ac:dyDescent="0.2">
      <c r="A483" s="200"/>
    </row>
    <row r="484" spans="1:1" x14ac:dyDescent="0.2">
      <c r="A484" s="200"/>
    </row>
    <row r="485" spans="1:1" x14ac:dyDescent="0.2">
      <c r="A485" s="200"/>
    </row>
    <row r="486" spans="1:1" x14ac:dyDescent="0.2">
      <c r="A486" s="200"/>
    </row>
    <row r="487" spans="1:1" x14ac:dyDescent="0.2">
      <c r="A487" s="200"/>
    </row>
    <row r="488" spans="1:1" x14ac:dyDescent="0.2">
      <c r="A488" s="200"/>
    </row>
    <row r="489" spans="1:1" x14ac:dyDescent="0.2">
      <c r="A489" s="200"/>
    </row>
    <row r="490" spans="1:1" x14ac:dyDescent="0.2">
      <c r="A490" s="200"/>
    </row>
    <row r="491" spans="1:1" x14ac:dyDescent="0.2">
      <c r="A491" s="200"/>
    </row>
    <row r="492" spans="1:1" x14ac:dyDescent="0.2">
      <c r="A492" s="200"/>
    </row>
    <row r="493" spans="1:1" x14ac:dyDescent="0.2">
      <c r="A493" s="200"/>
    </row>
    <row r="494" spans="1:1" x14ac:dyDescent="0.2">
      <c r="A494" s="200"/>
    </row>
    <row r="495" spans="1:1" x14ac:dyDescent="0.2">
      <c r="A495" s="200"/>
    </row>
    <row r="496" spans="1:1" x14ac:dyDescent="0.2">
      <c r="A496" s="200"/>
    </row>
    <row r="497" spans="1:1" x14ac:dyDescent="0.2">
      <c r="A497" s="200"/>
    </row>
    <row r="498" spans="1:1" x14ac:dyDescent="0.2">
      <c r="A498" s="200"/>
    </row>
    <row r="499" spans="1:1" x14ac:dyDescent="0.2">
      <c r="A499" s="200"/>
    </row>
    <row r="500" spans="1:1" x14ac:dyDescent="0.2">
      <c r="A500" s="200"/>
    </row>
    <row r="501" spans="1:1" x14ac:dyDescent="0.2">
      <c r="A501" s="200"/>
    </row>
    <row r="502" spans="1:1" x14ac:dyDescent="0.2">
      <c r="A502" s="200"/>
    </row>
    <row r="503" spans="1:1" x14ac:dyDescent="0.2">
      <c r="A503" s="200"/>
    </row>
    <row r="504" spans="1:1" x14ac:dyDescent="0.2">
      <c r="A504" s="200"/>
    </row>
    <row r="505" spans="1:1" x14ac:dyDescent="0.2">
      <c r="A505" s="200"/>
    </row>
    <row r="506" spans="1:1" x14ac:dyDescent="0.2">
      <c r="A506" s="200"/>
    </row>
    <row r="507" spans="1:1" x14ac:dyDescent="0.2">
      <c r="A507" s="200"/>
    </row>
    <row r="508" spans="1:1" x14ac:dyDescent="0.2">
      <c r="A508" s="200"/>
    </row>
    <row r="509" spans="1:1" x14ac:dyDescent="0.2">
      <c r="A509" s="200"/>
    </row>
    <row r="510" spans="1:1" x14ac:dyDescent="0.2">
      <c r="A510" s="200"/>
    </row>
    <row r="511" spans="1:1" x14ac:dyDescent="0.2">
      <c r="A511" s="200"/>
    </row>
    <row r="512" spans="1:1" x14ac:dyDescent="0.2">
      <c r="A512" s="200"/>
    </row>
    <row r="513" spans="1:1" x14ac:dyDescent="0.2">
      <c r="A513" s="200"/>
    </row>
    <row r="514" spans="1:1" x14ac:dyDescent="0.2">
      <c r="A514" s="200"/>
    </row>
    <row r="515" spans="1:1" x14ac:dyDescent="0.2">
      <c r="A515" s="200"/>
    </row>
    <row r="516" spans="1:1" x14ac:dyDescent="0.2">
      <c r="A516" s="200"/>
    </row>
    <row r="517" spans="1:1" x14ac:dyDescent="0.2">
      <c r="A517" s="200"/>
    </row>
    <row r="518" spans="1:1" x14ac:dyDescent="0.2">
      <c r="A518" s="200"/>
    </row>
    <row r="519" spans="1:1" x14ac:dyDescent="0.2">
      <c r="A519" s="200"/>
    </row>
    <row r="520" spans="1:1" x14ac:dyDescent="0.2">
      <c r="A520" s="200"/>
    </row>
    <row r="521" spans="1:1" x14ac:dyDescent="0.2">
      <c r="A521" s="200"/>
    </row>
    <row r="522" spans="1:1" x14ac:dyDescent="0.2">
      <c r="A522" s="200"/>
    </row>
    <row r="523" spans="1:1" x14ac:dyDescent="0.2">
      <c r="A523" s="200"/>
    </row>
    <row r="524" spans="1:1" x14ac:dyDescent="0.2">
      <c r="A524" s="200"/>
    </row>
    <row r="525" spans="1:1" x14ac:dyDescent="0.2">
      <c r="A525" s="200"/>
    </row>
    <row r="526" spans="1:1" x14ac:dyDescent="0.2">
      <c r="A526" s="200"/>
    </row>
    <row r="527" spans="1:1" x14ac:dyDescent="0.2">
      <c r="A527" s="200"/>
    </row>
    <row r="528" spans="1:1" x14ac:dyDescent="0.2">
      <c r="A528" s="200"/>
    </row>
    <row r="529" spans="1:1" x14ac:dyDescent="0.2">
      <c r="A529" s="200"/>
    </row>
    <row r="530" spans="1:1" x14ac:dyDescent="0.2">
      <c r="A530" s="200"/>
    </row>
    <row r="531" spans="1:1" x14ac:dyDescent="0.2">
      <c r="A531" s="200"/>
    </row>
    <row r="532" spans="1:1" x14ac:dyDescent="0.2">
      <c r="A532" s="200"/>
    </row>
    <row r="533" spans="1:1" x14ac:dyDescent="0.2">
      <c r="A533" s="200"/>
    </row>
    <row r="534" spans="1:1" x14ac:dyDescent="0.2">
      <c r="A534" s="200"/>
    </row>
    <row r="535" spans="1:1" x14ac:dyDescent="0.2">
      <c r="A535" s="200"/>
    </row>
    <row r="536" spans="1:1" x14ac:dyDescent="0.2">
      <c r="A536" s="200"/>
    </row>
    <row r="537" spans="1:1" x14ac:dyDescent="0.2">
      <c r="A537" s="200"/>
    </row>
    <row r="538" spans="1:1" x14ac:dyDescent="0.2">
      <c r="A538" s="200"/>
    </row>
    <row r="539" spans="1:1" x14ac:dyDescent="0.2">
      <c r="A539" s="200"/>
    </row>
    <row r="540" spans="1:1" x14ac:dyDescent="0.2">
      <c r="A540" s="200"/>
    </row>
    <row r="541" spans="1:1" x14ac:dyDescent="0.2">
      <c r="A541" s="200"/>
    </row>
    <row r="542" spans="1:1" x14ac:dyDescent="0.2">
      <c r="A542" s="200"/>
    </row>
    <row r="543" spans="1:1" x14ac:dyDescent="0.2">
      <c r="A543" s="200"/>
    </row>
    <row r="544" spans="1:1" x14ac:dyDescent="0.2">
      <c r="A544" s="200"/>
    </row>
    <row r="545" spans="1:1" x14ac:dyDescent="0.2">
      <c r="A545" s="200"/>
    </row>
    <row r="546" spans="1:1" x14ac:dyDescent="0.2">
      <c r="A546" s="200"/>
    </row>
    <row r="547" spans="1:1" x14ac:dyDescent="0.2">
      <c r="A547" s="200"/>
    </row>
    <row r="548" spans="1:1" x14ac:dyDescent="0.2">
      <c r="A548" s="200"/>
    </row>
    <row r="549" spans="1:1" x14ac:dyDescent="0.2">
      <c r="A549" s="200"/>
    </row>
    <row r="550" spans="1:1" x14ac:dyDescent="0.2">
      <c r="A550" s="200"/>
    </row>
    <row r="551" spans="1:1" x14ac:dyDescent="0.2">
      <c r="A551" s="200"/>
    </row>
    <row r="552" spans="1:1" x14ac:dyDescent="0.2">
      <c r="A552" s="200"/>
    </row>
    <row r="553" spans="1:1" x14ac:dyDescent="0.2">
      <c r="A553" s="200"/>
    </row>
    <row r="554" spans="1:1" x14ac:dyDescent="0.2">
      <c r="A554" s="200"/>
    </row>
    <row r="555" spans="1:1" x14ac:dyDescent="0.2">
      <c r="A555" s="200"/>
    </row>
    <row r="556" spans="1:1" x14ac:dyDescent="0.2">
      <c r="A556" s="200"/>
    </row>
    <row r="557" spans="1:1" x14ac:dyDescent="0.2">
      <c r="A557" s="200"/>
    </row>
    <row r="558" spans="1:1" x14ac:dyDescent="0.2">
      <c r="A558" s="200"/>
    </row>
    <row r="559" spans="1:1" x14ac:dyDescent="0.2">
      <c r="A559" s="200"/>
    </row>
    <row r="560" spans="1:1" x14ac:dyDescent="0.2">
      <c r="A560" s="200"/>
    </row>
    <row r="561" spans="1:1" x14ac:dyDescent="0.2">
      <c r="A561" s="200"/>
    </row>
    <row r="562" spans="1:1" x14ac:dyDescent="0.2">
      <c r="A562" s="200"/>
    </row>
    <row r="563" spans="1:1" x14ac:dyDescent="0.2">
      <c r="A563" s="200"/>
    </row>
    <row r="564" spans="1:1" x14ac:dyDescent="0.2">
      <c r="A564" s="200"/>
    </row>
    <row r="565" spans="1:1" x14ac:dyDescent="0.2">
      <c r="A565" s="200"/>
    </row>
    <row r="566" spans="1:1" x14ac:dyDescent="0.2">
      <c r="A566" s="200"/>
    </row>
    <row r="567" spans="1:1" x14ac:dyDescent="0.2">
      <c r="A567" s="200"/>
    </row>
    <row r="568" spans="1:1" x14ac:dyDescent="0.2">
      <c r="A568" s="200"/>
    </row>
    <row r="569" spans="1:1" x14ac:dyDescent="0.2">
      <c r="A569" s="200"/>
    </row>
    <row r="570" spans="1:1" x14ac:dyDescent="0.2">
      <c r="A570" s="200"/>
    </row>
    <row r="571" spans="1:1" x14ac:dyDescent="0.2">
      <c r="A571" s="200"/>
    </row>
    <row r="572" spans="1:1" x14ac:dyDescent="0.2">
      <c r="A572" s="200"/>
    </row>
    <row r="573" spans="1:1" x14ac:dyDescent="0.2">
      <c r="A573" s="200"/>
    </row>
    <row r="574" spans="1:1" x14ac:dyDescent="0.2">
      <c r="A574" s="200"/>
    </row>
    <row r="575" spans="1:1" x14ac:dyDescent="0.2">
      <c r="A575" s="200"/>
    </row>
    <row r="576" spans="1:1" x14ac:dyDescent="0.2">
      <c r="A576" s="200"/>
    </row>
    <row r="577" spans="1:1" x14ac:dyDescent="0.2">
      <c r="A577" s="200"/>
    </row>
    <row r="578" spans="1:1" x14ac:dyDescent="0.2">
      <c r="A578" s="200"/>
    </row>
    <row r="579" spans="1:1" x14ac:dyDescent="0.2">
      <c r="A579" s="200"/>
    </row>
    <row r="580" spans="1:1" x14ac:dyDescent="0.2">
      <c r="A580" s="200"/>
    </row>
    <row r="581" spans="1:1" x14ac:dyDescent="0.2">
      <c r="A581" s="200"/>
    </row>
    <row r="582" spans="1:1" x14ac:dyDescent="0.2">
      <c r="A582" s="200"/>
    </row>
    <row r="583" spans="1:1" x14ac:dyDescent="0.2">
      <c r="A583" s="200"/>
    </row>
    <row r="584" spans="1:1" x14ac:dyDescent="0.2">
      <c r="A584" s="200"/>
    </row>
    <row r="585" spans="1:1" x14ac:dyDescent="0.2">
      <c r="A585" s="200"/>
    </row>
    <row r="586" spans="1:1" x14ac:dyDescent="0.2">
      <c r="A586" s="200"/>
    </row>
    <row r="587" spans="1:1" x14ac:dyDescent="0.2">
      <c r="A587" s="200"/>
    </row>
    <row r="588" spans="1:1" x14ac:dyDescent="0.2">
      <c r="A588" s="200"/>
    </row>
    <row r="589" spans="1:1" x14ac:dyDescent="0.2">
      <c r="A589" s="200"/>
    </row>
    <row r="590" spans="1:1" x14ac:dyDescent="0.2">
      <c r="A590" s="200"/>
    </row>
    <row r="591" spans="1:1" x14ac:dyDescent="0.2">
      <c r="A591" s="200"/>
    </row>
    <row r="592" spans="1:1" x14ac:dyDescent="0.2">
      <c r="A592" s="200"/>
    </row>
    <row r="593" spans="1:1" x14ac:dyDescent="0.2">
      <c r="A593" s="200"/>
    </row>
    <row r="594" spans="1:1" x14ac:dyDescent="0.2">
      <c r="A594" s="200"/>
    </row>
    <row r="595" spans="1:1" x14ac:dyDescent="0.2">
      <c r="A595" s="200"/>
    </row>
    <row r="596" spans="1:1" x14ac:dyDescent="0.2">
      <c r="A596" s="200"/>
    </row>
    <row r="597" spans="1:1" x14ac:dyDescent="0.2">
      <c r="A597" s="200"/>
    </row>
    <row r="598" spans="1:1" x14ac:dyDescent="0.2">
      <c r="A598" s="200"/>
    </row>
    <row r="599" spans="1:1" x14ac:dyDescent="0.2">
      <c r="A599" s="200"/>
    </row>
    <row r="600" spans="1:1" x14ac:dyDescent="0.2">
      <c r="A600" s="200"/>
    </row>
    <row r="601" spans="1:1" x14ac:dyDescent="0.2">
      <c r="A601" s="200"/>
    </row>
    <row r="602" spans="1:1" x14ac:dyDescent="0.2">
      <c r="A602" s="200"/>
    </row>
    <row r="603" spans="1:1" x14ac:dyDescent="0.2">
      <c r="A603" s="200"/>
    </row>
    <row r="604" spans="1:1" x14ac:dyDescent="0.2">
      <c r="A604" s="200"/>
    </row>
    <row r="605" spans="1:1" x14ac:dyDescent="0.2">
      <c r="A605" s="200"/>
    </row>
    <row r="606" spans="1:1" x14ac:dyDescent="0.2">
      <c r="A606" s="200"/>
    </row>
    <row r="607" spans="1:1" x14ac:dyDescent="0.2">
      <c r="A607" s="200"/>
    </row>
    <row r="608" spans="1:1" x14ac:dyDescent="0.2">
      <c r="A608" s="200"/>
    </row>
    <row r="609" spans="1:1" x14ac:dyDescent="0.2">
      <c r="A609" s="200"/>
    </row>
    <row r="610" spans="1:1" x14ac:dyDescent="0.2">
      <c r="A610" s="200"/>
    </row>
    <row r="611" spans="1:1" x14ac:dyDescent="0.2">
      <c r="A611" s="200"/>
    </row>
    <row r="612" spans="1:1" x14ac:dyDescent="0.2">
      <c r="A612" s="200"/>
    </row>
    <row r="613" spans="1:1" x14ac:dyDescent="0.2">
      <c r="A613" s="200"/>
    </row>
    <row r="614" spans="1:1" x14ac:dyDescent="0.2">
      <c r="A614" s="200"/>
    </row>
    <row r="615" spans="1:1" x14ac:dyDescent="0.2">
      <c r="A615" s="200"/>
    </row>
    <row r="616" spans="1:1" x14ac:dyDescent="0.2">
      <c r="A616" s="200"/>
    </row>
    <row r="617" spans="1:1" x14ac:dyDescent="0.2">
      <c r="A617" s="200"/>
    </row>
    <row r="618" spans="1:1" x14ac:dyDescent="0.2">
      <c r="A618" s="200"/>
    </row>
    <row r="619" spans="1:1" x14ac:dyDescent="0.2">
      <c r="A619" s="200"/>
    </row>
    <row r="620" spans="1:1" x14ac:dyDescent="0.2">
      <c r="A620" s="200"/>
    </row>
    <row r="621" spans="1:1" x14ac:dyDescent="0.2">
      <c r="A621" s="200"/>
    </row>
    <row r="622" spans="1:1" x14ac:dyDescent="0.2">
      <c r="A622" s="200"/>
    </row>
    <row r="623" spans="1:1" x14ac:dyDescent="0.2">
      <c r="A623" s="200"/>
    </row>
    <row r="624" spans="1:1" x14ac:dyDescent="0.2">
      <c r="A624" s="200"/>
    </row>
    <row r="625" spans="1:1" x14ac:dyDescent="0.2">
      <c r="A625" s="200"/>
    </row>
    <row r="626" spans="1:1" x14ac:dyDescent="0.2">
      <c r="A626" s="200"/>
    </row>
    <row r="627" spans="1:1" x14ac:dyDescent="0.2">
      <c r="A627" s="200"/>
    </row>
    <row r="628" spans="1:1" x14ac:dyDescent="0.2">
      <c r="A628" s="200"/>
    </row>
    <row r="629" spans="1:1" x14ac:dyDescent="0.2">
      <c r="A629" s="200"/>
    </row>
    <row r="630" spans="1:1" x14ac:dyDescent="0.2">
      <c r="A630" s="200"/>
    </row>
    <row r="631" spans="1:1" x14ac:dyDescent="0.2">
      <c r="A631" s="200"/>
    </row>
    <row r="632" spans="1:1" x14ac:dyDescent="0.2">
      <c r="A632" s="200"/>
    </row>
    <row r="633" spans="1:1" x14ac:dyDescent="0.2">
      <c r="A633" s="200"/>
    </row>
    <row r="634" spans="1:1" x14ac:dyDescent="0.2">
      <c r="A634" s="200"/>
    </row>
    <row r="635" spans="1:1" x14ac:dyDescent="0.2">
      <c r="A635" s="200"/>
    </row>
    <row r="636" spans="1:1" x14ac:dyDescent="0.2">
      <c r="A636" s="200"/>
    </row>
    <row r="637" spans="1:1" x14ac:dyDescent="0.2">
      <c r="A637" s="200"/>
    </row>
    <row r="638" spans="1:1" x14ac:dyDescent="0.2">
      <c r="A638" s="200"/>
    </row>
    <row r="639" spans="1:1" x14ac:dyDescent="0.2">
      <c r="A639" s="200"/>
    </row>
    <row r="640" spans="1:1" x14ac:dyDescent="0.2">
      <c r="A640" s="200"/>
    </row>
    <row r="641" spans="1:1" x14ac:dyDescent="0.2">
      <c r="A641" s="200"/>
    </row>
    <row r="642" spans="1:1" x14ac:dyDescent="0.2">
      <c r="A642" s="200"/>
    </row>
    <row r="643" spans="1:1" x14ac:dyDescent="0.2">
      <c r="A643" s="200"/>
    </row>
    <row r="644" spans="1:1" x14ac:dyDescent="0.2">
      <c r="A644" s="200"/>
    </row>
    <row r="645" spans="1:1" x14ac:dyDescent="0.2">
      <c r="A645" s="200"/>
    </row>
    <row r="646" spans="1:1" x14ac:dyDescent="0.2">
      <c r="A646" s="200"/>
    </row>
    <row r="647" spans="1:1" x14ac:dyDescent="0.2">
      <c r="A647" s="200"/>
    </row>
    <row r="648" spans="1:1" x14ac:dyDescent="0.2">
      <c r="A648" s="200"/>
    </row>
    <row r="649" spans="1:1" x14ac:dyDescent="0.2">
      <c r="A649" s="200"/>
    </row>
    <row r="650" spans="1:1" x14ac:dyDescent="0.2">
      <c r="A650" s="200"/>
    </row>
    <row r="651" spans="1:1" x14ac:dyDescent="0.2">
      <c r="A651" s="200"/>
    </row>
    <row r="652" spans="1:1" x14ac:dyDescent="0.2">
      <c r="A652" s="200"/>
    </row>
    <row r="653" spans="1:1" x14ac:dyDescent="0.2">
      <c r="A653" s="200"/>
    </row>
    <row r="654" spans="1:1" x14ac:dyDescent="0.2">
      <c r="A654" s="200"/>
    </row>
    <row r="655" spans="1:1" x14ac:dyDescent="0.2">
      <c r="A655" s="200"/>
    </row>
    <row r="656" spans="1:1" x14ac:dyDescent="0.2">
      <c r="A656" s="200"/>
    </row>
    <row r="657" spans="1:1" x14ac:dyDescent="0.2">
      <c r="A657" s="200"/>
    </row>
    <row r="658" spans="1:1" x14ac:dyDescent="0.2">
      <c r="A658" s="200"/>
    </row>
    <row r="659" spans="1:1" x14ac:dyDescent="0.2">
      <c r="A659" s="200"/>
    </row>
    <row r="660" spans="1:1" x14ac:dyDescent="0.2">
      <c r="A660" s="200"/>
    </row>
    <row r="661" spans="1:1" x14ac:dyDescent="0.2">
      <c r="A661" s="200"/>
    </row>
    <row r="662" spans="1:1" x14ac:dyDescent="0.2">
      <c r="A662" s="200"/>
    </row>
    <row r="663" spans="1:1" x14ac:dyDescent="0.2">
      <c r="A663" s="200"/>
    </row>
    <row r="664" spans="1:1" x14ac:dyDescent="0.2">
      <c r="A664" s="200"/>
    </row>
    <row r="665" spans="1:1" x14ac:dyDescent="0.2">
      <c r="A665" s="200"/>
    </row>
    <row r="666" spans="1:1" x14ac:dyDescent="0.2">
      <c r="A666" s="200"/>
    </row>
    <row r="667" spans="1:1" x14ac:dyDescent="0.2">
      <c r="A667" s="200"/>
    </row>
    <row r="668" spans="1:1" x14ac:dyDescent="0.2">
      <c r="A668" s="200"/>
    </row>
    <row r="669" spans="1:1" x14ac:dyDescent="0.2">
      <c r="A669" s="200"/>
    </row>
    <row r="670" spans="1:1" x14ac:dyDescent="0.2">
      <c r="A670" s="200"/>
    </row>
    <row r="671" spans="1:1" x14ac:dyDescent="0.2">
      <c r="A671" s="200"/>
    </row>
    <row r="672" spans="1:1" x14ac:dyDescent="0.2">
      <c r="A672" s="200"/>
    </row>
    <row r="673" spans="1:1" x14ac:dyDescent="0.2">
      <c r="A673" s="200"/>
    </row>
    <row r="674" spans="1:1" x14ac:dyDescent="0.2">
      <c r="A674" s="200"/>
    </row>
    <row r="675" spans="1:1" x14ac:dyDescent="0.2">
      <c r="A675" s="200"/>
    </row>
    <row r="676" spans="1:1" x14ac:dyDescent="0.2">
      <c r="A676" s="200"/>
    </row>
    <row r="677" spans="1:1" x14ac:dyDescent="0.2">
      <c r="A677" s="200"/>
    </row>
    <row r="678" spans="1:1" x14ac:dyDescent="0.2">
      <c r="A678" s="200"/>
    </row>
    <row r="679" spans="1:1" x14ac:dyDescent="0.2">
      <c r="A679" s="200"/>
    </row>
    <row r="680" spans="1:1" x14ac:dyDescent="0.2">
      <c r="A680" s="200"/>
    </row>
    <row r="681" spans="1:1" x14ac:dyDescent="0.2">
      <c r="A681" s="200"/>
    </row>
    <row r="682" spans="1:1" x14ac:dyDescent="0.2">
      <c r="A682" s="200"/>
    </row>
    <row r="683" spans="1:1" x14ac:dyDescent="0.2">
      <c r="A683" s="200"/>
    </row>
    <row r="684" spans="1:1" x14ac:dyDescent="0.2">
      <c r="A684" s="200"/>
    </row>
    <row r="685" spans="1:1" x14ac:dyDescent="0.2">
      <c r="A685" s="200"/>
    </row>
    <row r="686" spans="1:1" x14ac:dyDescent="0.2">
      <c r="A686" s="200"/>
    </row>
    <row r="687" spans="1:1" x14ac:dyDescent="0.2">
      <c r="A687" s="200"/>
    </row>
    <row r="688" spans="1:1" x14ac:dyDescent="0.2">
      <c r="A688" s="200"/>
    </row>
    <row r="689" spans="1:1" x14ac:dyDescent="0.2">
      <c r="A689" s="200"/>
    </row>
    <row r="690" spans="1:1" x14ac:dyDescent="0.2">
      <c r="A690" s="200"/>
    </row>
    <row r="691" spans="1:1" x14ac:dyDescent="0.2">
      <c r="A691" s="200"/>
    </row>
    <row r="692" spans="1:1" x14ac:dyDescent="0.2">
      <c r="A692" s="200"/>
    </row>
    <row r="693" spans="1:1" x14ac:dyDescent="0.2">
      <c r="A693" s="200"/>
    </row>
    <row r="694" spans="1:1" x14ac:dyDescent="0.2">
      <c r="A694" s="200"/>
    </row>
    <row r="695" spans="1:1" x14ac:dyDescent="0.2">
      <c r="A695" s="200"/>
    </row>
    <row r="696" spans="1:1" x14ac:dyDescent="0.2">
      <c r="A696" s="200"/>
    </row>
    <row r="697" spans="1:1" x14ac:dyDescent="0.2">
      <c r="A697" s="200"/>
    </row>
    <row r="698" spans="1:1" x14ac:dyDescent="0.2">
      <c r="A698" s="200"/>
    </row>
    <row r="699" spans="1:1" x14ac:dyDescent="0.2">
      <c r="A699" s="200"/>
    </row>
    <row r="700" spans="1:1" x14ac:dyDescent="0.2">
      <c r="A700" s="200"/>
    </row>
    <row r="701" spans="1:1" x14ac:dyDescent="0.2">
      <c r="A701" s="200"/>
    </row>
    <row r="702" spans="1:1" x14ac:dyDescent="0.2">
      <c r="A702" s="200"/>
    </row>
    <row r="703" spans="1:1" x14ac:dyDescent="0.2">
      <c r="A703" s="200"/>
    </row>
    <row r="704" spans="1:1" x14ac:dyDescent="0.2">
      <c r="A704" s="200"/>
    </row>
    <row r="705" spans="1:1" x14ac:dyDescent="0.2">
      <c r="A705" s="200"/>
    </row>
    <row r="706" spans="1:1" x14ac:dyDescent="0.2">
      <c r="A706" s="200"/>
    </row>
    <row r="707" spans="1:1" x14ac:dyDescent="0.2">
      <c r="A707" s="200"/>
    </row>
    <row r="708" spans="1:1" x14ac:dyDescent="0.2">
      <c r="A708" s="200"/>
    </row>
    <row r="709" spans="1:1" x14ac:dyDescent="0.2">
      <c r="A709" s="200"/>
    </row>
    <row r="710" spans="1:1" x14ac:dyDescent="0.2">
      <c r="A710" s="200"/>
    </row>
    <row r="711" spans="1:1" x14ac:dyDescent="0.2">
      <c r="A711" s="200"/>
    </row>
    <row r="712" spans="1:1" x14ac:dyDescent="0.2">
      <c r="A712" s="200"/>
    </row>
    <row r="713" spans="1:1" x14ac:dyDescent="0.2">
      <c r="A713" s="200"/>
    </row>
    <row r="714" spans="1:1" x14ac:dyDescent="0.2">
      <c r="A714" s="200"/>
    </row>
    <row r="715" spans="1:1" x14ac:dyDescent="0.2">
      <c r="A715" s="200"/>
    </row>
    <row r="716" spans="1:1" x14ac:dyDescent="0.2">
      <c r="A716" s="200"/>
    </row>
    <row r="717" spans="1:1" x14ac:dyDescent="0.2">
      <c r="A717" s="200"/>
    </row>
    <row r="718" spans="1:1" x14ac:dyDescent="0.2">
      <c r="A718" s="200"/>
    </row>
    <row r="719" spans="1:1" x14ac:dyDescent="0.2">
      <c r="A719" s="200"/>
    </row>
    <row r="720" spans="1:1" x14ac:dyDescent="0.2">
      <c r="A720" s="200"/>
    </row>
    <row r="721" spans="1:1" x14ac:dyDescent="0.2">
      <c r="A721" s="200"/>
    </row>
    <row r="722" spans="1:1" x14ac:dyDescent="0.2">
      <c r="A722" s="200"/>
    </row>
    <row r="723" spans="1:1" x14ac:dyDescent="0.2">
      <c r="A723" s="200"/>
    </row>
    <row r="724" spans="1:1" x14ac:dyDescent="0.2">
      <c r="A724" s="200"/>
    </row>
    <row r="725" spans="1:1" x14ac:dyDescent="0.2">
      <c r="A725" s="200"/>
    </row>
    <row r="726" spans="1:1" x14ac:dyDescent="0.2">
      <c r="A726" s="200"/>
    </row>
    <row r="727" spans="1:1" x14ac:dyDescent="0.2">
      <c r="A727" s="200"/>
    </row>
    <row r="728" spans="1:1" x14ac:dyDescent="0.2">
      <c r="A728" s="200"/>
    </row>
    <row r="729" spans="1:1" x14ac:dyDescent="0.2">
      <c r="A729" s="200"/>
    </row>
    <row r="730" spans="1:1" x14ac:dyDescent="0.2">
      <c r="A730" s="200"/>
    </row>
    <row r="731" spans="1:1" x14ac:dyDescent="0.2">
      <c r="A731" s="200"/>
    </row>
    <row r="732" spans="1:1" x14ac:dyDescent="0.2">
      <c r="A732" s="200"/>
    </row>
    <row r="733" spans="1:1" x14ac:dyDescent="0.2">
      <c r="A733" s="200"/>
    </row>
    <row r="734" spans="1:1" x14ac:dyDescent="0.2">
      <c r="A734" s="200"/>
    </row>
    <row r="735" spans="1:1" x14ac:dyDescent="0.2">
      <c r="A735" s="200"/>
    </row>
    <row r="736" spans="1:1" x14ac:dyDescent="0.2">
      <c r="A736" s="200"/>
    </row>
    <row r="737" spans="1:1" x14ac:dyDescent="0.2">
      <c r="A737" s="200"/>
    </row>
    <row r="738" spans="1:1" x14ac:dyDescent="0.2">
      <c r="A738" s="200"/>
    </row>
    <row r="739" spans="1:1" x14ac:dyDescent="0.2">
      <c r="A739" s="200"/>
    </row>
    <row r="740" spans="1:1" x14ac:dyDescent="0.2">
      <c r="A740" s="200"/>
    </row>
    <row r="741" spans="1:1" x14ac:dyDescent="0.2">
      <c r="A741" s="200"/>
    </row>
    <row r="742" spans="1:1" x14ac:dyDescent="0.2">
      <c r="A742" s="200"/>
    </row>
    <row r="743" spans="1:1" x14ac:dyDescent="0.2">
      <c r="A743" s="200"/>
    </row>
    <row r="744" spans="1:1" x14ac:dyDescent="0.2">
      <c r="A744" s="200"/>
    </row>
    <row r="745" spans="1:1" x14ac:dyDescent="0.2">
      <c r="A745" s="200"/>
    </row>
    <row r="746" spans="1:1" x14ac:dyDescent="0.2">
      <c r="A746" s="200"/>
    </row>
    <row r="747" spans="1:1" x14ac:dyDescent="0.2">
      <c r="A747" s="200"/>
    </row>
    <row r="748" spans="1:1" x14ac:dyDescent="0.2">
      <c r="A748" s="200"/>
    </row>
    <row r="749" spans="1:1" x14ac:dyDescent="0.2">
      <c r="A749" s="200"/>
    </row>
    <row r="750" spans="1:1" x14ac:dyDescent="0.2">
      <c r="A750" s="200"/>
    </row>
    <row r="751" spans="1:1" x14ac:dyDescent="0.2">
      <c r="A751" s="200"/>
    </row>
    <row r="752" spans="1:1" x14ac:dyDescent="0.2">
      <c r="A752" s="200"/>
    </row>
    <row r="753" spans="1:1" x14ac:dyDescent="0.2">
      <c r="A753" s="200"/>
    </row>
    <row r="754" spans="1:1" x14ac:dyDescent="0.2">
      <c r="A754" s="200"/>
    </row>
    <row r="755" spans="1:1" x14ac:dyDescent="0.2">
      <c r="A755" s="200"/>
    </row>
    <row r="756" spans="1:1" x14ac:dyDescent="0.2">
      <c r="A756" s="200"/>
    </row>
    <row r="757" spans="1:1" x14ac:dyDescent="0.2">
      <c r="A757" s="200"/>
    </row>
    <row r="758" spans="1:1" x14ac:dyDescent="0.2">
      <c r="A758" s="200"/>
    </row>
    <row r="759" spans="1:1" x14ac:dyDescent="0.2">
      <c r="A759" s="200"/>
    </row>
    <row r="760" spans="1:1" x14ac:dyDescent="0.2">
      <c r="A760" s="200"/>
    </row>
    <row r="761" spans="1:1" x14ac:dyDescent="0.2">
      <c r="A761" s="200"/>
    </row>
    <row r="762" spans="1:1" x14ac:dyDescent="0.2">
      <c r="A762" s="200"/>
    </row>
    <row r="763" spans="1:1" x14ac:dyDescent="0.2">
      <c r="A763" s="200"/>
    </row>
    <row r="764" spans="1:1" x14ac:dyDescent="0.2">
      <c r="A764" s="200"/>
    </row>
    <row r="765" spans="1:1" x14ac:dyDescent="0.2">
      <c r="A765" s="200"/>
    </row>
    <row r="766" spans="1:1" x14ac:dyDescent="0.2">
      <c r="A766" s="200"/>
    </row>
    <row r="767" spans="1:1" x14ac:dyDescent="0.2">
      <c r="A767" s="200"/>
    </row>
    <row r="768" spans="1:1" x14ac:dyDescent="0.2">
      <c r="A768" s="200"/>
    </row>
    <row r="769" spans="1:1" x14ac:dyDescent="0.2">
      <c r="A769" s="200"/>
    </row>
    <row r="770" spans="1:1" x14ac:dyDescent="0.2">
      <c r="A770" s="200"/>
    </row>
    <row r="771" spans="1:1" x14ac:dyDescent="0.2">
      <c r="A771" s="200"/>
    </row>
    <row r="772" spans="1:1" x14ac:dyDescent="0.2">
      <c r="A772" s="200"/>
    </row>
    <row r="773" spans="1:1" x14ac:dyDescent="0.2">
      <c r="A773" s="200"/>
    </row>
    <row r="774" spans="1:1" x14ac:dyDescent="0.2">
      <c r="A774" s="200"/>
    </row>
    <row r="775" spans="1:1" x14ac:dyDescent="0.2">
      <c r="A775" s="200"/>
    </row>
    <row r="776" spans="1:1" x14ac:dyDescent="0.2">
      <c r="A776" s="200"/>
    </row>
    <row r="777" spans="1:1" x14ac:dyDescent="0.2">
      <c r="A777" s="200"/>
    </row>
    <row r="778" spans="1:1" x14ac:dyDescent="0.2">
      <c r="A778" s="200"/>
    </row>
    <row r="779" spans="1:1" x14ac:dyDescent="0.2">
      <c r="A779" s="200"/>
    </row>
    <row r="780" spans="1:1" x14ac:dyDescent="0.2">
      <c r="A780" s="200"/>
    </row>
    <row r="781" spans="1:1" x14ac:dyDescent="0.2">
      <c r="A781" s="200"/>
    </row>
    <row r="782" spans="1:1" x14ac:dyDescent="0.2">
      <c r="A782" s="200"/>
    </row>
    <row r="783" spans="1:1" x14ac:dyDescent="0.2">
      <c r="A783" s="200"/>
    </row>
    <row r="784" spans="1:1" x14ac:dyDescent="0.2">
      <c r="A784" s="200"/>
    </row>
    <row r="785" spans="1:1" x14ac:dyDescent="0.2">
      <c r="A785" s="200"/>
    </row>
    <row r="786" spans="1:1" x14ac:dyDescent="0.2">
      <c r="A786" s="200"/>
    </row>
    <row r="787" spans="1:1" x14ac:dyDescent="0.2">
      <c r="A787" s="200"/>
    </row>
    <row r="788" spans="1:1" x14ac:dyDescent="0.2">
      <c r="A788" s="200"/>
    </row>
    <row r="789" spans="1:1" x14ac:dyDescent="0.2">
      <c r="A789" s="200"/>
    </row>
    <row r="790" spans="1:1" x14ac:dyDescent="0.2">
      <c r="A790" s="200"/>
    </row>
    <row r="791" spans="1:1" x14ac:dyDescent="0.2">
      <c r="A791" s="200"/>
    </row>
    <row r="792" spans="1:1" x14ac:dyDescent="0.2">
      <c r="A792" s="200"/>
    </row>
    <row r="793" spans="1:1" x14ac:dyDescent="0.2">
      <c r="A793" s="200"/>
    </row>
    <row r="794" spans="1:1" x14ac:dyDescent="0.2">
      <c r="A794" s="200"/>
    </row>
    <row r="795" spans="1:1" x14ac:dyDescent="0.2">
      <c r="A795" s="200"/>
    </row>
    <row r="796" spans="1:1" x14ac:dyDescent="0.2">
      <c r="A796" s="200"/>
    </row>
    <row r="797" spans="1:1" x14ac:dyDescent="0.2">
      <c r="A797" s="200"/>
    </row>
    <row r="798" spans="1:1" x14ac:dyDescent="0.2">
      <c r="A798" s="200"/>
    </row>
    <row r="799" spans="1:1" x14ac:dyDescent="0.2">
      <c r="A799" s="200"/>
    </row>
    <row r="800" spans="1:1" x14ac:dyDescent="0.2">
      <c r="A800" s="200"/>
    </row>
    <row r="801" spans="1:1" x14ac:dyDescent="0.2">
      <c r="A801" s="200"/>
    </row>
    <row r="802" spans="1:1" x14ac:dyDescent="0.2">
      <c r="A802" s="200"/>
    </row>
    <row r="803" spans="1:1" x14ac:dyDescent="0.2">
      <c r="A803" s="200"/>
    </row>
    <row r="804" spans="1:1" x14ac:dyDescent="0.2">
      <c r="A804" s="200"/>
    </row>
    <row r="805" spans="1:1" x14ac:dyDescent="0.2">
      <c r="A805" s="200"/>
    </row>
    <row r="806" spans="1:1" x14ac:dyDescent="0.2">
      <c r="A806" s="200"/>
    </row>
    <row r="807" spans="1:1" x14ac:dyDescent="0.2">
      <c r="A807" s="200"/>
    </row>
    <row r="808" spans="1:1" x14ac:dyDescent="0.2">
      <c r="A808" s="200"/>
    </row>
    <row r="809" spans="1:1" x14ac:dyDescent="0.2">
      <c r="A809" s="200"/>
    </row>
    <row r="810" spans="1:1" x14ac:dyDescent="0.2">
      <c r="A810" s="200"/>
    </row>
    <row r="811" spans="1:1" x14ac:dyDescent="0.2">
      <c r="A811" s="200"/>
    </row>
    <row r="812" spans="1:1" x14ac:dyDescent="0.2">
      <c r="A812" s="200"/>
    </row>
    <row r="813" spans="1:1" x14ac:dyDescent="0.2">
      <c r="A813" s="200"/>
    </row>
    <row r="814" spans="1:1" x14ac:dyDescent="0.2">
      <c r="A814" s="200"/>
    </row>
    <row r="815" spans="1:1" x14ac:dyDescent="0.2">
      <c r="A815" s="200"/>
    </row>
    <row r="816" spans="1:1" x14ac:dyDescent="0.2">
      <c r="A816" s="200"/>
    </row>
    <row r="817" spans="1:1" x14ac:dyDescent="0.2">
      <c r="A817" s="200"/>
    </row>
    <row r="818" spans="1:1" x14ac:dyDescent="0.2">
      <c r="A818" s="200"/>
    </row>
    <row r="819" spans="1:1" x14ac:dyDescent="0.2">
      <c r="A819" s="200"/>
    </row>
    <row r="820" spans="1:1" x14ac:dyDescent="0.2">
      <c r="A820" s="200"/>
    </row>
    <row r="821" spans="1:1" x14ac:dyDescent="0.2">
      <c r="A821" s="200"/>
    </row>
    <row r="822" spans="1:1" x14ac:dyDescent="0.2">
      <c r="A822" s="200"/>
    </row>
    <row r="823" spans="1:1" x14ac:dyDescent="0.2">
      <c r="A823" s="200"/>
    </row>
    <row r="824" spans="1:1" x14ac:dyDescent="0.2">
      <c r="A824" s="200"/>
    </row>
    <row r="825" spans="1:1" x14ac:dyDescent="0.2">
      <c r="A825" s="200"/>
    </row>
    <row r="826" spans="1:1" x14ac:dyDescent="0.2">
      <c r="A826" s="200"/>
    </row>
    <row r="827" spans="1:1" x14ac:dyDescent="0.2">
      <c r="A827" s="200"/>
    </row>
    <row r="828" spans="1:1" x14ac:dyDescent="0.2">
      <c r="A828" s="200"/>
    </row>
    <row r="829" spans="1:1" x14ac:dyDescent="0.2">
      <c r="A829" s="200"/>
    </row>
    <row r="830" spans="1:1" x14ac:dyDescent="0.2">
      <c r="A830" s="200"/>
    </row>
    <row r="831" spans="1:1" x14ac:dyDescent="0.2">
      <c r="A831" s="200"/>
    </row>
    <row r="832" spans="1:1" x14ac:dyDescent="0.2">
      <c r="A832" s="200"/>
    </row>
    <row r="833" spans="1:1" x14ac:dyDescent="0.2">
      <c r="A833" s="200"/>
    </row>
    <row r="834" spans="1:1" x14ac:dyDescent="0.2">
      <c r="A834" s="200"/>
    </row>
    <row r="835" spans="1:1" x14ac:dyDescent="0.2">
      <c r="A835" s="200"/>
    </row>
    <row r="836" spans="1:1" x14ac:dyDescent="0.2">
      <c r="A836" s="200"/>
    </row>
    <row r="837" spans="1:1" x14ac:dyDescent="0.2">
      <c r="A837" s="200"/>
    </row>
    <row r="838" spans="1:1" x14ac:dyDescent="0.2">
      <c r="A838" s="200"/>
    </row>
    <row r="839" spans="1:1" x14ac:dyDescent="0.2">
      <c r="A839" s="200"/>
    </row>
    <row r="840" spans="1:1" x14ac:dyDescent="0.2">
      <c r="A840" s="200"/>
    </row>
    <row r="841" spans="1:1" x14ac:dyDescent="0.2">
      <c r="A841" s="200"/>
    </row>
    <row r="842" spans="1:1" x14ac:dyDescent="0.2">
      <c r="A842" s="200"/>
    </row>
    <row r="843" spans="1:1" x14ac:dyDescent="0.2">
      <c r="A843" s="200"/>
    </row>
    <row r="844" spans="1:1" x14ac:dyDescent="0.2">
      <c r="A844" s="200"/>
    </row>
    <row r="845" spans="1:1" x14ac:dyDescent="0.2">
      <c r="A845" s="200"/>
    </row>
    <row r="846" spans="1:1" x14ac:dyDescent="0.2">
      <c r="A846" s="200"/>
    </row>
    <row r="847" spans="1:1" x14ac:dyDescent="0.2">
      <c r="A847" s="200"/>
    </row>
    <row r="848" spans="1:1" x14ac:dyDescent="0.2">
      <c r="A848" s="200"/>
    </row>
    <row r="849" spans="1:1" x14ac:dyDescent="0.2">
      <c r="A849" s="200"/>
    </row>
    <row r="850" spans="1:1" x14ac:dyDescent="0.2">
      <c r="A850" s="200"/>
    </row>
    <row r="851" spans="1:1" x14ac:dyDescent="0.2">
      <c r="A851" s="200"/>
    </row>
    <row r="852" spans="1:1" x14ac:dyDescent="0.2">
      <c r="A852" s="200"/>
    </row>
    <row r="853" spans="1:1" x14ac:dyDescent="0.2">
      <c r="A853" s="200"/>
    </row>
    <row r="854" spans="1:1" x14ac:dyDescent="0.2">
      <c r="A854" s="200"/>
    </row>
    <row r="855" spans="1:1" x14ac:dyDescent="0.2">
      <c r="A855" s="200"/>
    </row>
    <row r="856" spans="1:1" x14ac:dyDescent="0.2">
      <c r="A856" s="200"/>
    </row>
    <row r="857" spans="1:1" x14ac:dyDescent="0.2">
      <c r="A857" s="200"/>
    </row>
    <row r="858" spans="1:1" x14ac:dyDescent="0.2">
      <c r="A858" s="200"/>
    </row>
    <row r="859" spans="1:1" x14ac:dyDescent="0.2">
      <c r="A859" s="200"/>
    </row>
    <row r="860" spans="1:1" x14ac:dyDescent="0.2">
      <c r="A860" s="200"/>
    </row>
    <row r="861" spans="1:1" x14ac:dyDescent="0.2">
      <c r="A861" s="200"/>
    </row>
    <row r="862" spans="1:1" x14ac:dyDescent="0.2">
      <c r="A862" s="200"/>
    </row>
    <row r="863" spans="1:1" x14ac:dyDescent="0.2">
      <c r="A863" s="200"/>
    </row>
    <row r="864" spans="1:1" x14ac:dyDescent="0.2">
      <c r="A864" s="200"/>
    </row>
    <row r="865" spans="1:1" x14ac:dyDescent="0.2">
      <c r="A865" s="200"/>
    </row>
    <row r="866" spans="1:1" x14ac:dyDescent="0.2">
      <c r="A866" s="200"/>
    </row>
    <row r="867" spans="1:1" x14ac:dyDescent="0.2">
      <c r="A867" s="200"/>
    </row>
    <row r="868" spans="1:1" x14ac:dyDescent="0.2">
      <c r="A868" s="200"/>
    </row>
    <row r="869" spans="1:1" x14ac:dyDescent="0.2">
      <c r="A869" s="200"/>
    </row>
    <row r="870" spans="1:1" x14ac:dyDescent="0.2">
      <c r="A870" s="200"/>
    </row>
    <row r="871" spans="1:1" x14ac:dyDescent="0.2">
      <c r="A871" s="200"/>
    </row>
    <row r="872" spans="1:1" x14ac:dyDescent="0.2">
      <c r="A872" s="200"/>
    </row>
    <row r="873" spans="1:1" x14ac:dyDescent="0.2">
      <c r="A873" s="200"/>
    </row>
    <row r="874" spans="1:1" x14ac:dyDescent="0.2">
      <c r="A874" s="200"/>
    </row>
    <row r="875" spans="1:1" x14ac:dyDescent="0.2">
      <c r="A875" s="200"/>
    </row>
    <row r="876" spans="1:1" x14ac:dyDescent="0.2">
      <c r="A876" s="200"/>
    </row>
    <row r="877" spans="1:1" x14ac:dyDescent="0.2">
      <c r="A877" s="200"/>
    </row>
    <row r="878" spans="1:1" x14ac:dyDescent="0.2">
      <c r="A878" s="200"/>
    </row>
    <row r="879" spans="1:1" x14ac:dyDescent="0.2">
      <c r="A879" s="200"/>
    </row>
    <row r="880" spans="1:1" x14ac:dyDescent="0.2">
      <c r="A880" s="200"/>
    </row>
    <row r="881" spans="1:1" x14ac:dyDescent="0.2">
      <c r="A881" s="200"/>
    </row>
    <row r="882" spans="1:1" x14ac:dyDescent="0.2">
      <c r="A882" s="200"/>
    </row>
    <row r="883" spans="1:1" x14ac:dyDescent="0.2">
      <c r="A883" s="200"/>
    </row>
    <row r="884" spans="1:1" x14ac:dyDescent="0.2">
      <c r="A884" s="200"/>
    </row>
    <row r="885" spans="1:1" x14ac:dyDescent="0.2">
      <c r="A885" s="200"/>
    </row>
    <row r="886" spans="1:1" x14ac:dyDescent="0.2">
      <c r="A886" s="200"/>
    </row>
    <row r="887" spans="1:1" x14ac:dyDescent="0.2">
      <c r="A887" s="200"/>
    </row>
    <row r="888" spans="1:1" x14ac:dyDescent="0.2">
      <c r="A888" s="200"/>
    </row>
    <row r="889" spans="1:1" x14ac:dyDescent="0.2">
      <c r="A889" s="200"/>
    </row>
    <row r="890" spans="1:1" x14ac:dyDescent="0.2">
      <c r="A890" s="200"/>
    </row>
    <row r="891" spans="1:1" x14ac:dyDescent="0.2">
      <c r="A891" s="200"/>
    </row>
    <row r="892" spans="1:1" x14ac:dyDescent="0.2">
      <c r="A892" s="200"/>
    </row>
    <row r="893" spans="1:1" x14ac:dyDescent="0.2">
      <c r="A893" s="200"/>
    </row>
    <row r="894" spans="1:1" x14ac:dyDescent="0.2">
      <c r="A894" s="200"/>
    </row>
    <row r="895" spans="1:1" x14ac:dyDescent="0.2">
      <c r="A895" s="200"/>
    </row>
    <row r="896" spans="1:1" x14ac:dyDescent="0.2">
      <c r="A896" s="200"/>
    </row>
    <row r="897" spans="1:1" x14ac:dyDescent="0.2">
      <c r="A897" s="200"/>
    </row>
    <row r="898" spans="1:1" x14ac:dyDescent="0.2">
      <c r="A898" s="200"/>
    </row>
    <row r="899" spans="1:1" x14ac:dyDescent="0.2">
      <c r="A899" s="200"/>
    </row>
    <row r="900" spans="1:1" x14ac:dyDescent="0.2">
      <c r="A900" s="200"/>
    </row>
    <row r="901" spans="1:1" x14ac:dyDescent="0.2">
      <c r="A901" s="200"/>
    </row>
    <row r="902" spans="1:1" x14ac:dyDescent="0.2">
      <c r="A902" s="200"/>
    </row>
    <row r="903" spans="1:1" x14ac:dyDescent="0.2">
      <c r="A903" s="200"/>
    </row>
    <row r="904" spans="1:1" x14ac:dyDescent="0.2">
      <c r="A904" s="200"/>
    </row>
    <row r="905" spans="1:1" x14ac:dyDescent="0.2">
      <c r="A905" s="200"/>
    </row>
    <row r="906" spans="1:1" x14ac:dyDescent="0.2">
      <c r="A906" s="200"/>
    </row>
    <row r="907" spans="1:1" x14ac:dyDescent="0.2">
      <c r="A907" s="200"/>
    </row>
    <row r="908" spans="1:1" x14ac:dyDescent="0.2">
      <c r="A908" s="200"/>
    </row>
    <row r="909" spans="1:1" x14ac:dyDescent="0.2">
      <c r="A909" s="200"/>
    </row>
    <row r="910" spans="1:1" x14ac:dyDescent="0.2">
      <c r="A910" s="200"/>
    </row>
    <row r="911" spans="1:1" x14ac:dyDescent="0.2">
      <c r="A911" s="200"/>
    </row>
    <row r="912" spans="1:1" x14ac:dyDescent="0.2">
      <c r="A912" s="200"/>
    </row>
    <row r="913" spans="1:1" x14ac:dyDescent="0.2">
      <c r="A913" s="200"/>
    </row>
    <row r="914" spans="1:1" x14ac:dyDescent="0.2">
      <c r="A914" s="200"/>
    </row>
    <row r="915" spans="1:1" x14ac:dyDescent="0.2">
      <c r="A915" s="200"/>
    </row>
    <row r="916" spans="1:1" x14ac:dyDescent="0.2">
      <c r="A916" s="200"/>
    </row>
    <row r="917" spans="1:1" x14ac:dyDescent="0.2">
      <c r="A917" s="200"/>
    </row>
    <row r="918" spans="1:1" x14ac:dyDescent="0.2">
      <c r="A918" s="200"/>
    </row>
    <row r="919" spans="1:1" x14ac:dyDescent="0.2">
      <c r="A919" s="200"/>
    </row>
    <row r="920" spans="1:1" x14ac:dyDescent="0.2">
      <c r="A920" s="200"/>
    </row>
    <row r="921" spans="1:1" x14ac:dyDescent="0.2">
      <c r="A921" s="200"/>
    </row>
    <row r="922" spans="1:1" x14ac:dyDescent="0.2">
      <c r="A922" s="200"/>
    </row>
    <row r="923" spans="1:1" x14ac:dyDescent="0.2">
      <c r="A923" s="200"/>
    </row>
    <row r="924" spans="1:1" x14ac:dyDescent="0.2">
      <c r="A924" s="200"/>
    </row>
    <row r="925" spans="1:1" x14ac:dyDescent="0.2">
      <c r="A925" s="200"/>
    </row>
    <row r="926" spans="1:1" x14ac:dyDescent="0.2">
      <c r="A926" s="200"/>
    </row>
    <row r="927" spans="1:1" x14ac:dyDescent="0.2">
      <c r="A927" s="200"/>
    </row>
    <row r="928" spans="1:1" x14ac:dyDescent="0.2">
      <c r="A928" s="200"/>
    </row>
    <row r="929" spans="1:1" x14ac:dyDescent="0.2">
      <c r="A929" s="200"/>
    </row>
    <row r="930" spans="1:1" x14ac:dyDescent="0.2">
      <c r="A930" s="200"/>
    </row>
    <row r="931" spans="1:1" x14ac:dyDescent="0.2">
      <c r="A931" s="200"/>
    </row>
    <row r="932" spans="1:1" x14ac:dyDescent="0.2">
      <c r="A932" s="200"/>
    </row>
    <row r="933" spans="1:1" x14ac:dyDescent="0.2">
      <c r="A933" s="200"/>
    </row>
    <row r="934" spans="1:1" x14ac:dyDescent="0.2">
      <c r="A934" s="200"/>
    </row>
    <row r="935" spans="1:1" x14ac:dyDescent="0.2">
      <c r="A935" s="200"/>
    </row>
    <row r="936" spans="1:1" x14ac:dyDescent="0.2">
      <c r="A936" s="200"/>
    </row>
    <row r="937" spans="1:1" x14ac:dyDescent="0.2">
      <c r="A937" s="200"/>
    </row>
    <row r="938" spans="1:1" x14ac:dyDescent="0.2">
      <c r="A938" s="200"/>
    </row>
    <row r="939" spans="1:1" x14ac:dyDescent="0.2">
      <c r="A939" s="200"/>
    </row>
    <row r="940" spans="1:1" x14ac:dyDescent="0.2">
      <c r="A940" s="200"/>
    </row>
    <row r="941" spans="1:1" x14ac:dyDescent="0.2">
      <c r="A941" s="200"/>
    </row>
    <row r="942" spans="1:1" x14ac:dyDescent="0.2">
      <c r="A942" s="200"/>
    </row>
    <row r="943" spans="1:1" x14ac:dyDescent="0.2">
      <c r="A943" s="200"/>
    </row>
    <row r="944" spans="1:1" x14ac:dyDescent="0.2">
      <c r="A944" s="200"/>
    </row>
    <row r="945" spans="1:1" x14ac:dyDescent="0.2">
      <c r="A945" s="200"/>
    </row>
    <row r="946" spans="1:1" x14ac:dyDescent="0.2">
      <c r="A946" s="200"/>
    </row>
    <row r="947" spans="1:1" x14ac:dyDescent="0.2">
      <c r="A947" s="200"/>
    </row>
    <row r="948" spans="1:1" x14ac:dyDescent="0.2">
      <c r="A948" s="200"/>
    </row>
    <row r="949" spans="1:1" x14ac:dyDescent="0.2">
      <c r="A949" s="200"/>
    </row>
    <row r="950" spans="1:1" x14ac:dyDescent="0.2">
      <c r="A950" s="200"/>
    </row>
    <row r="951" spans="1:1" x14ac:dyDescent="0.2">
      <c r="A951" s="200"/>
    </row>
    <row r="952" spans="1:1" x14ac:dyDescent="0.2">
      <c r="A952" s="200"/>
    </row>
    <row r="953" spans="1:1" x14ac:dyDescent="0.2">
      <c r="A953" s="200"/>
    </row>
    <row r="954" spans="1:1" x14ac:dyDescent="0.2">
      <c r="A954" s="200"/>
    </row>
    <row r="955" spans="1:1" x14ac:dyDescent="0.2">
      <c r="A955" s="200"/>
    </row>
    <row r="956" spans="1:1" x14ac:dyDescent="0.2">
      <c r="A956" s="200"/>
    </row>
    <row r="957" spans="1:1" x14ac:dyDescent="0.2">
      <c r="A957" s="200"/>
    </row>
    <row r="958" spans="1:1" x14ac:dyDescent="0.2">
      <c r="A958" s="200"/>
    </row>
    <row r="959" spans="1:1" x14ac:dyDescent="0.2">
      <c r="A959" s="200"/>
    </row>
    <row r="960" spans="1:1" x14ac:dyDescent="0.2">
      <c r="A960" s="200"/>
    </row>
    <row r="961" spans="1:1" x14ac:dyDescent="0.2">
      <c r="A961" s="200"/>
    </row>
    <row r="962" spans="1:1" x14ac:dyDescent="0.2">
      <c r="A962" s="200"/>
    </row>
    <row r="963" spans="1:1" x14ac:dyDescent="0.2">
      <c r="A963" s="200"/>
    </row>
    <row r="964" spans="1:1" x14ac:dyDescent="0.2">
      <c r="A964" s="200"/>
    </row>
    <row r="965" spans="1:1" x14ac:dyDescent="0.2">
      <c r="A965" s="200"/>
    </row>
    <row r="966" spans="1:1" x14ac:dyDescent="0.2">
      <c r="A966" s="200"/>
    </row>
    <row r="967" spans="1:1" x14ac:dyDescent="0.2">
      <c r="A967" s="200"/>
    </row>
    <row r="968" spans="1:1" x14ac:dyDescent="0.2">
      <c r="A968" s="200"/>
    </row>
    <row r="969" spans="1:1" x14ac:dyDescent="0.2">
      <c r="A969" s="200"/>
    </row>
    <row r="970" spans="1:1" x14ac:dyDescent="0.2">
      <c r="A970" s="200"/>
    </row>
    <row r="971" spans="1:1" x14ac:dyDescent="0.2">
      <c r="A971" s="200"/>
    </row>
    <row r="972" spans="1:1" x14ac:dyDescent="0.2">
      <c r="A972" s="200"/>
    </row>
    <row r="973" spans="1:1" x14ac:dyDescent="0.2">
      <c r="A973" s="200"/>
    </row>
    <row r="974" spans="1:1" x14ac:dyDescent="0.2">
      <c r="A974" s="200"/>
    </row>
    <row r="975" spans="1:1" x14ac:dyDescent="0.2">
      <c r="A975" s="200"/>
    </row>
    <row r="976" spans="1:1" x14ac:dyDescent="0.2">
      <c r="A976" s="200"/>
    </row>
    <row r="977" spans="1:1" x14ac:dyDescent="0.2">
      <c r="A977" s="200"/>
    </row>
    <row r="978" spans="1:1" x14ac:dyDescent="0.2">
      <c r="A978" s="200"/>
    </row>
    <row r="979" spans="1:1" x14ac:dyDescent="0.2">
      <c r="A979" s="200"/>
    </row>
    <row r="980" spans="1:1" x14ac:dyDescent="0.2">
      <c r="A980" s="200"/>
    </row>
    <row r="981" spans="1:1" x14ac:dyDescent="0.2">
      <c r="A981" s="200"/>
    </row>
    <row r="982" spans="1:1" x14ac:dyDescent="0.2">
      <c r="A982" s="200"/>
    </row>
    <row r="983" spans="1:1" x14ac:dyDescent="0.2">
      <c r="A983" s="200"/>
    </row>
    <row r="984" spans="1:1" x14ac:dyDescent="0.2">
      <c r="A984" s="200"/>
    </row>
    <row r="985" spans="1:1" x14ac:dyDescent="0.2">
      <c r="A985" s="200"/>
    </row>
    <row r="986" spans="1:1" x14ac:dyDescent="0.2">
      <c r="A986" s="200"/>
    </row>
    <row r="987" spans="1:1" x14ac:dyDescent="0.2">
      <c r="A987" s="200"/>
    </row>
    <row r="988" spans="1:1" x14ac:dyDescent="0.2">
      <c r="A988" s="200"/>
    </row>
    <row r="989" spans="1:1" x14ac:dyDescent="0.2">
      <c r="A989" s="200"/>
    </row>
    <row r="990" spans="1:1" x14ac:dyDescent="0.2">
      <c r="A990" s="200"/>
    </row>
    <row r="991" spans="1:1" x14ac:dyDescent="0.2">
      <c r="A991" s="200"/>
    </row>
    <row r="992" spans="1:1" x14ac:dyDescent="0.2">
      <c r="A992" s="200"/>
    </row>
    <row r="993" spans="1:1" x14ac:dyDescent="0.2">
      <c r="A993" s="200"/>
    </row>
    <row r="994" spans="1:1" x14ac:dyDescent="0.2">
      <c r="A994" s="200"/>
    </row>
    <row r="995" spans="1:1" x14ac:dyDescent="0.2">
      <c r="A995" s="200"/>
    </row>
    <row r="996" spans="1:1" x14ac:dyDescent="0.2">
      <c r="A996" s="200"/>
    </row>
    <row r="997" spans="1:1" x14ac:dyDescent="0.2">
      <c r="A997" s="200"/>
    </row>
    <row r="998" spans="1:1" x14ac:dyDescent="0.2">
      <c r="A998" s="200"/>
    </row>
    <row r="999" spans="1:1" x14ac:dyDescent="0.2">
      <c r="A999" s="200"/>
    </row>
    <row r="1000" spans="1:1" x14ac:dyDescent="0.2">
      <c r="A1000" s="200"/>
    </row>
    <row r="1001" spans="1:1" x14ac:dyDescent="0.2">
      <c r="A1001" s="200"/>
    </row>
    <row r="1002" spans="1:1" x14ac:dyDescent="0.2">
      <c r="A1002" s="200"/>
    </row>
    <row r="1003" spans="1:1" x14ac:dyDescent="0.2">
      <c r="A1003" s="200"/>
    </row>
    <row r="1004" spans="1:1" x14ac:dyDescent="0.2">
      <c r="A1004" s="200"/>
    </row>
    <row r="1005" spans="1:1" x14ac:dyDescent="0.2">
      <c r="A1005" s="200"/>
    </row>
    <row r="1006" spans="1:1" x14ac:dyDescent="0.2">
      <c r="A1006" s="200"/>
    </row>
    <row r="1007" spans="1:1" x14ac:dyDescent="0.2">
      <c r="A1007" s="200"/>
    </row>
    <row r="1008" spans="1:1" x14ac:dyDescent="0.2">
      <c r="A1008" s="200"/>
    </row>
    <row r="1009" spans="1:1" x14ac:dyDescent="0.2">
      <c r="A1009" s="200"/>
    </row>
    <row r="1010" spans="1:1" x14ac:dyDescent="0.2">
      <c r="A1010" s="200"/>
    </row>
    <row r="1011" spans="1:1" x14ac:dyDescent="0.2">
      <c r="A1011" s="200"/>
    </row>
    <row r="1012" spans="1:1" x14ac:dyDescent="0.2">
      <c r="A1012" s="200"/>
    </row>
    <row r="1013" spans="1:1" x14ac:dyDescent="0.2">
      <c r="A1013" s="200"/>
    </row>
    <row r="1014" spans="1:1" x14ac:dyDescent="0.2">
      <c r="A1014" s="200"/>
    </row>
    <row r="1015" spans="1:1" x14ac:dyDescent="0.2">
      <c r="A1015" s="200"/>
    </row>
    <row r="1016" spans="1:1" x14ac:dyDescent="0.2">
      <c r="A1016" s="200"/>
    </row>
    <row r="1017" spans="1:1" x14ac:dyDescent="0.2">
      <c r="A1017" s="200"/>
    </row>
    <row r="1018" spans="1:1" x14ac:dyDescent="0.2">
      <c r="A1018" s="200"/>
    </row>
    <row r="1019" spans="1:1" x14ac:dyDescent="0.2">
      <c r="A1019" s="200"/>
    </row>
    <row r="1020" spans="1:1" x14ac:dyDescent="0.2">
      <c r="A1020" s="200"/>
    </row>
    <row r="1021" spans="1:1" x14ac:dyDescent="0.2">
      <c r="A1021" s="200"/>
    </row>
    <row r="1022" spans="1:1" x14ac:dyDescent="0.2">
      <c r="A1022" s="200"/>
    </row>
    <row r="1023" spans="1:1" x14ac:dyDescent="0.2">
      <c r="A1023" s="200"/>
    </row>
    <row r="1024" spans="1:1" x14ac:dyDescent="0.2">
      <c r="A1024" s="200"/>
    </row>
    <row r="1025" spans="1:1" x14ac:dyDescent="0.2">
      <c r="A1025" s="200"/>
    </row>
    <row r="1026" spans="1:1" x14ac:dyDescent="0.2">
      <c r="A1026" s="200"/>
    </row>
    <row r="1027" spans="1:1" x14ac:dyDescent="0.2">
      <c r="A1027" s="200"/>
    </row>
    <row r="1028" spans="1:1" x14ac:dyDescent="0.2">
      <c r="A1028" s="200"/>
    </row>
    <row r="1029" spans="1:1" x14ac:dyDescent="0.2">
      <c r="A1029" s="200"/>
    </row>
    <row r="1030" spans="1:1" x14ac:dyDescent="0.2">
      <c r="A1030" s="200"/>
    </row>
    <row r="1031" spans="1:1" x14ac:dyDescent="0.2">
      <c r="A1031" s="200"/>
    </row>
    <row r="1032" spans="1:1" x14ac:dyDescent="0.2">
      <c r="A1032" s="200"/>
    </row>
    <row r="1033" spans="1:1" x14ac:dyDescent="0.2">
      <c r="A1033" s="200"/>
    </row>
    <row r="1034" spans="1:1" x14ac:dyDescent="0.2">
      <c r="A1034" s="200"/>
    </row>
    <row r="1035" spans="1:1" x14ac:dyDescent="0.2">
      <c r="A1035" s="200"/>
    </row>
    <row r="1036" spans="1:1" x14ac:dyDescent="0.2">
      <c r="A1036" s="200"/>
    </row>
    <row r="1037" spans="1:1" x14ac:dyDescent="0.2">
      <c r="A1037" s="200"/>
    </row>
    <row r="1038" spans="1:1" x14ac:dyDescent="0.2">
      <c r="A1038" s="200"/>
    </row>
    <row r="1039" spans="1:1" x14ac:dyDescent="0.2">
      <c r="A1039" s="200"/>
    </row>
    <row r="1040" spans="1:1" x14ac:dyDescent="0.2">
      <c r="A1040" s="200"/>
    </row>
    <row r="1041" spans="1:1" x14ac:dyDescent="0.2">
      <c r="A1041" s="200"/>
    </row>
    <row r="1042" spans="1:1" x14ac:dyDescent="0.2">
      <c r="A1042" s="200"/>
    </row>
    <row r="1043" spans="1:1" x14ac:dyDescent="0.2">
      <c r="A1043" s="200"/>
    </row>
    <row r="1044" spans="1:1" x14ac:dyDescent="0.2">
      <c r="A1044" s="200"/>
    </row>
    <row r="1045" spans="1:1" x14ac:dyDescent="0.2">
      <c r="A1045" s="200"/>
    </row>
    <row r="1046" spans="1:1" x14ac:dyDescent="0.2">
      <c r="A1046" s="200"/>
    </row>
    <row r="1047" spans="1:1" x14ac:dyDescent="0.2">
      <c r="A1047" s="200"/>
    </row>
    <row r="1048" spans="1:1" x14ac:dyDescent="0.2">
      <c r="A1048" s="200"/>
    </row>
    <row r="1049" spans="1:1" x14ac:dyDescent="0.2">
      <c r="A1049" s="200"/>
    </row>
    <row r="1050" spans="1:1" x14ac:dyDescent="0.2">
      <c r="A1050" s="200"/>
    </row>
    <row r="1051" spans="1:1" x14ac:dyDescent="0.2">
      <c r="A1051" s="200"/>
    </row>
    <row r="1052" spans="1:1" x14ac:dyDescent="0.2">
      <c r="A1052" s="200"/>
    </row>
    <row r="1053" spans="1:1" x14ac:dyDescent="0.2">
      <c r="A1053" s="200"/>
    </row>
    <row r="1054" spans="1:1" x14ac:dyDescent="0.2">
      <c r="A1054" s="200"/>
    </row>
    <row r="1055" spans="1:1" x14ac:dyDescent="0.2">
      <c r="A1055" s="200"/>
    </row>
    <row r="1056" spans="1:1" x14ac:dyDescent="0.2">
      <c r="A1056" s="200"/>
    </row>
    <row r="1057" spans="1:1" x14ac:dyDescent="0.2">
      <c r="A1057" s="200"/>
    </row>
    <row r="1058" spans="1:1" x14ac:dyDescent="0.2">
      <c r="A1058" s="200"/>
    </row>
    <row r="1059" spans="1:1" x14ac:dyDescent="0.2">
      <c r="A1059" s="200"/>
    </row>
    <row r="1060" spans="1:1" x14ac:dyDescent="0.2">
      <c r="A1060" s="200"/>
    </row>
    <row r="1061" spans="1:1" x14ac:dyDescent="0.2">
      <c r="A1061" s="200"/>
    </row>
    <row r="1062" spans="1:1" x14ac:dyDescent="0.2">
      <c r="A1062" s="200"/>
    </row>
    <row r="1063" spans="1:1" x14ac:dyDescent="0.2">
      <c r="A1063" s="200"/>
    </row>
    <row r="1064" spans="1:1" x14ac:dyDescent="0.2">
      <c r="A1064" s="200"/>
    </row>
    <row r="1065" spans="1:1" x14ac:dyDescent="0.2">
      <c r="A1065" s="200"/>
    </row>
    <row r="1066" spans="1:1" x14ac:dyDescent="0.2">
      <c r="A1066" s="200"/>
    </row>
    <row r="1067" spans="1:1" x14ac:dyDescent="0.2">
      <c r="A1067" s="200"/>
    </row>
    <row r="1068" spans="1:1" x14ac:dyDescent="0.2">
      <c r="A1068" s="200"/>
    </row>
    <row r="1069" spans="1:1" x14ac:dyDescent="0.2">
      <c r="A1069" s="200"/>
    </row>
    <row r="1070" spans="1:1" x14ac:dyDescent="0.2">
      <c r="A1070" s="200"/>
    </row>
    <row r="1071" spans="1:1" x14ac:dyDescent="0.2">
      <c r="A1071" s="200"/>
    </row>
    <row r="1072" spans="1:1" x14ac:dyDescent="0.2">
      <c r="A1072" s="200"/>
    </row>
    <row r="1073" spans="1:1" x14ac:dyDescent="0.2">
      <c r="A1073" s="200"/>
    </row>
    <row r="1074" spans="1:1" x14ac:dyDescent="0.2">
      <c r="A1074" s="200"/>
    </row>
    <row r="1075" spans="1:1" x14ac:dyDescent="0.2">
      <c r="A1075" s="200"/>
    </row>
    <row r="1076" spans="1:1" x14ac:dyDescent="0.2">
      <c r="A1076" s="200"/>
    </row>
    <row r="1077" spans="1:1" x14ac:dyDescent="0.2">
      <c r="A1077" s="200"/>
    </row>
    <row r="1078" spans="1:1" x14ac:dyDescent="0.2">
      <c r="A1078" s="200"/>
    </row>
    <row r="1079" spans="1:1" x14ac:dyDescent="0.2">
      <c r="A1079" s="200"/>
    </row>
    <row r="1080" spans="1:1" x14ac:dyDescent="0.2">
      <c r="A1080" s="200"/>
    </row>
    <row r="1081" spans="1:1" x14ac:dyDescent="0.2">
      <c r="A1081" s="200"/>
    </row>
    <row r="1082" spans="1:1" x14ac:dyDescent="0.2">
      <c r="A1082" s="200"/>
    </row>
    <row r="1083" spans="1:1" x14ac:dyDescent="0.2">
      <c r="A1083" s="200"/>
    </row>
    <row r="1084" spans="1:1" x14ac:dyDescent="0.2">
      <c r="A1084" s="200"/>
    </row>
    <row r="1085" spans="1:1" x14ac:dyDescent="0.2">
      <c r="A1085" s="200"/>
    </row>
    <row r="1086" spans="1:1" x14ac:dyDescent="0.2">
      <c r="A1086" s="200"/>
    </row>
    <row r="1087" spans="1:1" x14ac:dyDescent="0.2">
      <c r="A1087" s="200"/>
    </row>
    <row r="1088" spans="1:1" x14ac:dyDescent="0.2">
      <c r="A1088" s="200"/>
    </row>
    <row r="1089" spans="1:1" x14ac:dyDescent="0.2">
      <c r="A1089" s="200"/>
    </row>
    <row r="1090" spans="1:1" x14ac:dyDescent="0.2">
      <c r="A1090" s="200"/>
    </row>
    <row r="1091" spans="1:1" x14ac:dyDescent="0.2">
      <c r="A1091" s="200"/>
    </row>
    <row r="1092" spans="1:1" x14ac:dyDescent="0.2">
      <c r="A1092" s="200"/>
    </row>
    <row r="1093" spans="1:1" x14ac:dyDescent="0.2">
      <c r="A1093" s="200"/>
    </row>
    <row r="1094" spans="1:1" x14ac:dyDescent="0.2">
      <c r="A1094" s="200"/>
    </row>
    <row r="1095" spans="1:1" x14ac:dyDescent="0.2">
      <c r="A1095" s="200"/>
    </row>
    <row r="1096" spans="1:1" x14ac:dyDescent="0.2">
      <c r="A1096" s="200"/>
    </row>
    <row r="1097" spans="1:1" x14ac:dyDescent="0.2">
      <c r="A1097" s="200"/>
    </row>
    <row r="1098" spans="1:1" x14ac:dyDescent="0.2">
      <c r="A1098" s="200"/>
    </row>
    <row r="1099" spans="1:1" x14ac:dyDescent="0.2">
      <c r="A1099" s="200"/>
    </row>
    <row r="1100" spans="1:1" x14ac:dyDescent="0.2">
      <c r="A1100" s="200"/>
    </row>
    <row r="1101" spans="1:1" x14ac:dyDescent="0.2">
      <c r="A1101" s="200"/>
    </row>
    <row r="1102" spans="1:1" x14ac:dyDescent="0.2">
      <c r="A1102" s="200"/>
    </row>
    <row r="1103" spans="1:1" x14ac:dyDescent="0.2">
      <c r="A1103" s="200"/>
    </row>
    <row r="1104" spans="1:1" x14ac:dyDescent="0.2">
      <c r="A1104" s="200"/>
    </row>
    <row r="1105" spans="1:1" x14ac:dyDescent="0.2">
      <c r="A1105" s="200"/>
    </row>
    <row r="1106" spans="1:1" x14ac:dyDescent="0.2">
      <c r="A1106" s="200"/>
    </row>
    <row r="1107" spans="1:1" x14ac:dyDescent="0.2">
      <c r="A1107" s="200"/>
    </row>
    <row r="1108" spans="1:1" x14ac:dyDescent="0.2">
      <c r="A1108" s="200"/>
    </row>
    <row r="1109" spans="1:1" x14ac:dyDescent="0.2">
      <c r="A1109" s="200"/>
    </row>
    <row r="1110" spans="1:1" x14ac:dyDescent="0.2">
      <c r="A1110" s="200"/>
    </row>
    <row r="1111" spans="1:1" x14ac:dyDescent="0.2">
      <c r="A1111" s="200"/>
    </row>
    <row r="1112" spans="1:1" x14ac:dyDescent="0.2">
      <c r="A1112" s="200"/>
    </row>
    <row r="1113" spans="1:1" x14ac:dyDescent="0.2">
      <c r="A1113" s="200"/>
    </row>
    <row r="1114" spans="1:1" x14ac:dyDescent="0.2">
      <c r="A1114" s="200"/>
    </row>
    <row r="1115" spans="1:1" x14ac:dyDescent="0.2">
      <c r="A1115" s="200"/>
    </row>
    <row r="1116" spans="1:1" x14ac:dyDescent="0.2">
      <c r="A1116" s="200"/>
    </row>
    <row r="1117" spans="1:1" x14ac:dyDescent="0.2">
      <c r="A1117" s="200"/>
    </row>
    <row r="1118" spans="1:1" x14ac:dyDescent="0.2">
      <c r="A1118" s="200"/>
    </row>
    <row r="1119" spans="1:1" x14ac:dyDescent="0.2">
      <c r="A1119" s="200"/>
    </row>
    <row r="1120" spans="1:1" x14ac:dyDescent="0.2">
      <c r="A1120" s="200"/>
    </row>
    <row r="1121" spans="1:1" x14ac:dyDescent="0.2">
      <c r="A1121" s="200"/>
    </row>
    <row r="1122" spans="1:1" x14ac:dyDescent="0.2">
      <c r="A1122" s="200"/>
    </row>
    <row r="1123" spans="1:1" x14ac:dyDescent="0.2">
      <c r="A1123" s="200"/>
    </row>
    <row r="1124" spans="1:1" x14ac:dyDescent="0.2">
      <c r="A1124" s="200"/>
    </row>
    <row r="1125" spans="1:1" x14ac:dyDescent="0.2">
      <c r="A1125" s="200"/>
    </row>
    <row r="1126" spans="1:1" x14ac:dyDescent="0.2">
      <c r="A1126" s="200"/>
    </row>
    <row r="1127" spans="1:1" x14ac:dyDescent="0.2">
      <c r="A1127" s="200"/>
    </row>
    <row r="1128" spans="1:1" x14ac:dyDescent="0.2">
      <c r="A1128" s="200"/>
    </row>
    <row r="1129" spans="1:1" x14ac:dyDescent="0.2">
      <c r="A1129" s="200"/>
    </row>
    <row r="1130" spans="1:1" x14ac:dyDescent="0.2">
      <c r="A1130" s="200"/>
    </row>
    <row r="1131" spans="1:1" x14ac:dyDescent="0.2">
      <c r="A1131" s="200"/>
    </row>
    <row r="1132" spans="1:1" x14ac:dyDescent="0.2">
      <c r="A1132" s="200"/>
    </row>
    <row r="1133" spans="1:1" x14ac:dyDescent="0.2">
      <c r="A1133" s="200"/>
    </row>
    <row r="1134" spans="1:1" x14ac:dyDescent="0.2">
      <c r="A1134" s="200"/>
    </row>
    <row r="1135" spans="1:1" x14ac:dyDescent="0.2">
      <c r="A1135" s="200"/>
    </row>
    <row r="1136" spans="1:1" x14ac:dyDescent="0.2">
      <c r="A1136" s="200"/>
    </row>
    <row r="1137" spans="1:1" x14ac:dyDescent="0.2">
      <c r="A1137" s="200"/>
    </row>
    <row r="1138" spans="1:1" x14ac:dyDescent="0.2">
      <c r="A1138" s="200"/>
    </row>
    <row r="1139" spans="1:1" x14ac:dyDescent="0.2">
      <c r="A1139" s="200"/>
    </row>
    <row r="1140" spans="1:1" x14ac:dyDescent="0.2">
      <c r="A1140" s="200"/>
    </row>
    <row r="1141" spans="1:1" x14ac:dyDescent="0.2">
      <c r="A1141" s="200"/>
    </row>
    <row r="1142" spans="1:1" x14ac:dyDescent="0.2">
      <c r="A1142" s="200"/>
    </row>
    <row r="1143" spans="1:1" x14ac:dyDescent="0.2">
      <c r="A1143" s="200"/>
    </row>
    <row r="1144" spans="1:1" x14ac:dyDescent="0.2">
      <c r="A1144" s="200"/>
    </row>
    <row r="1145" spans="1:1" x14ac:dyDescent="0.2">
      <c r="A1145" s="200"/>
    </row>
    <row r="1146" spans="1:1" x14ac:dyDescent="0.2">
      <c r="A1146" s="200"/>
    </row>
    <row r="1147" spans="1:1" x14ac:dyDescent="0.2">
      <c r="A1147" s="200"/>
    </row>
    <row r="1148" spans="1:1" x14ac:dyDescent="0.2">
      <c r="A1148" s="200"/>
    </row>
    <row r="1149" spans="1:1" x14ac:dyDescent="0.2">
      <c r="A1149" s="200"/>
    </row>
    <row r="1150" spans="1:1" x14ac:dyDescent="0.2">
      <c r="A1150" s="200"/>
    </row>
    <row r="1151" spans="1:1" x14ac:dyDescent="0.2">
      <c r="A1151" s="200"/>
    </row>
    <row r="1152" spans="1:1" x14ac:dyDescent="0.2">
      <c r="A1152" s="200"/>
    </row>
    <row r="1153" spans="1:1" x14ac:dyDescent="0.2">
      <c r="A1153" s="200"/>
    </row>
    <row r="1154" spans="1:1" x14ac:dyDescent="0.2">
      <c r="A1154" s="200"/>
    </row>
    <row r="1155" spans="1:1" x14ac:dyDescent="0.2">
      <c r="A1155" s="200"/>
    </row>
    <row r="1156" spans="1:1" x14ac:dyDescent="0.2">
      <c r="A1156" s="200"/>
    </row>
    <row r="1157" spans="1:1" x14ac:dyDescent="0.2">
      <c r="A1157" s="200"/>
    </row>
    <row r="1158" spans="1:1" x14ac:dyDescent="0.2">
      <c r="A1158" s="200"/>
    </row>
    <row r="1159" spans="1:1" x14ac:dyDescent="0.2">
      <c r="A1159" s="200"/>
    </row>
    <row r="1160" spans="1:1" x14ac:dyDescent="0.2">
      <c r="A1160" s="200"/>
    </row>
    <row r="1161" spans="1:1" x14ac:dyDescent="0.2">
      <c r="A1161" s="200"/>
    </row>
    <row r="1162" spans="1:1" x14ac:dyDescent="0.2">
      <c r="A1162" s="200"/>
    </row>
    <row r="1163" spans="1:1" x14ac:dyDescent="0.2">
      <c r="A1163" s="200"/>
    </row>
    <row r="1164" spans="1:1" x14ac:dyDescent="0.2">
      <c r="A1164" s="200"/>
    </row>
    <row r="1165" spans="1:1" x14ac:dyDescent="0.2">
      <c r="A1165" s="200"/>
    </row>
    <row r="1166" spans="1:1" x14ac:dyDescent="0.2">
      <c r="A1166" s="200"/>
    </row>
    <row r="1167" spans="1:1" x14ac:dyDescent="0.2">
      <c r="A1167" s="200"/>
    </row>
    <row r="1168" spans="1:1" x14ac:dyDescent="0.2">
      <c r="A1168" s="200"/>
    </row>
    <row r="1169" spans="1:1" x14ac:dyDescent="0.2">
      <c r="A1169" s="200"/>
    </row>
    <row r="1170" spans="1:1" x14ac:dyDescent="0.2">
      <c r="A1170" s="200"/>
    </row>
    <row r="1171" spans="1:1" x14ac:dyDescent="0.2">
      <c r="A1171" s="200"/>
    </row>
    <row r="1172" spans="1:1" x14ac:dyDescent="0.2">
      <c r="A1172" s="200"/>
    </row>
    <row r="1173" spans="1:1" x14ac:dyDescent="0.2">
      <c r="A1173" s="200"/>
    </row>
    <row r="1174" spans="1:1" x14ac:dyDescent="0.2">
      <c r="A1174" s="200"/>
    </row>
    <row r="1175" spans="1:1" x14ac:dyDescent="0.2">
      <c r="A1175" s="200"/>
    </row>
    <row r="1176" spans="1:1" x14ac:dyDescent="0.2">
      <c r="A1176" s="200"/>
    </row>
    <row r="1177" spans="1:1" x14ac:dyDescent="0.2">
      <c r="A1177" s="200"/>
    </row>
    <row r="1178" spans="1:1" x14ac:dyDescent="0.2">
      <c r="A1178" s="200"/>
    </row>
    <row r="1179" spans="1:1" x14ac:dyDescent="0.2">
      <c r="A1179" s="200"/>
    </row>
    <row r="1180" spans="1:1" x14ac:dyDescent="0.2">
      <c r="A1180" s="200"/>
    </row>
    <row r="1181" spans="1:1" x14ac:dyDescent="0.2">
      <c r="A1181" s="200"/>
    </row>
    <row r="1182" spans="1:1" x14ac:dyDescent="0.2">
      <c r="A1182" s="200"/>
    </row>
    <row r="1183" spans="1:1" x14ac:dyDescent="0.2">
      <c r="A1183" s="200"/>
    </row>
    <row r="1184" spans="1:1" x14ac:dyDescent="0.2">
      <c r="A1184" s="200"/>
    </row>
    <row r="1185" spans="1:1" x14ac:dyDescent="0.2">
      <c r="A1185" s="200"/>
    </row>
    <row r="1186" spans="1:1" x14ac:dyDescent="0.2">
      <c r="A1186" s="200"/>
    </row>
    <row r="1187" spans="1:1" x14ac:dyDescent="0.2">
      <c r="A1187" s="200"/>
    </row>
    <row r="1188" spans="1:1" x14ac:dyDescent="0.2">
      <c r="A1188" s="200"/>
    </row>
    <row r="1189" spans="1:1" x14ac:dyDescent="0.2">
      <c r="A1189" s="200"/>
    </row>
    <row r="1190" spans="1:1" x14ac:dyDescent="0.2">
      <c r="A1190" s="200"/>
    </row>
    <row r="1191" spans="1:1" x14ac:dyDescent="0.2">
      <c r="A1191" s="200"/>
    </row>
    <row r="1192" spans="1:1" x14ac:dyDescent="0.2">
      <c r="A1192" s="200"/>
    </row>
    <row r="1193" spans="1:1" x14ac:dyDescent="0.2">
      <c r="A1193" s="200"/>
    </row>
    <row r="1194" spans="1:1" x14ac:dyDescent="0.2">
      <c r="A1194" s="200"/>
    </row>
    <row r="1195" spans="1:1" x14ac:dyDescent="0.2">
      <c r="A1195" s="200"/>
    </row>
    <row r="1196" spans="1:1" x14ac:dyDescent="0.2">
      <c r="A1196" s="200"/>
    </row>
    <row r="1197" spans="1:1" x14ac:dyDescent="0.2">
      <c r="A1197" s="200"/>
    </row>
    <row r="1198" spans="1:1" x14ac:dyDescent="0.2">
      <c r="A1198" s="200"/>
    </row>
    <row r="1199" spans="1:1" x14ac:dyDescent="0.2">
      <c r="A1199" s="200"/>
    </row>
    <row r="1200" spans="1:1" x14ac:dyDescent="0.2">
      <c r="A1200" s="200"/>
    </row>
    <row r="1201" spans="1:1" x14ac:dyDescent="0.2">
      <c r="A1201" s="200"/>
    </row>
    <row r="1202" spans="1:1" x14ac:dyDescent="0.2">
      <c r="A1202" s="200"/>
    </row>
    <row r="1203" spans="1:1" x14ac:dyDescent="0.2">
      <c r="A1203" s="200"/>
    </row>
    <row r="1204" spans="1:1" x14ac:dyDescent="0.2">
      <c r="A1204" s="200"/>
    </row>
    <row r="1205" spans="1:1" x14ac:dyDescent="0.2">
      <c r="A1205" s="200"/>
    </row>
    <row r="1206" spans="1:1" x14ac:dyDescent="0.2">
      <c r="A1206" s="200"/>
    </row>
    <row r="1207" spans="1:1" x14ac:dyDescent="0.2">
      <c r="A1207" s="200"/>
    </row>
    <row r="1208" spans="1:1" x14ac:dyDescent="0.2">
      <c r="A1208" s="200"/>
    </row>
    <row r="1209" spans="1:1" x14ac:dyDescent="0.2">
      <c r="A1209" s="200"/>
    </row>
    <row r="1210" spans="1:1" x14ac:dyDescent="0.2">
      <c r="A1210" s="200"/>
    </row>
    <row r="1211" spans="1:1" x14ac:dyDescent="0.2">
      <c r="A1211" s="200"/>
    </row>
    <row r="1212" spans="1:1" x14ac:dyDescent="0.2">
      <c r="A1212" s="200"/>
    </row>
    <row r="1213" spans="1:1" x14ac:dyDescent="0.2">
      <c r="A1213" s="200"/>
    </row>
    <row r="1214" spans="1:1" x14ac:dyDescent="0.2">
      <c r="A1214" s="200"/>
    </row>
    <row r="1215" spans="1:1" x14ac:dyDescent="0.2">
      <c r="A1215" s="200"/>
    </row>
    <row r="1216" spans="1:1" x14ac:dyDescent="0.2">
      <c r="A1216" s="200"/>
    </row>
    <row r="1217" spans="1:1" x14ac:dyDescent="0.2">
      <c r="A1217" s="200"/>
    </row>
    <row r="1218" spans="1:1" x14ac:dyDescent="0.2">
      <c r="A1218" s="200"/>
    </row>
    <row r="1219" spans="1:1" x14ac:dyDescent="0.2">
      <c r="A1219" s="200"/>
    </row>
    <row r="1220" spans="1:1" x14ac:dyDescent="0.2">
      <c r="A1220" s="200"/>
    </row>
    <row r="1221" spans="1:1" x14ac:dyDescent="0.2">
      <c r="A1221" s="200"/>
    </row>
    <row r="1222" spans="1:1" x14ac:dyDescent="0.2">
      <c r="A1222" s="200"/>
    </row>
    <row r="1223" spans="1:1" x14ac:dyDescent="0.2">
      <c r="A1223" s="200"/>
    </row>
    <row r="1224" spans="1:1" x14ac:dyDescent="0.2">
      <c r="A1224" s="200"/>
    </row>
    <row r="1225" spans="1:1" x14ac:dyDescent="0.2">
      <c r="A1225" s="200"/>
    </row>
    <row r="1226" spans="1:1" x14ac:dyDescent="0.2">
      <c r="A1226" s="200"/>
    </row>
    <row r="1227" spans="1:1" x14ac:dyDescent="0.2">
      <c r="A1227" s="200"/>
    </row>
    <row r="1228" spans="1:1" x14ac:dyDescent="0.2">
      <c r="A1228" s="200"/>
    </row>
    <row r="1229" spans="1:1" x14ac:dyDescent="0.2">
      <c r="A1229" s="200"/>
    </row>
    <row r="1230" spans="1:1" x14ac:dyDescent="0.2">
      <c r="A1230" s="200"/>
    </row>
    <row r="1231" spans="1:1" x14ac:dyDescent="0.2">
      <c r="A1231" s="200"/>
    </row>
    <row r="1232" spans="1:1" x14ac:dyDescent="0.2">
      <c r="A1232" s="200"/>
    </row>
    <row r="1233" spans="1:1" x14ac:dyDescent="0.2">
      <c r="A1233" s="200"/>
    </row>
    <row r="1234" spans="1:1" x14ac:dyDescent="0.2">
      <c r="A1234" s="200"/>
    </row>
    <row r="1235" spans="1:1" x14ac:dyDescent="0.2">
      <c r="A1235" s="200"/>
    </row>
    <row r="1236" spans="1:1" x14ac:dyDescent="0.2">
      <c r="A1236" s="200"/>
    </row>
    <row r="1237" spans="1:1" x14ac:dyDescent="0.2">
      <c r="A1237" s="200"/>
    </row>
    <row r="1238" spans="1:1" x14ac:dyDescent="0.2">
      <c r="A1238" s="200"/>
    </row>
    <row r="1239" spans="1:1" x14ac:dyDescent="0.2">
      <c r="A1239" s="200"/>
    </row>
    <row r="1240" spans="1:1" x14ac:dyDescent="0.2">
      <c r="A1240" s="200"/>
    </row>
    <row r="1241" spans="1:1" x14ac:dyDescent="0.2">
      <c r="A1241" s="200"/>
    </row>
    <row r="1242" spans="1:1" x14ac:dyDescent="0.2">
      <c r="A1242" s="200"/>
    </row>
    <row r="1243" spans="1:1" x14ac:dyDescent="0.2">
      <c r="A1243" s="200"/>
    </row>
    <row r="1244" spans="1:1" x14ac:dyDescent="0.2">
      <c r="A1244" s="200"/>
    </row>
    <row r="1245" spans="1:1" x14ac:dyDescent="0.2">
      <c r="A1245" s="200"/>
    </row>
    <row r="1246" spans="1:1" x14ac:dyDescent="0.2">
      <c r="A1246" s="200"/>
    </row>
    <row r="1247" spans="1:1" x14ac:dyDescent="0.2">
      <c r="A1247" s="200"/>
    </row>
    <row r="1248" spans="1:1" x14ac:dyDescent="0.2">
      <c r="A1248" s="200"/>
    </row>
    <row r="1249" spans="1:1" x14ac:dyDescent="0.2">
      <c r="A1249" s="200"/>
    </row>
    <row r="1250" spans="1:1" x14ac:dyDescent="0.2">
      <c r="A1250" s="200"/>
    </row>
    <row r="1251" spans="1:1" x14ac:dyDescent="0.2">
      <c r="A1251" s="200"/>
    </row>
    <row r="1252" spans="1:1" x14ac:dyDescent="0.2">
      <c r="A1252" s="200"/>
    </row>
    <row r="1253" spans="1:1" x14ac:dyDescent="0.2">
      <c r="A1253" s="200"/>
    </row>
    <row r="1254" spans="1:1" x14ac:dyDescent="0.2">
      <c r="A1254" s="200"/>
    </row>
    <row r="1255" spans="1:1" x14ac:dyDescent="0.2">
      <c r="A1255" s="200"/>
    </row>
    <row r="1256" spans="1:1" x14ac:dyDescent="0.2">
      <c r="A1256" s="200"/>
    </row>
    <row r="1257" spans="1:1" x14ac:dyDescent="0.2">
      <c r="A1257" s="200"/>
    </row>
    <row r="1258" spans="1:1" x14ac:dyDescent="0.2">
      <c r="A1258" s="200"/>
    </row>
    <row r="1259" spans="1:1" x14ac:dyDescent="0.2">
      <c r="A1259" s="200"/>
    </row>
    <row r="1260" spans="1:1" x14ac:dyDescent="0.2">
      <c r="A1260" s="200"/>
    </row>
    <row r="1261" spans="1:1" x14ac:dyDescent="0.2">
      <c r="A1261" s="200"/>
    </row>
    <row r="1262" spans="1:1" x14ac:dyDescent="0.2">
      <c r="A1262" s="200"/>
    </row>
    <row r="1263" spans="1:1" x14ac:dyDescent="0.2">
      <c r="A1263" s="200"/>
    </row>
    <row r="1264" spans="1:1" x14ac:dyDescent="0.2">
      <c r="A1264" s="200"/>
    </row>
    <row r="1265" spans="1:1" x14ac:dyDescent="0.2">
      <c r="A1265" s="200"/>
    </row>
    <row r="1266" spans="1:1" x14ac:dyDescent="0.2">
      <c r="A1266" s="200"/>
    </row>
    <row r="1267" spans="1:1" x14ac:dyDescent="0.2">
      <c r="A1267" s="200"/>
    </row>
    <row r="1268" spans="1:1" x14ac:dyDescent="0.2">
      <c r="A1268" s="200"/>
    </row>
    <row r="1269" spans="1:1" x14ac:dyDescent="0.2">
      <c r="A1269" s="200"/>
    </row>
    <row r="1270" spans="1:1" x14ac:dyDescent="0.2">
      <c r="A1270" s="200"/>
    </row>
    <row r="1271" spans="1:1" x14ac:dyDescent="0.2">
      <c r="A1271" s="200"/>
    </row>
    <row r="1272" spans="1:1" x14ac:dyDescent="0.2">
      <c r="A1272" s="200"/>
    </row>
    <row r="1273" spans="1:1" x14ac:dyDescent="0.2">
      <c r="A1273" s="200"/>
    </row>
    <row r="1274" spans="1:1" x14ac:dyDescent="0.2">
      <c r="A1274" s="200"/>
    </row>
    <row r="1275" spans="1:1" x14ac:dyDescent="0.2">
      <c r="A1275" s="200"/>
    </row>
    <row r="1276" spans="1:1" x14ac:dyDescent="0.2">
      <c r="A1276" s="200"/>
    </row>
    <row r="1277" spans="1:1" x14ac:dyDescent="0.2">
      <c r="A1277" s="200"/>
    </row>
    <row r="1278" spans="1:1" x14ac:dyDescent="0.2">
      <c r="A1278" s="200"/>
    </row>
    <row r="1279" spans="1:1" x14ac:dyDescent="0.2">
      <c r="A1279" s="200"/>
    </row>
    <row r="1280" spans="1:1" x14ac:dyDescent="0.2">
      <c r="A1280" s="200"/>
    </row>
    <row r="1281" spans="1:1" x14ac:dyDescent="0.2">
      <c r="A1281" s="200"/>
    </row>
    <row r="1282" spans="1:1" x14ac:dyDescent="0.2">
      <c r="A1282" s="200"/>
    </row>
    <row r="1283" spans="1:1" x14ac:dyDescent="0.2">
      <c r="A1283" s="200"/>
    </row>
    <row r="1284" spans="1:1" x14ac:dyDescent="0.2">
      <c r="A1284" s="200"/>
    </row>
    <row r="1285" spans="1:1" x14ac:dyDescent="0.2">
      <c r="A1285" s="200"/>
    </row>
    <row r="1286" spans="1:1" x14ac:dyDescent="0.2">
      <c r="A1286" s="200"/>
    </row>
    <row r="1287" spans="1:1" x14ac:dyDescent="0.2">
      <c r="A1287" s="200"/>
    </row>
    <row r="1288" spans="1:1" x14ac:dyDescent="0.2">
      <c r="A1288" s="200"/>
    </row>
    <row r="1289" spans="1:1" x14ac:dyDescent="0.2">
      <c r="A1289" s="200"/>
    </row>
    <row r="1290" spans="1:1" x14ac:dyDescent="0.2">
      <c r="A1290" s="200"/>
    </row>
    <row r="1291" spans="1:1" x14ac:dyDescent="0.2">
      <c r="A1291" s="200"/>
    </row>
    <row r="1292" spans="1:1" x14ac:dyDescent="0.2">
      <c r="A1292" s="200"/>
    </row>
    <row r="1293" spans="1:1" x14ac:dyDescent="0.2">
      <c r="A1293" s="200"/>
    </row>
    <row r="1294" spans="1:1" x14ac:dyDescent="0.2">
      <c r="A1294" s="200"/>
    </row>
    <row r="1295" spans="1:1" x14ac:dyDescent="0.2">
      <c r="A1295" s="200"/>
    </row>
    <row r="1296" spans="1:1" x14ac:dyDescent="0.2">
      <c r="A1296" s="200"/>
    </row>
    <row r="1297" spans="1:1" x14ac:dyDescent="0.2">
      <c r="A1297" s="200"/>
    </row>
    <row r="1298" spans="1:1" x14ac:dyDescent="0.2">
      <c r="A1298" s="200"/>
    </row>
    <row r="1299" spans="1:1" x14ac:dyDescent="0.2">
      <c r="A1299" s="200"/>
    </row>
    <row r="1300" spans="1:1" x14ac:dyDescent="0.2">
      <c r="A1300" s="200"/>
    </row>
    <row r="1301" spans="1:1" x14ac:dyDescent="0.2">
      <c r="A1301" s="200"/>
    </row>
    <row r="1302" spans="1:1" x14ac:dyDescent="0.2">
      <c r="A1302" s="200"/>
    </row>
    <row r="1303" spans="1:1" x14ac:dyDescent="0.2">
      <c r="A1303" s="200"/>
    </row>
    <row r="1304" spans="1:1" x14ac:dyDescent="0.2">
      <c r="A1304" s="200"/>
    </row>
    <row r="1305" spans="1:1" x14ac:dyDescent="0.2">
      <c r="A1305" s="200"/>
    </row>
    <row r="1306" spans="1:1" x14ac:dyDescent="0.2">
      <c r="A1306" s="200"/>
    </row>
    <row r="1307" spans="1:1" x14ac:dyDescent="0.2">
      <c r="A1307" s="200"/>
    </row>
    <row r="1308" spans="1:1" x14ac:dyDescent="0.2">
      <c r="A1308" s="200"/>
    </row>
    <row r="1309" spans="1:1" x14ac:dyDescent="0.2">
      <c r="A1309" s="200"/>
    </row>
    <row r="1310" spans="1:1" x14ac:dyDescent="0.2">
      <c r="A1310" s="200"/>
    </row>
    <row r="1311" spans="1:1" x14ac:dyDescent="0.2">
      <c r="A1311" s="200"/>
    </row>
    <row r="1312" spans="1:1" x14ac:dyDescent="0.2">
      <c r="A1312" s="200"/>
    </row>
    <row r="1313" spans="1:1" x14ac:dyDescent="0.2">
      <c r="A1313" s="200"/>
    </row>
    <row r="1314" spans="1:1" x14ac:dyDescent="0.2">
      <c r="A1314" s="200"/>
    </row>
    <row r="1315" spans="1:1" x14ac:dyDescent="0.2">
      <c r="A1315" s="200"/>
    </row>
    <row r="1316" spans="1:1" x14ac:dyDescent="0.2">
      <c r="A1316" s="200"/>
    </row>
    <row r="1317" spans="1:1" x14ac:dyDescent="0.2">
      <c r="A1317" s="200"/>
    </row>
    <row r="1318" spans="1:1" x14ac:dyDescent="0.2">
      <c r="A1318" s="200"/>
    </row>
    <row r="1319" spans="1:1" x14ac:dyDescent="0.2">
      <c r="A1319" s="200"/>
    </row>
    <row r="1320" spans="1:1" x14ac:dyDescent="0.2">
      <c r="A1320" s="200"/>
    </row>
    <row r="1321" spans="1:1" x14ac:dyDescent="0.2">
      <c r="A1321" s="200"/>
    </row>
    <row r="1322" spans="1:1" x14ac:dyDescent="0.2">
      <c r="A1322" s="200"/>
    </row>
    <row r="1323" spans="1:1" x14ac:dyDescent="0.2">
      <c r="A1323" s="200"/>
    </row>
    <row r="1324" spans="1:1" x14ac:dyDescent="0.2">
      <c r="A1324" s="200"/>
    </row>
    <row r="1325" spans="1:1" x14ac:dyDescent="0.2">
      <c r="A1325" s="200"/>
    </row>
    <row r="1326" spans="1:1" x14ac:dyDescent="0.2">
      <c r="A1326" s="200"/>
    </row>
    <row r="1327" spans="1:1" x14ac:dyDescent="0.2">
      <c r="A1327" s="200"/>
    </row>
    <row r="1328" spans="1:1" x14ac:dyDescent="0.2">
      <c r="A1328" s="200"/>
    </row>
    <row r="1329" spans="1:1" x14ac:dyDescent="0.2">
      <c r="A1329" s="200"/>
    </row>
    <row r="1330" spans="1:1" x14ac:dyDescent="0.2">
      <c r="A1330" s="200"/>
    </row>
    <row r="1331" spans="1:1" x14ac:dyDescent="0.2">
      <c r="A1331" s="200"/>
    </row>
    <row r="1332" spans="1:1" x14ac:dyDescent="0.2">
      <c r="A1332" s="200"/>
    </row>
    <row r="1333" spans="1:1" x14ac:dyDescent="0.2">
      <c r="A1333" s="200"/>
    </row>
    <row r="1334" spans="1:1" x14ac:dyDescent="0.2">
      <c r="A1334" s="200"/>
    </row>
    <row r="1335" spans="1:1" x14ac:dyDescent="0.2">
      <c r="A1335" s="200"/>
    </row>
    <row r="1336" spans="1:1" x14ac:dyDescent="0.2">
      <c r="A1336" s="200"/>
    </row>
    <row r="1337" spans="1:1" x14ac:dyDescent="0.2">
      <c r="A1337" s="200"/>
    </row>
    <row r="1338" spans="1:1" x14ac:dyDescent="0.2">
      <c r="A1338" s="200"/>
    </row>
    <row r="1339" spans="1:1" x14ac:dyDescent="0.2">
      <c r="A1339" s="200"/>
    </row>
    <row r="1340" spans="1:1" x14ac:dyDescent="0.2">
      <c r="A1340" s="200"/>
    </row>
    <row r="1341" spans="1:1" x14ac:dyDescent="0.2">
      <c r="A1341" s="200"/>
    </row>
    <row r="1342" spans="1:1" x14ac:dyDescent="0.2">
      <c r="A1342" s="200"/>
    </row>
    <row r="1343" spans="1:1" x14ac:dyDescent="0.2">
      <c r="A1343" s="200"/>
    </row>
    <row r="1344" spans="1:1" x14ac:dyDescent="0.2">
      <c r="A1344" s="200"/>
    </row>
    <row r="1345" spans="1:1" x14ac:dyDescent="0.2">
      <c r="A1345" s="200"/>
    </row>
    <row r="1346" spans="1:1" x14ac:dyDescent="0.2">
      <c r="A1346" s="200"/>
    </row>
    <row r="1347" spans="1:1" x14ac:dyDescent="0.2">
      <c r="A1347" s="200"/>
    </row>
    <row r="1348" spans="1:1" x14ac:dyDescent="0.2">
      <c r="A1348" s="200"/>
    </row>
    <row r="1349" spans="1:1" x14ac:dyDescent="0.2">
      <c r="A1349" s="200"/>
    </row>
    <row r="1350" spans="1:1" x14ac:dyDescent="0.2">
      <c r="A1350" s="200"/>
    </row>
    <row r="1351" spans="1:1" x14ac:dyDescent="0.2">
      <c r="A1351" s="200"/>
    </row>
    <row r="1352" spans="1:1" x14ac:dyDescent="0.2">
      <c r="A1352" s="200"/>
    </row>
    <row r="1353" spans="1:1" x14ac:dyDescent="0.2">
      <c r="A1353" s="200"/>
    </row>
    <row r="1354" spans="1:1" x14ac:dyDescent="0.2">
      <c r="A1354" s="200"/>
    </row>
    <row r="1355" spans="1:1" x14ac:dyDescent="0.2">
      <c r="A1355" s="200"/>
    </row>
    <row r="1356" spans="1:1" x14ac:dyDescent="0.2">
      <c r="A1356" s="200"/>
    </row>
    <row r="1357" spans="1:1" x14ac:dyDescent="0.2">
      <c r="A1357" s="200"/>
    </row>
    <row r="1358" spans="1:1" x14ac:dyDescent="0.2">
      <c r="A1358" s="200"/>
    </row>
    <row r="1359" spans="1:1" x14ac:dyDescent="0.2">
      <c r="A1359" s="200"/>
    </row>
    <row r="1360" spans="1:1" x14ac:dyDescent="0.2">
      <c r="A1360" s="200"/>
    </row>
    <row r="1361" spans="1:1" x14ac:dyDescent="0.2">
      <c r="A1361" s="200"/>
    </row>
    <row r="1362" spans="1:1" x14ac:dyDescent="0.2">
      <c r="A1362" s="200"/>
    </row>
    <row r="1363" spans="1:1" x14ac:dyDescent="0.2">
      <c r="A1363" s="200"/>
    </row>
    <row r="1364" spans="1:1" x14ac:dyDescent="0.2">
      <c r="A1364" s="200"/>
    </row>
    <row r="1365" spans="1:1" x14ac:dyDescent="0.2">
      <c r="A1365" s="200"/>
    </row>
    <row r="1366" spans="1:1" x14ac:dyDescent="0.2">
      <c r="A1366" s="200"/>
    </row>
    <row r="1367" spans="1:1" x14ac:dyDescent="0.2">
      <c r="A1367" s="200"/>
    </row>
    <row r="1368" spans="1:1" x14ac:dyDescent="0.2">
      <c r="A1368" s="200"/>
    </row>
    <row r="1369" spans="1:1" x14ac:dyDescent="0.2">
      <c r="A1369" s="200"/>
    </row>
    <row r="1370" spans="1:1" x14ac:dyDescent="0.2">
      <c r="A1370" s="200"/>
    </row>
    <row r="1371" spans="1:1" x14ac:dyDescent="0.2">
      <c r="A1371" s="200"/>
    </row>
    <row r="1372" spans="1:1" x14ac:dyDescent="0.2">
      <c r="A1372" s="200"/>
    </row>
    <row r="1373" spans="1:1" x14ac:dyDescent="0.2">
      <c r="A1373" s="200"/>
    </row>
    <row r="1374" spans="1:1" x14ac:dyDescent="0.2">
      <c r="A1374" s="200"/>
    </row>
    <row r="1375" spans="1:1" x14ac:dyDescent="0.2">
      <c r="A1375" s="200"/>
    </row>
    <row r="1376" spans="1:1" x14ac:dyDescent="0.2">
      <c r="A1376" s="200"/>
    </row>
    <row r="1377" spans="1:1" x14ac:dyDescent="0.2">
      <c r="A1377" s="200"/>
    </row>
    <row r="1378" spans="1:1" x14ac:dyDescent="0.2">
      <c r="A1378" s="200"/>
    </row>
    <row r="1379" spans="1:1" x14ac:dyDescent="0.2">
      <c r="A1379" s="200"/>
    </row>
    <row r="1380" spans="1:1" x14ac:dyDescent="0.2">
      <c r="A1380" s="200"/>
    </row>
    <row r="1381" spans="1:1" x14ac:dyDescent="0.2">
      <c r="A1381" s="200"/>
    </row>
    <row r="1382" spans="1:1" x14ac:dyDescent="0.2">
      <c r="A1382" s="200"/>
    </row>
    <row r="1383" spans="1:1" x14ac:dyDescent="0.2">
      <c r="A1383" s="200"/>
    </row>
    <row r="1384" spans="1:1" x14ac:dyDescent="0.2">
      <c r="A1384" s="200"/>
    </row>
    <row r="1385" spans="1:1" x14ac:dyDescent="0.2">
      <c r="A1385" s="200"/>
    </row>
    <row r="1386" spans="1:1" x14ac:dyDescent="0.2">
      <c r="A1386" s="200"/>
    </row>
    <row r="1387" spans="1:1" x14ac:dyDescent="0.2">
      <c r="A1387" s="200"/>
    </row>
    <row r="1388" spans="1:1" x14ac:dyDescent="0.2">
      <c r="A1388" s="200"/>
    </row>
    <row r="1389" spans="1:1" x14ac:dyDescent="0.2">
      <c r="A1389" s="200"/>
    </row>
    <row r="1390" spans="1:1" x14ac:dyDescent="0.2">
      <c r="A1390" s="200"/>
    </row>
    <row r="1391" spans="1:1" x14ac:dyDescent="0.2">
      <c r="A1391" s="200"/>
    </row>
    <row r="1392" spans="1:1" x14ac:dyDescent="0.2">
      <c r="A1392" s="200"/>
    </row>
    <row r="1393" spans="1:1" x14ac:dyDescent="0.2">
      <c r="A1393" s="200"/>
    </row>
    <row r="1394" spans="1:1" x14ac:dyDescent="0.2">
      <c r="A1394" s="200"/>
    </row>
    <row r="1395" spans="1:1" x14ac:dyDescent="0.2">
      <c r="A1395" s="200"/>
    </row>
    <row r="1396" spans="1:1" x14ac:dyDescent="0.2">
      <c r="A1396" s="200"/>
    </row>
    <row r="1397" spans="1:1" x14ac:dyDescent="0.2">
      <c r="A1397" s="200"/>
    </row>
    <row r="1398" spans="1:1" x14ac:dyDescent="0.2">
      <c r="A1398" s="200"/>
    </row>
    <row r="1399" spans="1:1" x14ac:dyDescent="0.2">
      <c r="A1399" s="200"/>
    </row>
    <row r="1400" spans="1:1" x14ac:dyDescent="0.2">
      <c r="A1400" s="200"/>
    </row>
    <row r="1401" spans="1:1" x14ac:dyDescent="0.2">
      <c r="A1401" s="200"/>
    </row>
    <row r="1402" spans="1:1" x14ac:dyDescent="0.2">
      <c r="A1402" s="200"/>
    </row>
    <row r="1403" spans="1:1" x14ac:dyDescent="0.2">
      <c r="A1403" s="200"/>
    </row>
    <row r="1404" spans="1:1" x14ac:dyDescent="0.2">
      <c r="A1404" s="200"/>
    </row>
    <row r="1405" spans="1:1" x14ac:dyDescent="0.2">
      <c r="A1405" s="200"/>
    </row>
    <row r="1406" spans="1:1" x14ac:dyDescent="0.2">
      <c r="A1406" s="200"/>
    </row>
    <row r="1407" spans="1:1" x14ac:dyDescent="0.2">
      <c r="A1407" s="200"/>
    </row>
    <row r="1408" spans="1:1" x14ac:dyDescent="0.2">
      <c r="A1408" s="200"/>
    </row>
    <row r="1409" spans="1:1" x14ac:dyDescent="0.2">
      <c r="A1409" s="200"/>
    </row>
    <row r="1410" spans="1:1" x14ac:dyDescent="0.2">
      <c r="A1410" s="200"/>
    </row>
    <row r="1411" spans="1:1" x14ac:dyDescent="0.2">
      <c r="A1411" s="200"/>
    </row>
    <row r="1412" spans="1:1" x14ac:dyDescent="0.2">
      <c r="A1412" s="200"/>
    </row>
    <row r="1413" spans="1:1" x14ac:dyDescent="0.2">
      <c r="A1413" s="200"/>
    </row>
    <row r="1414" spans="1:1" x14ac:dyDescent="0.2">
      <c r="A1414" s="200"/>
    </row>
    <row r="1415" spans="1:1" x14ac:dyDescent="0.2">
      <c r="A1415" s="200"/>
    </row>
    <row r="1416" spans="1:1" x14ac:dyDescent="0.2">
      <c r="A1416" s="200"/>
    </row>
    <row r="1417" spans="1:1" x14ac:dyDescent="0.2">
      <c r="A1417" s="200"/>
    </row>
    <row r="1418" spans="1:1" x14ac:dyDescent="0.2">
      <c r="A1418" s="200"/>
    </row>
    <row r="1419" spans="1:1" x14ac:dyDescent="0.2">
      <c r="A1419" s="200"/>
    </row>
    <row r="1420" spans="1:1" x14ac:dyDescent="0.2">
      <c r="A1420" s="200"/>
    </row>
    <row r="1421" spans="1:1" x14ac:dyDescent="0.2">
      <c r="A1421" s="200"/>
    </row>
    <row r="1422" spans="1:1" x14ac:dyDescent="0.2">
      <c r="A1422" s="200"/>
    </row>
    <row r="1423" spans="1:1" x14ac:dyDescent="0.2">
      <c r="A1423" s="200"/>
    </row>
    <row r="1424" spans="1:1" x14ac:dyDescent="0.2">
      <c r="A1424" s="200"/>
    </row>
    <row r="1425" spans="1:1" x14ac:dyDescent="0.2">
      <c r="A1425" s="200"/>
    </row>
    <row r="1426" spans="1:1" x14ac:dyDescent="0.2">
      <c r="A1426" s="200"/>
    </row>
    <row r="1427" spans="1:1" x14ac:dyDescent="0.2">
      <c r="A1427" s="200"/>
    </row>
    <row r="1428" spans="1:1" x14ac:dyDescent="0.2">
      <c r="A1428" s="200"/>
    </row>
    <row r="1429" spans="1:1" x14ac:dyDescent="0.2">
      <c r="A1429" s="200"/>
    </row>
    <row r="1430" spans="1:1" x14ac:dyDescent="0.2">
      <c r="A1430" s="200"/>
    </row>
    <row r="1431" spans="1:1" x14ac:dyDescent="0.2">
      <c r="A1431" s="200"/>
    </row>
    <row r="1432" spans="1:1" x14ac:dyDescent="0.2">
      <c r="A1432" s="200"/>
    </row>
    <row r="1433" spans="1:1" x14ac:dyDescent="0.2">
      <c r="A1433" s="200"/>
    </row>
    <row r="1434" spans="1:1" x14ac:dyDescent="0.2">
      <c r="A1434" s="200"/>
    </row>
    <row r="1435" spans="1:1" x14ac:dyDescent="0.2">
      <c r="A1435" s="200"/>
    </row>
    <row r="1436" spans="1:1" x14ac:dyDescent="0.2">
      <c r="A1436" s="200"/>
    </row>
    <row r="1437" spans="1:1" x14ac:dyDescent="0.2">
      <c r="A1437" s="200"/>
    </row>
    <row r="1438" spans="1:1" x14ac:dyDescent="0.2">
      <c r="A1438" s="200"/>
    </row>
    <row r="1439" spans="1:1" x14ac:dyDescent="0.2">
      <c r="A1439" s="200"/>
    </row>
    <row r="1440" spans="1:1" x14ac:dyDescent="0.2">
      <c r="A1440" s="200"/>
    </row>
    <row r="1441" spans="1:1" x14ac:dyDescent="0.2">
      <c r="A1441" s="200"/>
    </row>
    <row r="1442" spans="1:1" x14ac:dyDescent="0.2">
      <c r="A1442" s="200"/>
    </row>
    <row r="1443" spans="1:1" x14ac:dyDescent="0.2">
      <c r="A1443" s="200"/>
    </row>
    <row r="1444" spans="1:1" x14ac:dyDescent="0.2">
      <c r="A1444" s="200"/>
    </row>
    <row r="1445" spans="1:1" x14ac:dyDescent="0.2">
      <c r="A1445" s="200"/>
    </row>
    <row r="1446" spans="1:1" x14ac:dyDescent="0.2">
      <c r="A1446" s="200"/>
    </row>
    <row r="1447" spans="1:1" x14ac:dyDescent="0.2">
      <c r="A1447" s="200"/>
    </row>
    <row r="1448" spans="1:1" x14ac:dyDescent="0.2">
      <c r="A1448" s="200"/>
    </row>
    <row r="1449" spans="1:1" x14ac:dyDescent="0.2">
      <c r="A1449" s="200"/>
    </row>
    <row r="1450" spans="1:1" x14ac:dyDescent="0.2">
      <c r="A1450" s="200"/>
    </row>
    <row r="1451" spans="1:1" x14ac:dyDescent="0.2">
      <c r="A1451" s="200"/>
    </row>
    <row r="1452" spans="1:1" x14ac:dyDescent="0.2">
      <c r="A1452" s="200"/>
    </row>
    <row r="1453" spans="1:1" x14ac:dyDescent="0.2">
      <c r="A1453" s="200"/>
    </row>
    <row r="1454" spans="1:1" x14ac:dyDescent="0.2">
      <c r="A1454" s="200"/>
    </row>
    <row r="1455" spans="1:1" x14ac:dyDescent="0.2">
      <c r="A1455" s="200"/>
    </row>
    <row r="1456" spans="1:1" x14ac:dyDescent="0.2">
      <c r="A1456" s="200"/>
    </row>
    <row r="1457" spans="1:1" x14ac:dyDescent="0.2">
      <c r="A1457" s="200"/>
    </row>
    <row r="1458" spans="1:1" x14ac:dyDescent="0.2">
      <c r="A1458" s="200"/>
    </row>
    <row r="1459" spans="1:1" x14ac:dyDescent="0.2">
      <c r="A1459" s="200"/>
    </row>
    <row r="1460" spans="1:1" x14ac:dyDescent="0.2">
      <c r="A1460" s="200"/>
    </row>
    <row r="1461" spans="1:1" x14ac:dyDescent="0.2">
      <c r="A1461" s="200"/>
    </row>
    <row r="1462" spans="1:1" x14ac:dyDescent="0.2">
      <c r="A1462" s="200"/>
    </row>
    <row r="1463" spans="1:1" x14ac:dyDescent="0.2">
      <c r="A1463" s="200"/>
    </row>
    <row r="1464" spans="1:1" x14ac:dyDescent="0.2">
      <c r="A1464" s="200"/>
    </row>
    <row r="1465" spans="1:1" x14ac:dyDescent="0.2">
      <c r="A1465" s="200"/>
    </row>
    <row r="1466" spans="1:1" x14ac:dyDescent="0.2">
      <c r="A1466" s="200"/>
    </row>
    <row r="1467" spans="1:1" x14ac:dyDescent="0.2">
      <c r="A1467" s="200"/>
    </row>
    <row r="1468" spans="1:1" x14ac:dyDescent="0.2">
      <c r="A1468" s="200"/>
    </row>
    <row r="1469" spans="1:1" x14ac:dyDescent="0.2">
      <c r="A1469" s="200"/>
    </row>
    <row r="1470" spans="1:1" x14ac:dyDescent="0.2">
      <c r="A1470" s="200"/>
    </row>
    <row r="1471" spans="1:1" x14ac:dyDescent="0.2">
      <c r="A1471" s="200"/>
    </row>
    <row r="1472" spans="1:1" x14ac:dyDescent="0.2">
      <c r="A1472" s="200"/>
    </row>
    <row r="1473" spans="1:1" x14ac:dyDescent="0.2">
      <c r="A1473" s="200"/>
    </row>
    <row r="1474" spans="1:1" x14ac:dyDescent="0.2">
      <c r="A1474" s="200"/>
    </row>
    <row r="1475" spans="1:1" x14ac:dyDescent="0.2">
      <c r="A1475" s="200"/>
    </row>
    <row r="1476" spans="1:1" x14ac:dyDescent="0.2">
      <c r="A1476" s="200"/>
    </row>
    <row r="1477" spans="1:1" x14ac:dyDescent="0.2">
      <c r="A1477" s="200"/>
    </row>
    <row r="1478" spans="1:1" x14ac:dyDescent="0.2">
      <c r="A1478" s="200"/>
    </row>
    <row r="1479" spans="1:1" x14ac:dyDescent="0.2">
      <c r="A1479" s="200"/>
    </row>
    <row r="1480" spans="1:1" x14ac:dyDescent="0.2">
      <c r="A1480" s="200"/>
    </row>
    <row r="1481" spans="1:1" x14ac:dyDescent="0.2">
      <c r="A1481" s="200"/>
    </row>
    <row r="1482" spans="1:1" x14ac:dyDescent="0.2">
      <c r="A1482" s="200"/>
    </row>
    <row r="1483" spans="1:1" x14ac:dyDescent="0.2">
      <c r="A1483" s="200"/>
    </row>
    <row r="1484" spans="1:1" x14ac:dyDescent="0.2">
      <c r="A1484" s="200"/>
    </row>
    <row r="1485" spans="1:1" x14ac:dyDescent="0.2">
      <c r="A1485" s="200"/>
    </row>
    <row r="1486" spans="1:1" x14ac:dyDescent="0.2">
      <c r="A1486" s="200"/>
    </row>
    <row r="1487" spans="1:1" x14ac:dyDescent="0.2">
      <c r="A1487" s="200"/>
    </row>
    <row r="1488" spans="1:1" x14ac:dyDescent="0.2">
      <c r="A1488" s="200"/>
    </row>
    <row r="1489" spans="1:1" x14ac:dyDescent="0.2">
      <c r="A1489" s="200"/>
    </row>
    <row r="1490" spans="1:1" x14ac:dyDescent="0.2">
      <c r="A1490" s="200"/>
    </row>
    <row r="1491" spans="1:1" x14ac:dyDescent="0.2">
      <c r="A1491" s="200"/>
    </row>
    <row r="1492" spans="1:1" x14ac:dyDescent="0.2">
      <c r="A1492" s="200"/>
    </row>
    <row r="1493" spans="1:1" x14ac:dyDescent="0.2">
      <c r="A1493" s="200"/>
    </row>
    <row r="1494" spans="1:1" x14ac:dyDescent="0.2">
      <c r="A1494" s="200"/>
    </row>
    <row r="1495" spans="1:1" x14ac:dyDescent="0.2">
      <c r="A1495" s="200"/>
    </row>
    <row r="1496" spans="1:1" x14ac:dyDescent="0.2">
      <c r="A1496" s="200"/>
    </row>
    <row r="1497" spans="1:1" x14ac:dyDescent="0.2">
      <c r="A1497" s="200"/>
    </row>
    <row r="1498" spans="1:1" x14ac:dyDescent="0.2">
      <c r="A1498" s="200"/>
    </row>
    <row r="1499" spans="1:1" x14ac:dyDescent="0.2">
      <c r="A1499" s="200"/>
    </row>
    <row r="1500" spans="1:1" x14ac:dyDescent="0.2">
      <c r="A1500" s="200"/>
    </row>
    <row r="1501" spans="1:1" x14ac:dyDescent="0.2">
      <c r="A1501" s="200"/>
    </row>
    <row r="1502" spans="1:1" x14ac:dyDescent="0.2">
      <c r="A1502" s="200"/>
    </row>
    <row r="1503" spans="1:1" x14ac:dyDescent="0.2">
      <c r="A1503" s="200"/>
    </row>
    <row r="1504" spans="1:1" x14ac:dyDescent="0.2">
      <c r="A1504" s="200"/>
    </row>
    <row r="1505" spans="1:1" x14ac:dyDescent="0.2">
      <c r="A1505" s="200"/>
    </row>
    <row r="1506" spans="1:1" x14ac:dyDescent="0.2">
      <c r="A1506" s="200"/>
    </row>
    <row r="1507" spans="1:1" x14ac:dyDescent="0.2">
      <c r="A1507" s="200"/>
    </row>
    <row r="1508" spans="1:1" x14ac:dyDescent="0.2">
      <c r="A1508" s="200"/>
    </row>
    <row r="1509" spans="1:1" x14ac:dyDescent="0.2">
      <c r="A1509" s="200"/>
    </row>
    <row r="1510" spans="1:1" x14ac:dyDescent="0.2">
      <c r="A1510" s="200"/>
    </row>
    <row r="1511" spans="1:1" x14ac:dyDescent="0.2">
      <c r="A1511" s="200"/>
    </row>
    <row r="1512" spans="1:1" x14ac:dyDescent="0.2">
      <c r="A1512" s="200"/>
    </row>
    <row r="1513" spans="1:1" x14ac:dyDescent="0.2">
      <c r="A1513" s="200"/>
    </row>
    <row r="1514" spans="1:1" x14ac:dyDescent="0.2">
      <c r="A1514" s="200"/>
    </row>
    <row r="1515" spans="1:1" x14ac:dyDescent="0.2">
      <c r="A1515" s="200"/>
    </row>
    <row r="1516" spans="1:1" x14ac:dyDescent="0.2">
      <c r="A1516" s="200"/>
    </row>
    <row r="1517" spans="1:1" x14ac:dyDescent="0.2">
      <c r="A1517" s="200"/>
    </row>
    <row r="1518" spans="1:1" x14ac:dyDescent="0.2">
      <c r="A1518" s="200"/>
    </row>
    <row r="1519" spans="1:1" x14ac:dyDescent="0.2">
      <c r="A1519" s="200"/>
    </row>
    <row r="1520" spans="1:1" x14ac:dyDescent="0.2">
      <c r="A1520" s="200"/>
    </row>
    <row r="1521" spans="1:1" x14ac:dyDescent="0.2">
      <c r="A1521" s="200"/>
    </row>
    <row r="1522" spans="1:1" x14ac:dyDescent="0.2">
      <c r="A1522" s="200"/>
    </row>
    <row r="1523" spans="1:1" x14ac:dyDescent="0.2">
      <c r="A1523" s="200"/>
    </row>
    <row r="1524" spans="1:1" x14ac:dyDescent="0.2">
      <c r="A1524" s="200"/>
    </row>
    <row r="1525" spans="1:1" x14ac:dyDescent="0.2">
      <c r="A1525" s="200"/>
    </row>
    <row r="1526" spans="1:1" x14ac:dyDescent="0.2">
      <c r="A1526" s="200"/>
    </row>
    <row r="1527" spans="1:1" x14ac:dyDescent="0.2">
      <c r="A1527" s="200"/>
    </row>
    <row r="1528" spans="1:1" x14ac:dyDescent="0.2">
      <c r="A1528" s="200"/>
    </row>
    <row r="1529" spans="1:1" x14ac:dyDescent="0.2">
      <c r="A1529" s="200"/>
    </row>
    <row r="1530" spans="1:1" x14ac:dyDescent="0.2">
      <c r="A1530" s="200"/>
    </row>
    <row r="1531" spans="1:1" x14ac:dyDescent="0.2">
      <c r="A1531" s="200"/>
    </row>
    <row r="1532" spans="1:1" x14ac:dyDescent="0.2">
      <c r="A1532" s="200"/>
    </row>
    <row r="1533" spans="1:1" x14ac:dyDescent="0.2">
      <c r="A1533" s="200"/>
    </row>
    <row r="1534" spans="1:1" x14ac:dyDescent="0.2">
      <c r="A1534" s="200"/>
    </row>
    <row r="1535" spans="1:1" x14ac:dyDescent="0.2">
      <c r="A1535" s="200"/>
    </row>
    <row r="1536" spans="1:1" x14ac:dyDescent="0.2">
      <c r="A1536" s="200"/>
    </row>
    <row r="1537" spans="1:1" x14ac:dyDescent="0.2">
      <c r="A1537" s="200"/>
    </row>
    <row r="1538" spans="1:1" x14ac:dyDescent="0.2">
      <c r="A1538" s="200"/>
    </row>
    <row r="1539" spans="1:1" x14ac:dyDescent="0.2">
      <c r="A1539" s="200"/>
    </row>
    <row r="1540" spans="1:1" x14ac:dyDescent="0.2">
      <c r="A1540" s="200"/>
    </row>
    <row r="1541" spans="1:1" x14ac:dyDescent="0.2">
      <c r="A1541" s="200"/>
    </row>
    <row r="1542" spans="1:1" x14ac:dyDescent="0.2">
      <c r="A1542" s="200"/>
    </row>
    <row r="1543" spans="1:1" x14ac:dyDescent="0.2">
      <c r="A1543" s="200"/>
    </row>
    <row r="1544" spans="1:1" x14ac:dyDescent="0.2">
      <c r="A1544" s="200"/>
    </row>
    <row r="1545" spans="1:1" x14ac:dyDescent="0.2">
      <c r="A1545" s="200"/>
    </row>
    <row r="1546" spans="1:1" x14ac:dyDescent="0.2">
      <c r="A1546" s="200"/>
    </row>
    <row r="1547" spans="1:1" x14ac:dyDescent="0.2">
      <c r="A1547" s="200"/>
    </row>
    <row r="1548" spans="1:1" x14ac:dyDescent="0.2">
      <c r="A1548" s="200"/>
    </row>
    <row r="1549" spans="1:1" x14ac:dyDescent="0.2">
      <c r="A1549" s="200"/>
    </row>
    <row r="1550" spans="1:1" x14ac:dyDescent="0.2">
      <c r="A1550" s="200"/>
    </row>
    <row r="1551" spans="1:1" x14ac:dyDescent="0.2">
      <c r="A1551" s="200"/>
    </row>
    <row r="1552" spans="1:1" x14ac:dyDescent="0.2">
      <c r="A1552" s="200"/>
    </row>
    <row r="1553" spans="1:1" x14ac:dyDescent="0.2">
      <c r="A1553" s="200"/>
    </row>
    <row r="1554" spans="1:1" x14ac:dyDescent="0.2">
      <c r="A1554" s="200"/>
    </row>
    <row r="1555" spans="1:1" x14ac:dyDescent="0.2">
      <c r="A1555" s="200"/>
    </row>
    <row r="1556" spans="1:1" x14ac:dyDescent="0.2">
      <c r="A1556" s="200"/>
    </row>
    <row r="1557" spans="1:1" x14ac:dyDescent="0.2">
      <c r="A1557" s="200"/>
    </row>
    <row r="1558" spans="1:1" x14ac:dyDescent="0.2">
      <c r="A1558" s="200"/>
    </row>
    <row r="1559" spans="1:1" x14ac:dyDescent="0.2">
      <c r="A1559" s="200"/>
    </row>
    <row r="1560" spans="1:1" x14ac:dyDescent="0.2">
      <c r="A1560" s="200"/>
    </row>
    <row r="1561" spans="1:1" x14ac:dyDescent="0.2">
      <c r="A1561" s="200"/>
    </row>
    <row r="1562" spans="1:1" x14ac:dyDescent="0.2">
      <c r="A1562" s="200"/>
    </row>
    <row r="1563" spans="1:1" x14ac:dyDescent="0.2">
      <c r="A1563" s="200"/>
    </row>
    <row r="1564" spans="1:1" x14ac:dyDescent="0.2">
      <c r="A1564" s="200"/>
    </row>
    <row r="1565" spans="1:1" x14ac:dyDescent="0.2">
      <c r="A1565" s="200"/>
    </row>
    <row r="1566" spans="1:1" x14ac:dyDescent="0.2">
      <c r="A1566" s="200"/>
    </row>
    <row r="1567" spans="1:1" x14ac:dyDescent="0.2">
      <c r="A1567" s="200"/>
    </row>
    <row r="1568" spans="1:1" x14ac:dyDescent="0.2">
      <c r="A1568" s="200"/>
    </row>
    <row r="1569" spans="1:1" x14ac:dyDescent="0.2">
      <c r="A1569" s="200"/>
    </row>
    <row r="1570" spans="1:1" x14ac:dyDescent="0.2">
      <c r="A1570" s="200"/>
    </row>
    <row r="1571" spans="1:1" x14ac:dyDescent="0.2">
      <c r="A1571" s="200"/>
    </row>
    <row r="1572" spans="1:1" x14ac:dyDescent="0.2">
      <c r="A1572" s="200"/>
    </row>
    <row r="1573" spans="1:1" x14ac:dyDescent="0.2">
      <c r="A1573" s="200"/>
    </row>
    <row r="1574" spans="1:1" x14ac:dyDescent="0.2">
      <c r="A1574" s="200"/>
    </row>
    <row r="1575" spans="1:1" x14ac:dyDescent="0.2">
      <c r="A1575" s="200"/>
    </row>
    <row r="1576" spans="1:1" x14ac:dyDescent="0.2">
      <c r="A1576" s="200"/>
    </row>
    <row r="1577" spans="1:1" x14ac:dyDescent="0.2">
      <c r="A1577" s="200"/>
    </row>
    <row r="1578" spans="1:1" x14ac:dyDescent="0.2">
      <c r="A1578" s="200"/>
    </row>
    <row r="1579" spans="1:1" x14ac:dyDescent="0.2">
      <c r="A1579" s="200"/>
    </row>
    <row r="1580" spans="1:1" x14ac:dyDescent="0.2">
      <c r="A1580" s="200"/>
    </row>
    <row r="1581" spans="1:1" x14ac:dyDescent="0.2">
      <c r="A1581" s="200"/>
    </row>
    <row r="1582" spans="1:1" x14ac:dyDescent="0.2">
      <c r="A1582" s="200"/>
    </row>
    <row r="1583" spans="1:1" x14ac:dyDescent="0.2">
      <c r="A1583" s="200"/>
    </row>
    <row r="1584" spans="1:1" x14ac:dyDescent="0.2">
      <c r="A1584" s="200"/>
    </row>
    <row r="1585" spans="1:1" x14ac:dyDescent="0.2">
      <c r="A1585" s="200"/>
    </row>
    <row r="1586" spans="1:1" x14ac:dyDescent="0.2">
      <c r="A1586" s="200"/>
    </row>
    <row r="1587" spans="1:1" x14ac:dyDescent="0.2">
      <c r="A1587" s="200"/>
    </row>
    <row r="1588" spans="1:1" x14ac:dyDescent="0.2">
      <c r="A1588" s="200"/>
    </row>
    <row r="1589" spans="1:1" x14ac:dyDescent="0.2">
      <c r="A1589" s="200"/>
    </row>
    <row r="1590" spans="1:1" x14ac:dyDescent="0.2">
      <c r="A1590" s="200"/>
    </row>
    <row r="1591" spans="1:1" x14ac:dyDescent="0.2">
      <c r="A1591" s="200"/>
    </row>
    <row r="1592" spans="1:1" x14ac:dyDescent="0.2">
      <c r="A1592" s="200"/>
    </row>
    <row r="1593" spans="1:1" x14ac:dyDescent="0.2">
      <c r="A1593" s="200"/>
    </row>
    <row r="1594" spans="1:1" x14ac:dyDescent="0.2">
      <c r="A1594" s="200"/>
    </row>
    <row r="1595" spans="1:1" x14ac:dyDescent="0.2">
      <c r="A1595" s="200"/>
    </row>
    <row r="1596" spans="1:1" x14ac:dyDescent="0.2">
      <c r="A1596" s="200"/>
    </row>
    <row r="1597" spans="1:1" x14ac:dyDescent="0.2">
      <c r="A1597" s="200"/>
    </row>
    <row r="1598" spans="1:1" x14ac:dyDescent="0.2">
      <c r="A1598" s="200"/>
    </row>
    <row r="1599" spans="1:1" x14ac:dyDescent="0.2">
      <c r="A1599" s="200"/>
    </row>
    <row r="1600" spans="1:1" x14ac:dyDescent="0.2">
      <c r="A1600" s="200"/>
    </row>
    <row r="1601" spans="1:1" x14ac:dyDescent="0.2">
      <c r="A1601" s="200"/>
    </row>
    <row r="1602" spans="1:1" x14ac:dyDescent="0.2">
      <c r="A1602" s="200"/>
    </row>
    <row r="1603" spans="1:1" x14ac:dyDescent="0.2">
      <c r="A1603" s="200"/>
    </row>
    <row r="1604" spans="1:1" x14ac:dyDescent="0.2">
      <c r="A1604" s="200"/>
    </row>
    <row r="1605" spans="1:1" x14ac:dyDescent="0.2">
      <c r="A1605" s="200"/>
    </row>
    <row r="1606" spans="1:1" x14ac:dyDescent="0.2">
      <c r="A1606" s="200"/>
    </row>
    <row r="1607" spans="1:1" x14ac:dyDescent="0.2">
      <c r="A1607" s="200"/>
    </row>
    <row r="1608" spans="1:1" x14ac:dyDescent="0.2">
      <c r="A1608" s="200"/>
    </row>
    <row r="1609" spans="1:1" x14ac:dyDescent="0.2">
      <c r="A1609" s="200"/>
    </row>
    <row r="1610" spans="1:1" x14ac:dyDescent="0.2">
      <c r="A1610" s="200"/>
    </row>
    <row r="1611" spans="1:1" x14ac:dyDescent="0.2">
      <c r="A1611" s="200"/>
    </row>
    <row r="1612" spans="1:1" x14ac:dyDescent="0.2">
      <c r="A1612" s="200"/>
    </row>
    <row r="1613" spans="1:1" x14ac:dyDescent="0.2">
      <c r="A1613" s="200"/>
    </row>
    <row r="1614" spans="1:1" x14ac:dyDescent="0.2">
      <c r="A1614" s="200"/>
    </row>
    <row r="1615" spans="1:1" x14ac:dyDescent="0.2">
      <c r="A1615" s="200"/>
    </row>
    <row r="1616" spans="1:1" x14ac:dyDescent="0.2">
      <c r="A1616" s="200"/>
    </row>
    <row r="1617" spans="1:1" x14ac:dyDescent="0.2">
      <c r="A1617" s="200"/>
    </row>
    <row r="1618" spans="1:1" x14ac:dyDescent="0.2">
      <c r="A1618" s="200"/>
    </row>
    <row r="1619" spans="1:1" x14ac:dyDescent="0.2">
      <c r="A1619" s="200"/>
    </row>
    <row r="1620" spans="1:1" x14ac:dyDescent="0.2">
      <c r="A1620" s="200"/>
    </row>
    <row r="1621" spans="1:1" x14ac:dyDescent="0.2">
      <c r="A1621" s="200"/>
    </row>
    <row r="1622" spans="1:1" x14ac:dyDescent="0.2">
      <c r="A1622" s="200"/>
    </row>
    <row r="1623" spans="1:1" x14ac:dyDescent="0.2">
      <c r="A1623" s="200"/>
    </row>
    <row r="1624" spans="1:1" x14ac:dyDescent="0.2">
      <c r="A1624" s="200"/>
    </row>
    <row r="1625" spans="1:1" x14ac:dyDescent="0.2">
      <c r="A1625" s="200"/>
    </row>
    <row r="1626" spans="1:1" x14ac:dyDescent="0.2">
      <c r="A1626" s="200"/>
    </row>
    <row r="1627" spans="1:1" x14ac:dyDescent="0.2">
      <c r="A1627" s="200"/>
    </row>
    <row r="1628" spans="1:1" x14ac:dyDescent="0.2">
      <c r="A1628" s="200"/>
    </row>
    <row r="1629" spans="1:1" x14ac:dyDescent="0.2">
      <c r="A1629" s="200"/>
    </row>
    <row r="1630" spans="1:1" x14ac:dyDescent="0.2">
      <c r="A1630" s="200"/>
    </row>
    <row r="1631" spans="1:1" x14ac:dyDescent="0.2">
      <c r="A1631" s="200"/>
    </row>
    <row r="1632" spans="1:1" x14ac:dyDescent="0.2">
      <c r="A1632" s="200"/>
    </row>
    <row r="1633" spans="1:1" x14ac:dyDescent="0.2">
      <c r="A1633" s="200"/>
    </row>
    <row r="1634" spans="1:1" x14ac:dyDescent="0.2">
      <c r="A1634" s="200"/>
    </row>
    <row r="1635" spans="1:1" x14ac:dyDescent="0.2">
      <c r="A1635" s="200"/>
    </row>
    <row r="1636" spans="1:1" x14ac:dyDescent="0.2">
      <c r="A1636" s="200"/>
    </row>
    <row r="1637" spans="1:1" x14ac:dyDescent="0.2">
      <c r="A1637" s="200"/>
    </row>
    <row r="1638" spans="1:1" x14ac:dyDescent="0.2">
      <c r="A1638" s="200"/>
    </row>
    <row r="1639" spans="1:1" x14ac:dyDescent="0.2">
      <c r="A1639" s="200"/>
    </row>
    <row r="1640" spans="1:1" x14ac:dyDescent="0.2">
      <c r="A1640" s="200"/>
    </row>
    <row r="1641" spans="1:1" x14ac:dyDescent="0.2">
      <c r="A1641" s="200"/>
    </row>
    <row r="1642" spans="1:1" x14ac:dyDescent="0.2">
      <c r="A1642" s="200"/>
    </row>
    <row r="1643" spans="1:1" x14ac:dyDescent="0.2">
      <c r="A1643" s="200"/>
    </row>
    <row r="1644" spans="1:1" x14ac:dyDescent="0.2">
      <c r="A1644" s="200"/>
    </row>
    <row r="1645" spans="1:1" x14ac:dyDescent="0.2">
      <c r="A1645" s="200"/>
    </row>
    <row r="1646" spans="1:1" x14ac:dyDescent="0.2">
      <c r="A1646" s="200"/>
    </row>
    <row r="1647" spans="1:1" x14ac:dyDescent="0.2">
      <c r="A1647" s="200"/>
    </row>
    <row r="1648" spans="1:1" x14ac:dyDescent="0.2">
      <c r="A1648" s="200"/>
    </row>
    <row r="1649" spans="1:1" x14ac:dyDescent="0.2">
      <c r="A1649" s="200"/>
    </row>
    <row r="1650" spans="1:1" x14ac:dyDescent="0.2">
      <c r="A1650" s="200"/>
    </row>
    <row r="1651" spans="1:1" x14ac:dyDescent="0.2">
      <c r="A1651" s="200"/>
    </row>
    <row r="1652" spans="1:1" x14ac:dyDescent="0.2">
      <c r="A1652" s="200"/>
    </row>
    <row r="1653" spans="1:1" x14ac:dyDescent="0.2">
      <c r="A1653" s="200"/>
    </row>
    <row r="1654" spans="1:1" x14ac:dyDescent="0.2">
      <c r="A1654" s="200"/>
    </row>
    <row r="1655" spans="1:1" x14ac:dyDescent="0.2">
      <c r="A1655" s="200"/>
    </row>
    <row r="1656" spans="1:1" x14ac:dyDescent="0.2">
      <c r="A1656" s="200"/>
    </row>
    <row r="1657" spans="1:1" x14ac:dyDescent="0.2">
      <c r="A1657" s="200"/>
    </row>
    <row r="1658" spans="1:1" x14ac:dyDescent="0.2">
      <c r="A1658" s="200"/>
    </row>
    <row r="1659" spans="1:1" x14ac:dyDescent="0.2">
      <c r="A1659" s="200"/>
    </row>
    <row r="1660" spans="1:1" x14ac:dyDescent="0.2">
      <c r="A1660" s="200"/>
    </row>
    <row r="1661" spans="1:1" x14ac:dyDescent="0.2">
      <c r="A1661" s="200"/>
    </row>
    <row r="1662" spans="1:1" x14ac:dyDescent="0.2">
      <c r="A1662" s="200"/>
    </row>
    <row r="1663" spans="1:1" x14ac:dyDescent="0.2">
      <c r="A1663" s="200"/>
    </row>
    <row r="1664" spans="1:1" x14ac:dyDescent="0.2">
      <c r="A1664" s="200"/>
    </row>
    <row r="1665" spans="1:1" x14ac:dyDescent="0.2">
      <c r="A1665" s="200"/>
    </row>
    <row r="1666" spans="1:1" x14ac:dyDescent="0.2">
      <c r="A1666" s="200"/>
    </row>
    <row r="1667" spans="1:1" x14ac:dyDescent="0.2">
      <c r="A1667" s="200"/>
    </row>
    <row r="1668" spans="1:1" x14ac:dyDescent="0.2">
      <c r="A1668" s="200"/>
    </row>
    <row r="1669" spans="1:1" x14ac:dyDescent="0.2">
      <c r="A1669" s="200"/>
    </row>
    <row r="1670" spans="1:1" x14ac:dyDescent="0.2">
      <c r="A1670" s="200"/>
    </row>
    <row r="1671" spans="1:1" x14ac:dyDescent="0.2">
      <c r="A1671" s="200"/>
    </row>
    <row r="1672" spans="1:1" x14ac:dyDescent="0.2">
      <c r="A1672" s="200"/>
    </row>
    <row r="1673" spans="1:1" x14ac:dyDescent="0.2">
      <c r="A1673" s="200"/>
    </row>
    <row r="1674" spans="1:1" x14ac:dyDescent="0.2">
      <c r="A1674" s="200"/>
    </row>
    <row r="1675" spans="1:1" x14ac:dyDescent="0.2">
      <c r="A1675" s="200"/>
    </row>
    <row r="1676" spans="1:1" x14ac:dyDescent="0.2">
      <c r="A1676" s="200"/>
    </row>
    <row r="1677" spans="1:1" x14ac:dyDescent="0.2">
      <c r="A1677" s="200"/>
    </row>
    <row r="1678" spans="1:1" x14ac:dyDescent="0.2">
      <c r="A1678" s="200"/>
    </row>
    <row r="1679" spans="1:1" x14ac:dyDescent="0.2">
      <c r="A1679" s="200"/>
    </row>
    <row r="1680" spans="1:1" x14ac:dyDescent="0.2">
      <c r="A1680" s="200"/>
    </row>
    <row r="1681" spans="1:1" x14ac:dyDescent="0.2">
      <c r="A1681" s="200"/>
    </row>
    <row r="1682" spans="1:1" x14ac:dyDescent="0.2">
      <c r="A1682" s="200"/>
    </row>
    <row r="1683" spans="1:1" x14ac:dyDescent="0.2">
      <c r="A1683" s="200"/>
    </row>
    <row r="1684" spans="1:1" x14ac:dyDescent="0.2">
      <c r="A1684" s="200"/>
    </row>
    <row r="1685" spans="1:1" x14ac:dyDescent="0.2">
      <c r="A1685" s="200"/>
    </row>
    <row r="1686" spans="1:1" x14ac:dyDescent="0.2">
      <c r="A1686" s="200"/>
    </row>
    <row r="1687" spans="1:1" x14ac:dyDescent="0.2">
      <c r="A1687" s="200"/>
    </row>
    <row r="1688" spans="1:1" x14ac:dyDescent="0.2">
      <c r="A1688" s="200"/>
    </row>
    <row r="1689" spans="1:1" x14ac:dyDescent="0.2">
      <c r="A1689" s="200"/>
    </row>
    <row r="1690" spans="1:1" x14ac:dyDescent="0.2">
      <c r="A1690" s="200"/>
    </row>
    <row r="1691" spans="1:1" x14ac:dyDescent="0.2">
      <c r="A1691" s="200"/>
    </row>
    <row r="1692" spans="1:1" x14ac:dyDescent="0.2">
      <c r="A1692" s="200"/>
    </row>
    <row r="1693" spans="1:1" x14ac:dyDescent="0.2">
      <c r="A1693" s="200"/>
    </row>
    <row r="1694" spans="1:1" x14ac:dyDescent="0.2">
      <c r="A1694" s="200"/>
    </row>
    <row r="1695" spans="1:1" x14ac:dyDescent="0.2">
      <c r="A1695" s="200"/>
    </row>
    <row r="1696" spans="1:1" x14ac:dyDescent="0.2">
      <c r="A1696" s="200"/>
    </row>
    <row r="1697" spans="1:1" x14ac:dyDescent="0.2">
      <c r="A1697" s="200"/>
    </row>
    <row r="1698" spans="1:1" x14ac:dyDescent="0.2">
      <c r="A1698" s="200"/>
    </row>
    <row r="1699" spans="1:1" x14ac:dyDescent="0.2">
      <c r="A1699" s="200"/>
    </row>
    <row r="1700" spans="1:1" x14ac:dyDescent="0.2">
      <c r="A1700" s="200"/>
    </row>
    <row r="1701" spans="1:1" x14ac:dyDescent="0.2">
      <c r="A1701" s="200"/>
    </row>
    <row r="1702" spans="1:1" x14ac:dyDescent="0.2">
      <c r="A1702" s="200"/>
    </row>
    <row r="1703" spans="1:1" x14ac:dyDescent="0.2">
      <c r="A1703" s="200"/>
    </row>
    <row r="1704" spans="1:1" x14ac:dyDescent="0.2">
      <c r="A1704" s="200"/>
    </row>
    <row r="1705" spans="1:1" x14ac:dyDescent="0.2">
      <c r="A1705" s="200"/>
    </row>
    <row r="1706" spans="1:1" x14ac:dyDescent="0.2">
      <c r="A1706" s="200"/>
    </row>
    <row r="1707" spans="1:1" x14ac:dyDescent="0.2">
      <c r="A1707" s="200"/>
    </row>
    <row r="1708" spans="1:1" x14ac:dyDescent="0.2">
      <c r="A1708" s="200"/>
    </row>
    <row r="1709" spans="1:1" x14ac:dyDescent="0.2">
      <c r="A1709" s="200"/>
    </row>
    <row r="1710" spans="1:1" x14ac:dyDescent="0.2">
      <c r="A1710" s="200"/>
    </row>
    <row r="1711" spans="1:1" x14ac:dyDescent="0.2">
      <c r="A1711" s="200"/>
    </row>
    <row r="1712" spans="1:1" x14ac:dyDescent="0.2">
      <c r="A1712" s="200"/>
    </row>
    <row r="1713" spans="1:1" x14ac:dyDescent="0.2">
      <c r="A1713" s="200"/>
    </row>
    <row r="1714" spans="1:1" x14ac:dyDescent="0.2">
      <c r="A1714" s="200"/>
    </row>
    <row r="1715" spans="1:1" x14ac:dyDescent="0.2">
      <c r="A1715" s="200"/>
    </row>
    <row r="1716" spans="1:1" x14ac:dyDescent="0.2">
      <c r="A1716" s="200"/>
    </row>
    <row r="1717" spans="1:1" x14ac:dyDescent="0.2">
      <c r="A1717" s="200"/>
    </row>
    <row r="1718" spans="1:1" x14ac:dyDescent="0.2">
      <c r="A1718" s="200"/>
    </row>
    <row r="1719" spans="1:1" x14ac:dyDescent="0.2">
      <c r="A1719" s="200"/>
    </row>
    <row r="1720" spans="1:1" x14ac:dyDescent="0.2">
      <c r="A1720" s="200"/>
    </row>
    <row r="1721" spans="1:1" x14ac:dyDescent="0.2">
      <c r="A1721" s="200"/>
    </row>
    <row r="1722" spans="1:1" x14ac:dyDescent="0.2">
      <c r="A1722" s="200"/>
    </row>
    <row r="1723" spans="1:1" x14ac:dyDescent="0.2">
      <c r="A1723" s="200"/>
    </row>
    <row r="1724" spans="1:1" x14ac:dyDescent="0.2">
      <c r="A1724" s="200"/>
    </row>
    <row r="1725" spans="1:1" x14ac:dyDescent="0.2">
      <c r="A1725" s="200"/>
    </row>
    <row r="1726" spans="1:1" x14ac:dyDescent="0.2">
      <c r="A1726" s="200"/>
    </row>
    <row r="1727" spans="1:1" x14ac:dyDescent="0.2">
      <c r="A1727" s="200"/>
    </row>
    <row r="1728" spans="1:1" x14ac:dyDescent="0.2">
      <c r="A1728" s="200"/>
    </row>
    <row r="1729" spans="1:1" x14ac:dyDescent="0.2">
      <c r="A1729" s="200"/>
    </row>
    <row r="1730" spans="1:1" x14ac:dyDescent="0.2">
      <c r="A1730" s="200"/>
    </row>
    <row r="1731" spans="1:1" x14ac:dyDescent="0.2">
      <c r="A1731" s="200"/>
    </row>
    <row r="1732" spans="1:1" x14ac:dyDescent="0.2">
      <c r="A1732" s="200"/>
    </row>
    <row r="1733" spans="1:1" x14ac:dyDescent="0.2">
      <c r="A1733" s="200"/>
    </row>
    <row r="1734" spans="1:1" x14ac:dyDescent="0.2">
      <c r="A1734" s="200"/>
    </row>
    <row r="1735" spans="1:1" x14ac:dyDescent="0.2">
      <c r="A1735" s="200"/>
    </row>
    <row r="1736" spans="1:1" x14ac:dyDescent="0.2">
      <c r="A1736" s="200"/>
    </row>
    <row r="1737" spans="1:1" x14ac:dyDescent="0.2">
      <c r="A1737" s="200"/>
    </row>
    <row r="1738" spans="1:1" x14ac:dyDescent="0.2">
      <c r="A1738" s="200"/>
    </row>
    <row r="1739" spans="1:1" x14ac:dyDescent="0.2">
      <c r="A1739" s="200"/>
    </row>
    <row r="1740" spans="1:1" x14ac:dyDescent="0.2">
      <c r="A1740" s="200"/>
    </row>
    <row r="1741" spans="1:1" x14ac:dyDescent="0.2">
      <c r="A1741" s="200"/>
    </row>
    <row r="1742" spans="1:1" x14ac:dyDescent="0.2">
      <c r="A1742" s="200"/>
    </row>
    <row r="1743" spans="1:1" x14ac:dyDescent="0.2">
      <c r="A1743" s="200"/>
    </row>
    <row r="1744" spans="1:1" x14ac:dyDescent="0.2">
      <c r="A1744" s="200"/>
    </row>
    <row r="1745" spans="1:1" x14ac:dyDescent="0.2">
      <c r="A1745" s="200"/>
    </row>
    <row r="1746" spans="1:1" x14ac:dyDescent="0.2">
      <c r="A1746" s="200"/>
    </row>
    <row r="1747" spans="1:1" x14ac:dyDescent="0.2">
      <c r="A1747" s="200"/>
    </row>
    <row r="1748" spans="1:1" x14ac:dyDescent="0.2">
      <c r="A1748" s="200"/>
    </row>
    <row r="1749" spans="1:1" x14ac:dyDescent="0.2">
      <c r="A1749" s="200"/>
    </row>
    <row r="1750" spans="1:1" x14ac:dyDescent="0.2">
      <c r="A1750" s="200"/>
    </row>
    <row r="1751" spans="1:1" x14ac:dyDescent="0.2">
      <c r="A1751" s="200"/>
    </row>
    <row r="1752" spans="1:1" x14ac:dyDescent="0.2">
      <c r="A1752" s="200"/>
    </row>
    <row r="1753" spans="1:1" x14ac:dyDescent="0.2">
      <c r="A1753" s="200"/>
    </row>
    <row r="1754" spans="1:1" x14ac:dyDescent="0.2">
      <c r="A1754" s="200"/>
    </row>
    <row r="1755" spans="1:1" x14ac:dyDescent="0.2">
      <c r="A1755" s="200"/>
    </row>
    <row r="1756" spans="1:1" x14ac:dyDescent="0.2">
      <c r="A1756" s="200"/>
    </row>
    <row r="1757" spans="1:1" x14ac:dyDescent="0.2">
      <c r="A1757" s="200"/>
    </row>
    <row r="1758" spans="1:1" x14ac:dyDescent="0.2">
      <c r="A1758" s="200"/>
    </row>
    <row r="1759" spans="1:1" x14ac:dyDescent="0.2">
      <c r="A1759" s="200"/>
    </row>
    <row r="1760" spans="1:1" x14ac:dyDescent="0.2">
      <c r="A1760" s="200"/>
    </row>
    <row r="1761" spans="1:1" x14ac:dyDescent="0.2">
      <c r="A1761" s="200"/>
    </row>
    <row r="1762" spans="1:1" x14ac:dyDescent="0.2">
      <c r="A1762" s="200"/>
    </row>
    <row r="1763" spans="1:1" x14ac:dyDescent="0.2">
      <c r="A1763" s="200"/>
    </row>
    <row r="1764" spans="1:1" x14ac:dyDescent="0.2">
      <c r="A1764" s="200"/>
    </row>
    <row r="1765" spans="1:1" x14ac:dyDescent="0.2">
      <c r="A1765" s="200"/>
    </row>
    <row r="1766" spans="1:1" x14ac:dyDescent="0.2">
      <c r="A1766" s="200"/>
    </row>
    <row r="1767" spans="1:1" x14ac:dyDescent="0.2">
      <c r="A1767" s="200"/>
    </row>
    <row r="1768" spans="1:1" x14ac:dyDescent="0.2">
      <c r="A1768" s="200"/>
    </row>
    <row r="1769" spans="1:1" x14ac:dyDescent="0.2">
      <c r="A1769" s="200"/>
    </row>
    <row r="1770" spans="1:1" x14ac:dyDescent="0.2">
      <c r="A1770" s="200"/>
    </row>
    <row r="1771" spans="1:1" x14ac:dyDescent="0.2">
      <c r="A1771" s="200"/>
    </row>
    <row r="1772" spans="1:1" x14ac:dyDescent="0.2">
      <c r="A1772" s="200"/>
    </row>
    <row r="1773" spans="1:1" x14ac:dyDescent="0.2">
      <c r="A1773" s="200"/>
    </row>
    <row r="1774" spans="1:1" x14ac:dyDescent="0.2">
      <c r="A1774" s="200"/>
    </row>
    <row r="1775" spans="1:1" x14ac:dyDescent="0.2">
      <c r="A1775" s="200"/>
    </row>
    <row r="1776" spans="1:1" x14ac:dyDescent="0.2">
      <c r="A1776" s="200"/>
    </row>
    <row r="1777" spans="1:1" x14ac:dyDescent="0.2">
      <c r="A1777" s="200"/>
    </row>
    <row r="1778" spans="1:1" x14ac:dyDescent="0.2">
      <c r="A1778" s="200"/>
    </row>
    <row r="1779" spans="1:1" x14ac:dyDescent="0.2">
      <c r="A1779" s="200"/>
    </row>
    <row r="1780" spans="1:1" x14ac:dyDescent="0.2">
      <c r="A1780" s="200"/>
    </row>
    <row r="1781" spans="1:1" x14ac:dyDescent="0.2">
      <c r="A1781" s="200"/>
    </row>
    <row r="1782" spans="1:1" x14ac:dyDescent="0.2">
      <c r="A1782" s="200"/>
    </row>
    <row r="1783" spans="1:1" x14ac:dyDescent="0.2">
      <c r="A1783" s="200"/>
    </row>
    <row r="1784" spans="1:1" x14ac:dyDescent="0.2">
      <c r="A1784" s="200"/>
    </row>
    <row r="1785" spans="1:1" x14ac:dyDescent="0.2">
      <c r="A1785" s="200"/>
    </row>
    <row r="1786" spans="1:1" x14ac:dyDescent="0.2">
      <c r="A1786" s="200"/>
    </row>
    <row r="1787" spans="1:1" x14ac:dyDescent="0.2">
      <c r="A1787" s="200"/>
    </row>
    <row r="1788" spans="1:1" x14ac:dyDescent="0.2">
      <c r="A1788" s="200"/>
    </row>
    <row r="1789" spans="1:1" x14ac:dyDescent="0.2">
      <c r="A1789" s="200"/>
    </row>
    <row r="1790" spans="1:1" x14ac:dyDescent="0.2">
      <c r="A1790" s="200"/>
    </row>
    <row r="1791" spans="1:1" x14ac:dyDescent="0.2">
      <c r="A1791" s="200"/>
    </row>
    <row r="1792" spans="1:1" x14ac:dyDescent="0.2">
      <c r="A1792" s="200"/>
    </row>
    <row r="1793" spans="1:1" x14ac:dyDescent="0.2">
      <c r="A1793" s="200"/>
    </row>
    <row r="1794" spans="1:1" x14ac:dyDescent="0.2">
      <c r="A1794" s="200"/>
    </row>
    <row r="1795" spans="1:1" x14ac:dyDescent="0.2">
      <c r="A1795" s="200"/>
    </row>
    <row r="1796" spans="1:1" x14ac:dyDescent="0.2">
      <c r="A1796" s="200"/>
    </row>
    <row r="1797" spans="1:1" x14ac:dyDescent="0.2">
      <c r="A1797" s="200"/>
    </row>
    <row r="1798" spans="1:1" x14ac:dyDescent="0.2">
      <c r="A1798" s="200"/>
    </row>
    <row r="1799" spans="1:1" x14ac:dyDescent="0.2">
      <c r="A1799" s="200"/>
    </row>
    <row r="1800" spans="1:1" x14ac:dyDescent="0.2">
      <c r="A1800" s="200"/>
    </row>
    <row r="1801" spans="1:1" x14ac:dyDescent="0.2">
      <c r="A1801" s="200"/>
    </row>
    <row r="1802" spans="1:1" x14ac:dyDescent="0.2">
      <c r="A1802" s="200"/>
    </row>
    <row r="1803" spans="1:1" x14ac:dyDescent="0.2">
      <c r="A1803" s="200"/>
    </row>
    <row r="1804" spans="1:1" x14ac:dyDescent="0.2">
      <c r="A1804" s="200"/>
    </row>
    <row r="1805" spans="1:1" x14ac:dyDescent="0.2">
      <c r="A1805" s="200"/>
    </row>
    <row r="1806" spans="1:1" x14ac:dyDescent="0.2">
      <c r="A1806" s="200"/>
    </row>
    <row r="1807" spans="1:1" x14ac:dyDescent="0.2">
      <c r="A1807" s="200"/>
    </row>
    <row r="1808" spans="1:1" x14ac:dyDescent="0.2">
      <c r="A1808" s="200"/>
    </row>
    <row r="1809" spans="1:1" x14ac:dyDescent="0.2">
      <c r="A1809" s="200"/>
    </row>
    <row r="1810" spans="1:1" x14ac:dyDescent="0.2">
      <c r="A1810" s="200"/>
    </row>
    <row r="1811" spans="1:1" x14ac:dyDescent="0.2">
      <c r="A1811" s="200"/>
    </row>
    <row r="1812" spans="1:1" x14ac:dyDescent="0.2">
      <c r="A1812" s="200"/>
    </row>
    <row r="1813" spans="1:1" x14ac:dyDescent="0.2">
      <c r="A1813" s="200"/>
    </row>
    <row r="1814" spans="1:1" x14ac:dyDescent="0.2">
      <c r="A1814" s="200"/>
    </row>
    <row r="1815" spans="1:1" x14ac:dyDescent="0.2">
      <c r="A1815" s="200"/>
    </row>
    <row r="1816" spans="1:1" x14ac:dyDescent="0.2">
      <c r="A1816" s="200"/>
    </row>
    <row r="1817" spans="1:1" x14ac:dyDescent="0.2">
      <c r="A1817" s="200"/>
    </row>
    <row r="1818" spans="1:1" x14ac:dyDescent="0.2">
      <c r="A1818" s="200"/>
    </row>
    <row r="1819" spans="1:1" x14ac:dyDescent="0.2">
      <c r="A1819" s="200"/>
    </row>
    <row r="1820" spans="1:1" x14ac:dyDescent="0.2">
      <c r="A1820" s="200"/>
    </row>
    <row r="1821" spans="1:1" x14ac:dyDescent="0.2">
      <c r="A1821" s="200"/>
    </row>
    <row r="1822" spans="1:1" x14ac:dyDescent="0.2">
      <c r="A1822" s="200"/>
    </row>
    <row r="1823" spans="1:1" x14ac:dyDescent="0.2">
      <c r="A1823" s="200"/>
    </row>
    <row r="1824" spans="1:1" x14ac:dyDescent="0.2">
      <c r="A1824" s="200"/>
    </row>
    <row r="1825" spans="1:1" x14ac:dyDescent="0.2">
      <c r="A1825" s="200"/>
    </row>
    <row r="1826" spans="1:1" x14ac:dyDescent="0.2">
      <c r="A1826" s="200"/>
    </row>
    <row r="1827" spans="1:1" x14ac:dyDescent="0.2">
      <c r="A1827" s="200"/>
    </row>
    <row r="1828" spans="1:1" x14ac:dyDescent="0.2">
      <c r="A1828" s="200"/>
    </row>
    <row r="1829" spans="1:1" x14ac:dyDescent="0.2">
      <c r="A1829" s="200"/>
    </row>
    <row r="1830" spans="1:1" x14ac:dyDescent="0.2">
      <c r="A1830" s="200"/>
    </row>
    <row r="1831" spans="1:1" x14ac:dyDescent="0.2">
      <c r="A1831" s="200"/>
    </row>
    <row r="1832" spans="1:1" x14ac:dyDescent="0.2">
      <c r="A1832" s="200"/>
    </row>
    <row r="1833" spans="1:1" x14ac:dyDescent="0.2">
      <c r="A1833" s="200"/>
    </row>
    <row r="1834" spans="1:1" x14ac:dyDescent="0.2">
      <c r="A1834" s="200"/>
    </row>
    <row r="1835" spans="1:1" x14ac:dyDescent="0.2">
      <c r="A1835" s="200"/>
    </row>
    <row r="1836" spans="1:1" x14ac:dyDescent="0.2">
      <c r="A1836" s="200"/>
    </row>
    <row r="1837" spans="1:1" x14ac:dyDescent="0.2">
      <c r="A1837" s="200"/>
    </row>
    <row r="1838" spans="1:1" x14ac:dyDescent="0.2">
      <c r="A1838" s="200"/>
    </row>
    <row r="1839" spans="1:1" x14ac:dyDescent="0.2">
      <c r="A1839" s="200"/>
    </row>
    <row r="1840" spans="1:1" x14ac:dyDescent="0.2">
      <c r="A1840" s="200"/>
    </row>
    <row r="1841" spans="1:1" x14ac:dyDescent="0.2">
      <c r="A1841" s="200"/>
    </row>
    <row r="1842" spans="1:1" x14ac:dyDescent="0.2">
      <c r="A1842" s="200"/>
    </row>
    <row r="1843" spans="1:1" x14ac:dyDescent="0.2">
      <c r="A1843" s="200"/>
    </row>
    <row r="1844" spans="1:1" x14ac:dyDescent="0.2">
      <c r="A1844" s="200"/>
    </row>
    <row r="1845" spans="1:1" x14ac:dyDescent="0.2">
      <c r="A1845" s="200"/>
    </row>
    <row r="1846" spans="1:1" x14ac:dyDescent="0.2">
      <c r="A1846" s="200"/>
    </row>
    <row r="1847" spans="1:1" x14ac:dyDescent="0.2">
      <c r="A1847" s="200"/>
    </row>
    <row r="1848" spans="1:1" x14ac:dyDescent="0.2">
      <c r="A1848" s="200"/>
    </row>
    <row r="1849" spans="1:1" x14ac:dyDescent="0.2">
      <c r="A1849" s="200"/>
    </row>
    <row r="1850" spans="1:1" x14ac:dyDescent="0.2">
      <c r="A1850" s="200"/>
    </row>
    <row r="1851" spans="1:1" x14ac:dyDescent="0.2">
      <c r="A1851" s="200"/>
    </row>
    <row r="1852" spans="1:1" x14ac:dyDescent="0.2">
      <c r="A1852" s="200"/>
    </row>
    <row r="1853" spans="1:1" x14ac:dyDescent="0.2">
      <c r="A1853" s="200"/>
    </row>
    <row r="1854" spans="1:1" x14ac:dyDescent="0.2">
      <c r="A1854" s="200"/>
    </row>
    <row r="1855" spans="1:1" x14ac:dyDescent="0.2">
      <c r="A1855" s="200"/>
    </row>
    <row r="1856" spans="1:1" x14ac:dyDescent="0.2">
      <c r="A1856" s="200"/>
    </row>
    <row r="1857" spans="1:1" x14ac:dyDescent="0.2">
      <c r="A1857" s="200"/>
    </row>
    <row r="1858" spans="1:1" x14ac:dyDescent="0.2">
      <c r="A1858" s="200"/>
    </row>
    <row r="1859" spans="1:1" x14ac:dyDescent="0.2">
      <c r="A1859" s="200"/>
    </row>
    <row r="1860" spans="1:1" x14ac:dyDescent="0.2">
      <c r="A1860" s="200"/>
    </row>
    <row r="1861" spans="1:1" x14ac:dyDescent="0.2">
      <c r="A1861" s="200"/>
    </row>
    <row r="1862" spans="1:1" x14ac:dyDescent="0.2">
      <c r="A1862" s="200"/>
    </row>
    <row r="1863" spans="1:1" x14ac:dyDescent="0.2">
      <c r="A1863" s="200"/>
    </row>
    <row r="1864" spans="1:1" x14ac:dyDescent="0.2">
      <c r="A1864" s="200"/>
    </row>
    <row r="1865" spans="1:1" x14ac:dyDescent="0.2">
      <c r="A1865" s="200"/>
    </row>
    <row r="1866" spans="1:1" x14ac:dyDescent="0.2">
      <c r="A1866" s="200"/>
    </row>
    <row r="1867" spans="1:1" x14ac:dyDescent="0.2">
      <c r="A1867" s="200"/>
    </row>
    <row r="1868" spans="1:1" x14ac:dyDescent="0.2">
      <c r="A1868" s="200"/>
    </row>
    <row r="1869" spans="1:1" x14ac:dyDescent="0.2">
      <c r="A1869" s="200"/>
    </row>
    <row r="1870" spans="1:1" x14ac:dyDescent="0.2">
      <c r="A1870" s="200"/>
    </row>
    <row r="1871" spans="1:1" x14ac:dyDescent="0.2">
      <c r="A1871" s="200"/>
    </row>
    <row r="1872" spans="1:1" x14ac:dyDescent="0.2">
      <c r="A1872" s="200"/>
    </row>
    <row r="1873" spans="1:1" x14ac:dyDescent="0.2">
      <c r="A1873" s="200"/>
    </row>
    <row r="1874" spans="1:1" x14ac:dyDescent="0.2">
      <c r="A1874" s="200"/>
    </row>
    <row r="1875" spans="1:1" x14ac:dyDescent="0.2">
      <c r="A1875" s="200"/>
    </row>
    <row r="1876" spans="1:1" x14ac:dyDescent="0.2">
      <c r="A1876" s="200"/>
    </row>
    <row r="1877" spans="1:1" x14ac:dyDescent="0.2">
      <c r="A1877" s="200"/>
    </row>
    <row r="1878" spans="1:1" x14ac:dyDescent="0.2">
      <c r="A1878" s="200"/>
    </row>
    <row r="1879" spans="1:1" x14ac:dyDescent="0.2">
      <c r="A1879" s="200"/>
    </row>
    <row r="1880" spans="1:1" x14ac:dyDescent="0.2">
      <c r="A1880" s="200"/>
    </row>
    <row r="1881" spans="1:1" x14ac:dyDescent="0.2">
      <c r="A1881" s="200"/>
    </row>
    <row r="1882" spans="1:1" x14ac:dyDescent="0.2">
      <c r="A1882" s="200"/>
    </row>
    <row r="1883" spans="1:1" x14ac:dyDescent="0.2">
      <c r="A1883" s="200"/>
    </row>
    <row r="1884" spans="1:1" x14ac:dyDescent="0.2">
      <c r="A1884" s="200"/>
    </row>
    <row r="1885" spans="1:1" x14ac:dyDescent="0.2">
      <c r="A1885" s="200"/>
    </row>
    <row r="1886" spans="1:1" x14ac:dyDescent="0.2">
      <c r="A1886" s="200"/>
    </row>
    <row r="1887" spans="1:1" x14ac:dyDescent="0.2">
      <c r="A1887" s="200"/>
    </row>
    <row r="1888" spans="1:1" x14ac:dyDescent="0.2">
      <c r="A1888" s="200"/>
    </row>
    <row r="1889" spans="1:1" x14ac:dyDescent="0.2">
      <c r="A1889" s="200"/>
    </row>
    <row r="1890" spans="1:1" x14ac:dyDescent="0.2">
      <c r="A1890" s="200"/>
    </row>
    <row r="1891" spans="1:1" x14ac:dyDescent="0.2">
      <c r="A1891" s="200"/>
    </row>
    <row r="1892" spans="1:1" x14ac:dyDescent="0.2">
      <c r="A1892" s="200"/>
    </row>
    <row r="1893" spans="1:1" x14ac:dyDescent="0.2">
      <c r="A1893" s="200"/>
    </row>
    <row r="1894" spans="1:1" x14ac:dyDescent="0.2">
      <c r="A1894" s="200"/>
    </row>
    <row r="1895" spans="1:1" x14ac:dyDescent="0.2">
      <c r="A1895" s="200"/>
    </row>
    <row r="1896" spans="1:1" x14ac:dyDescent="0.2">
      <c r="A1896" s="200"/>
    </row>
    <row r="1897" spans="1:1" x14ac:dyDescent="0.2">
      <c r="A1897" s="200"/>
    </row>
    <row r="1898" spans="1:1" x14ac:dyDescent="0.2">
      <c r="A1898" s="200"/>
    </row>
    <row r="1899" spans="1:1" x14ac:dyDescent="0.2">
      <c r="A1899" s="200"/>
    </row>
    <row r="1900" spans="1:1" x14ac:dyDescent="0.2">
      <c r="A1900" s="200"/>
    </row>
    <row r="1901" spans="1:1" x14ac:dyDescent="0.2">
      <c r="A1901" s="200"/>
    </row>
    <row r="1902" spans="1:1" x14ac:dyDescent="0.2">
      <c r="A1902" s="200"/>
    </row>
    <row r="1903" spans="1:1" x14ac:dyDescent="0.2">
      <c r="A1903" s="200"/>
    </row>
    <row r="1904" spans="1:1" x14ac:dyDescent="0.2">
      <c r="A1904" s="200"/>
    </row>
    <row r="1905" spans="1:1" x14ac:dyDescent="0.2">
      <c r="A1905" s="200"/>
    </row>
    <row r="1906" spans="1:1" x14ac:dyDescent="0.2">
      <c r="A1906" s="200"/>
    </row>
    <row r="1907" spans="1:1" x14ac:dyDescent="0.2">
      <c r="A1907" s="200"/>
    </row>
    <row r="1908" spans="1:1" x14ac:dyDescent="0.2">
      <c r="A1908" s="200"/>
    </row>
    <row r="1909" spans="1:1" x14ac:dyDescent="0.2">
      <c r="A1909" s="200"/>
    </row>
    <row r="1910" spans="1:1" x14ac:dyDescent="0.2">
      <c r="A1910" s="200"/>
    </row>
    <row r="1911" spans="1:1" x14ac:dyDescent="0.2">
      <c r="A1911" s="200"/>
    </row>
    <row r="1912" spans="1:1" x14ac:dyDescent="0.2">
      <c r="A1912" s="200"/>
    </row>
    <row r="1913" spans="1:1" x14ac:dyDescent="0.2">
      <c r="A1913" s="200"/>
    </row>
    <row r="1914" spans="1:1" x14ac:dyDescent="0.2">
      <c r="A1914" s="200"/>
    </row>
    <row r="1915" spans="1:1" x14ac:dyDescent="0.2">
      <c r="A1915" s="200"/>
    </row>
    <row r="1916" spans="1:1" x14ac:dyDescent="0.2">
      <c r="A1916" s="200"/>
    </row>
    <row r="1917" spans="1:1" x14ac:dyDescent="0.2">
      <c r="A1917" s="200"/>
    </row>
    <row r="1918" spans="1:1" x14ac:dyDescent="0.2">
      <c r="A1918" s="200"/>
    </row>
    <row r="1919" spans="1:1" x14ac:dyDescent="0.2">
      <c r="A1919" s="200"/>
    </row>
    <row r="1920" spans="1:1" x14ac:dyDescent="0.2">
      <c r="A1920" s="200"/>
    </row>
    <row r="1921" spans="1:1" x14ac:dyDescent="0.2">
      <c r="A1921" s="200"/>
    </row>
    <row r="1922" spans="1:1" x14ac:dyDescent="0.2">
      <c r="A1922" s="200"/>
    </row>
    <row r="1923" spans="1:1" x14ac:dyDescent="0.2">
      <c r="A1923" s="200"/>
    </row>
    <row r="1924" spans="1:1" x14ac:dyDescent="0.2">
      <c r="A1924" s="200"/>
    </row>
    <row r="1925" spans="1:1" x14ac:dyDescent="0.2">
      <c r="A1925" s="200"/>
    </row>
    <row r="1926" spans="1:1" x14ac:dyDescent="0.2">
      <c r="A1926" s="200"/>
    </row>
    <row r="1927" spans="1:1" x14ac:dyDescent="0.2">
      <c r="A1927" s="200"/>
    </row>
    <row r="1928" spans="1:1" x14ac:dyDescent="0.2">
      <c r="A1928" s="200"/>
    </row>
    <row r="1929" spans="1:1" x14ac:dyDescent="0.2">
      <c r="A1929" s="200"/>
    </row>
    <row r="1930" spans="1:1" x14ac:dyDescent="0.2">
      <c r="A1930" s="200"/>
    </row>
    <row r="1931" spans="1:1" x14ac:dyDescent="0.2">
      <c r="A1931" s="200"/>
    </row>
    <row r="1932" spans="1:1" x14ac:dyDescent="0.2">
      <c r="A1932" s="200"/>
    </row>
    <row r="1933" spans="1:1" x14ac:dyDescent="0.2">
      <c r="A1933" s="200"/>
    </row>
    <row r="1934" spans="1:1" x14ac:dyDescent="0.2">
      <c r="A1934" s="200"/>
    </row>
    <row r="1935" spans="1:1" x14ac:dyDescent="0.2">
      <c r="A1935" s="200"/>
    </row>
    <row r="1936" spans="1:1" x14ac:dyDescent="0.2">
      <c r="A1936" s="200"/>
    </row>
    <row r="1937" spans="1:1" x14ac:dyDescent="0.2">
      <c r="A1937" s="200"/>
    </row>
    <row r="1938" spans="1:1" x14ac:dyDescent="0.2">
      <c r="A1938" s="200"/>
    </row>
    <row r="1939" spans="1:1" x14ac:dyDescent="0.2">
      <c r="A1939" s="200"/>
    </row>
    <row r="1940" spans="1:1" x14ac:dyDescent="0.2">
      <c r="A1940" s="200"/>
    </row>
    <row r="1941" spans="1:1" x14ac:dyDescent="0.2">
      <c r="A1941" s="200"/>
    </row>
    <row r="1942" spans="1:1" x14ac:dyDescent="0.2">
      <c r="A1942" s="200"/>
    </row>
    <row r="1943" spans="1:1" x14ac:dyDescent="0.2">
      <c r="A1943" s="200"/>
    </row>
    <row r="1944" spans="1:1" x14ac:dyDescent="0.2">
      <c r="A1944" s="200"/>
    </row>
    <row r="1945" spans="1:1" x14ac:dyDescent="0.2">
      <c r="A1945" s="200"/>
    </row>
    <row r="1946" spans="1:1" x14ac:dyDescent="0.2">
      <c r="A1946" s="200"/>
    </row>
    <row r="1947" spans="1:1" x14ac:dyDescent="0.2">
      <c r="A1947" s="200"/>
    </row>
    <row r="1948" spans="1:1" x14ac:dyDescent="0.2">
      <c r="A1948" s="200"/>
    </row>
    <row r="1949" spans="1:1" x14ac:dyDescent="0.2">
      <c r="A1949" s="200"/>
    </row>
    <row r="1950" spans="1:1" x14ac:dyDescent="0.2">
      <c r="A1950" s="200"/>
    </row>
    <row r="1951" spans="1:1" x14ac:dyDescent="0.2">
      <c r="A1951" s="200"/>
    </row>
    <row r="1952" spans="1:1" x14ac:dyDescent="0.2">
      <c r="A1952" s="200"/>
    </row>
    <row r="1953" spans="1:1" x14ac:dyDescent="0.2">
      <c r="A1953" s="200"/>
    </row>
    <row r="1954" spans="1:1" x14ac:dyDescent="0.2">
      <c r="A1954" s="200"/>
    </row>
    <row r="1955" spans="1:1" x14ac:dyDescent="0.2">
      <c r="A1955" s="200"/>
    </row>
    <row r="1956" spans="1:1" x14ac:dyDescent="0.2">
      <c r="A1956" s="200"/>
    </row>
    <row r="1957" spans="1:1" x14ac:dyDescent="0.2">
      <c r="A1957" s="200"/>
    </row>
    <row r="1958" spans="1:1" x14ac:dyDescent="0.2">
      <c r="A1958" s="200"/>
    </row>
    <row r="1959" spans="1:1" x14ac:dyDescent="0.2">
      <c r="A1959" s="200"/>
    </row>
    <row r="1960" spans="1:1" x14ac:dyDescent="0.2">
      <c r="A1960" s="200"/>
    </row>
    <row r="1961" spans="1:1" x14ac:dyDescent="0.2">
      <c r="A1961" s="200"/>
    </row>
    <row r="1962" spans="1:1" x14ac:dyDescent="0.2">
      <c r="A1962" s="200"/>
    </row>
    <row r="1963" spans="1:1" x14ac:dyDescent="0.2">
      <c r="A1963" s="200"/>
    </row>
    <row r="1964" spans="1:1" x14ac:dyDescent="0.2">
      <c r="A1964" s="200"/>
    </row>
    <row r="1965" spans="1:1" x14ac:dyDescent="0.2">
      <c r="A1965" s="200"/>
    </row>
    <row r="1966" spans="1:1" x14ac:dyDescent="0.2">
      <c r="A1966" s="200"/>
    </row>
    <row r="1967" spans="1:1" x14ac:dyDescent="0.2">
      <c r="A1967" s="200"/>
    </row>
    <row r="1968" spans="1:1" x14ac:dyDescent="0.2">
      <c r="A1968" s="200"/>
    </row>
    <row r="1969" spans="1:1" x14ac:dyDescent="0.2">
      <c r="A1969" s="200"/>
    </row>
    <row r="1970" spans="1:1" x14ac:dyDescent="0.2">
      <c r="A1970" s="200"/>
    </row>
    <row r="1971" spans="1:1" x14ac:dyDescent="0.2">
      <c r="A1971" s="200"/>
    </row>
    <row r="1972" spans="1:1" x14ac:dyDescent="0.2">
      <c r="A1972" s="200"/>
    </row>
    <row r="1973" spans="1:1" x14ac:dyDescent="0.2">
      <c r="A1973" s="200"/>
    </row>
    <row r="1974" spans="1:1" x14ac:dyDescent="0.2">
      <c r="A1974" s="200"/>
    </row>
    <row r="1975" spans="1:1" x14ac:dyDescent="0.2">
      <c r="A1975" s="200"/>
    </row>
    <row r="1976" spans="1:1" x14ac:dyDescent="0.2">
      <c r="A1976" s="200"/>
    </row>
    <row r="1977" spans="1:1" x14ac:dyDescent="0.2">
      <c r="A1977" s="200"/>
    </row>
    <row r="1978" spans="1:1" x14ac:dyDescent="0.2">
      <c r="A1978" s="200"/>
    </row>
    <row r="1979" spans="1:1" x14ac:dyDescent="0.2">
      <c r="A1979" s="200"/>
    </row>
    <row r="1980" spans="1:1" x14ac:dyDescent="0.2">
      <c r="A1980" s="200"/>
    </row>
    <row r="1981" spans="1:1" x14ac:dyDescent="0.2">
      <c r="A1981" s="200"/>
    </row>
    <row r="1982" spans="1:1" x14ac:dyDescent="0.2">
      <c r="A1982" s="200"/>
    </row>
    <row r="1983" spans="1:1" x14ac:dyDescent="0.2">
      <c r="A1983" s="200"/>
    </row>
    <row r="1984" spans="1:1" x14ac:dyDescent="0.2">
      <c r="A1984" s="200"/>
    </row>
    <row r="1985" spans="1:1" x14ac:dyDescent="0.2">
      <c r="A1985" s="200"/>
    </row>
    <row r="1986" spans="1:1" x14ac:dyDescent="0.2">
      <c r="A1986" s="200"/>
    </row>
    <row r="1987" spans="1:1" x14ac:dyDescent="0.2">
      <c r="A1987" s="200"/>
    </row>
    <row r="1988" spans="1:1" x14ac:dyDescent="0.2">
      <c r="A1988" s="200"/>
    </row>
    <row r="1989" spans="1:1" x14ac:dyDescent="0.2">
      <c r="A1989" s="200"/>
    </row>
    <row r="1990" spans="1:1" x14ac:dyDescent="0.2">
      <c r="A1990" s="200"/>
    </row>
    <row r="1991" spans="1:1" x14ac:dyDescent="0.2">
      <c r="A1991" s="200"/>
    </row>
    <row r="1992" spans="1:1" x14ac:dyDescent="0.2">
      <c r="A1992" s="200"/>
    </row>
    <row r="1993" spans="1:1" x14ac:dyDescent="0.2">
      <c r="A1993" s="200"/>
    </row>
    <row r="1994" spans="1:1" x14ac:dyDescent="0.2">
      <c r="A1994" s="200"/>
    </row>
    <row r="1995" spans="1:1" x14ac:dyDescent="0.2">
      <c r="A1995" s="200"/>
    </row>
    <row r="1996" spans="1:1" x14ac:dyDescent="0.2">
      <c r="A1996" s="200"/>
    </row>
    <row r="1997" spans="1:1" x14ac:dyDescent="0.2">
      <c r="A1997" s="200"/>
    </row>
    <row r="1998" spans="1:1" x14ac:dyDescent="0.2">
      <c r="A1998" s="200"/>
    </row>
    <row r="1999" spans="1:1" x14ac:dyDescent="0.2">
      <c r="A1999" s="200"/>
    </row>
    <row r="2000" spans="1:1" x14ac:dyDescent="0.2">
      <c r="A2000" s="200"/>
    </row>
    <row r="2001" spans="1:1" x14ac:dyDescent="0.2">
      <c r="A2001" s="200"/>
    </row>
    <row r="2002" spans="1:1" x14ac:dyDescent="0.2">
      <c r="A2002" s="200"/>
    </row>
    <row r="2003" spans="1:1" x14ac:dyDescent="0.2">
      <c r="A2003" s="200"/>
    </row>
    <row r="2004" spans="1:1" x14ac:dyDescent="0.2">
      <c r="A2004" s="200"/>
    </row>
    <row r="2005" spans="1:1" x14ac:dyDescent="0.2">
      <c r="A2005" s="200"/>
    </row>
    <row r="2006" spans="1:1" x14ac:dyDescent="0.2">
      <c r="A2006" s="200"/>
    </row>
    <row r="2007" spans="1:1" x14ac:dyDescent="0.2">
      <c r="A2007" s="200"/>
    </row>
    <row r="2008" spans="1:1" x14ac:dyDescent="0.2">
      <c r="A2008" s="200"/>
    </row>
    <row r="2009" spans="1:1" x14ac:dyDescent="0.2">
      <c r="A2009" s="200"/>
    </row>
    <row r="2010" spans="1:1" x14ac:dyDescent="0.2">
      <c r="A2010" s="200"/>
    </row>
    <row r="2011" spans="1:1" x14ac:dyDescent="0.2">
      <c r="A2011" s="200"/>
    </row>
    <row r="2012" spans="1:1" x14ac:dyDescent="0.2">
      <c r="A2012" s="200"/>
    </row>
    <row r="2013" spans="1:1" x14ac:dyDescent="0.2">
      <c r="A2013" s="200"/>
    </row>
    <row r="2014" spans="1:1" x14ac:dyDescent="0.2">
      <c r="A2014" s="200"/>
    </row>
    <row r="2015" spans="1:1" x14ac:dyDescent="0.2">
      <c r="A2015" s="200"/>
    </row>
    <row r="2016" spans="1:1" x14ac:dyDescent="0.2">
      <c r="A2016" s="200"/>
    </row>
    <row r="2017" spans="1:1" x14ac:dyDescent="0.2">
      <c r="A2017" s="200"/>
    </row>
    <row r="2018" spans="1:1" x14ac:dyDescent="0.2">
      <c r="A2018" s="200"/>
    </row>
    <row r="2019" spans="1:1" x14ac:dyDescent="0.2">
      <c r="A2019" s="200"/>
    </row>
    <row r="2020" spans="1:1" x14ac:dyDescent="0.2">
      <c r="A2020" s="200"/>
    </row>
    <row r="2021" spans="1:1" x14ac:dyDescent="0.2">
      <c r="A2021" s="200"/>
    </row>
    <row r="2022" spans="1:1" x14ac:dyDescent="0.2">
      <c r="A2022" s="200"/>
    </row>
    <row r="2023" spans="1:1" x14ac:dyDescent="0.2">
      <c r="A2023" s="200"/>
    </row>
    <row r="2024" spans="1:1" x14ac:dyDescent="0.2">
      <c r="A2024" s="200"/>
    </row>
    <row r="2025" spans="1:1" x14ac:dyDescent="0.2">
      <c r="A2025" s="200"/>
    </row>
    <row r="2026" spans="1:1" x14ac:dyDescent="0.2">
      <c r="A2026" s="200"/>
    </row>
    <row r="2027" spans="1:1" x14ac:dyDescent="0.2">
      <c r="A2027" s="200"/>
    </row>
    <row r="2028" spans="1:1" x14ac:dyDescent="0.2">
      <c r="A2028" s="200"/>
    </row>
    <row r="2029" spans="1:1" x14ac:dyDescent="0.2">
      <c r="A2029" s="200"/>
    </row>
    <row r="2030" spans="1:1" x14ac:dyDescent="0.2">
      <c r="A2030" s="200"/>
    </row>
    <row r="2031" spans="1:1" x14ac:dyDescent="0.2">
      <c r="A2031" s="200"/>
    </row>
    <row r="2032" spans="1:1" x14ac:dyDescent="0.2">
      <c r="A2032" s="200"/>
    </row>
    <row r="2033" spans="1:1" x14ac:dyDescent="0.2">
      <c r="A2033" s="200"/>
    </row>
    <row r="2034" spans="1:1" x14ac:dyDescent="0.2">
      <c r="A2034" s="200"/>
    </row>
    <row r="2035" spans="1:1" x14ac:dyDescent="0.2">
      <c r="A2035" s="200"/>
    </row>
    <row r="2036" spans="1:1" x14ac:dyDescent="0.2">
      <c r="A2036" s="200"/>
    </row>
    <row r="2037" spans="1:1" x14ac:dyDescent="0.2">
      <c r="A2037" s="200"/>
    </row>
    <row r="2038" spans="1:1" x14ac:dyDescent="0.2">
      <c r="A2038" s="200"/>
    </row>
    <row r="2039" spans="1:1" x14ac:dyDescent="0.2">
      <c r="A2039" s="200"/>
    </row>
    <row r="2040" spans="1:1" x14ac:dyDescent="0.2">
      <c r="A2040" s="200"/>
    </row>
    <row r="2041" spans="1:1" x14ac:dyDescent="0.2">
      <c r="A2041" s="200"/>
    </row>
    <row r="2042" spans="1:1" x14ac:dyDescent="0.2">
      <c r="A2042" s="200"/>
    </row>
    <row r="2043" spans="1:1" x14ac:dyDescent="0.2">
      <c r="A2043" s="200"/>
    </row>
    <row r="2044" spans="1:1" x14ac:dyDescent="0.2">
      <c r="A2044" s="200"/>
    </row>
    <row r="2045" spans="1:1" x14ac:dyDescent="0.2">
      <c r="A2045" s="200"/>
    </row>
    <row r="2046" spans="1:1" x14ac:dyDescent="0.2">
      <c r="A2046" s="200"/>
    </row>
    <row r="2047" spans="1:1" x14ac:dyDescent="0.2">
      <c r="A2047" s="200"/>
    </row>
    <row r="2048" spans="1:1" x14ac:dyDescent="0.2">
      <c r="A2048" s="200"/>
    </row>
    <row r="2049" spans="1:1" x14ac:dyDescent="0.2">
      <c r="A2049" s="200"/>
    </row>
    <row r="2050" spans="1:1" x14ac:dyDescent="0.2">
      <c r="A2050" s="200"/>
    </row>
    <row r="2051" spans="1:1" x14ac:dyDescent="0.2">
      <c r="A2051" s="200"/>
    </row>
    <row r="2052" spans="1:1" x14ac:dyDescent="0.2">
      <c r="A2052" s="200"/>
    </row>
    <row r="2053" spans="1:1" x14ac:dyDescent="0.2">
      <c r="A2053" s="200"/>
    </row>
    <row r="2054" spans="1:1" x14ac:dyDescent="0.2">
      <c r="A2054" s="200"/>
    </row>
    <row r="2055" spans="1:1" x14ac:dyDescent="0.2">
      <c r="A2055" s="200"/>
    </row>
    <row r="2056" spans="1:1" x14ac:dyDescent="0.2">
      <c r="A2056" s="200"/>
    </row>
    <row r="2057" spans="1:1" x14ac:dyDescent="0.2">
      <c r="A2057" s="200"/>
    </row>
    <row r="2058" spans="1:1" x14ac:dyDescent="0.2">
      <c r="A2058" s="200"/>
    </row>
    <row r="2059" spans="1:1" x14ac:dyDescent="0.2">
      <c r="A2059" s="200"/>
    </row>
    <row r="2060" spans="1:1" x14ac:dyDescent="0.2">
      <c r="A2060" s="200"/>
    </row>
    <row r="2061" spans="1:1" x14ac:dyDescent="0.2">
      <c r="A2061" s="200"/>
    </row>
    <row r="2062" spans="1:1" x14ac:dyDescent="0.2">
      <c r="A2062" s="200"/>
    </row>
    <row r="2063" spans="1:1" x14ac:dyDescent="0.2">
      <c r="A2063" s="200"/>
    </row>
    <row r="2064" spans="1:1" x14ac:dyDescent="0.2">
      <c r="A2064" s="200"/>
    </row>
    <row r="2065" spans="1:1" x14ac:dyDescent="0.2">
      <c r="A2065" s="200"/>
    </row>
    <row r="2066" spans="1:1" x14ac:dyDescent="0.2">
      <c r="A2066" s="200"/>
    </row>
    <row r="2067" spans="1:1" x14ac:dyDescent="0.2">
      <c r="A2067" s="200"/>
    </row>
    <row r="2068" spans="1:1" x14ac:dyDescent="0.2">
      <c r="A2068" s="200"/>
    </row>
    <row r="2069" spans="1:1" x14ac:dyDescent="0.2">
      <c r="A2069" s="200"/>
    </row>
    <row r="2070" spans="1:1" x14ac:dyDescent="0.2">
      <c r="A2070" s="200"/>
    </row>
    <row r="2071" spans="1:1" x14ac:dyDescent="0.2">
      <c r="A2071" s="200"/>
    </row>
    <row r="2072" spans="1:1" x14ac:dyDescent="0.2">
      <c r="A2072" s="200"/>
    </row>
    <row r="2073" spans="1:1" x14ac:dyDescent="0.2">
      <c r="A2073" s="200"/>
    </row>
    <row r="2074" spans="1:1" x14ac:dyDescent="0.2">
      <c r="A2074" s="200"/>
    </row>
    <row r="2075" spans="1:1" x14ac:dyDescent="0.2">
      <c r="A2075" s="200"/>
    </row>
    <row r="2076" spans="1:1" x14ac:dyDescent="0.2">
      <c r="A2076" s="200"/>
    </row>
    <row r="2077" spans="1:1" x14ac:dyDescent="0.2">
      <c r="A2077" s="200"/>
    </row>
    <row r="2078" spans="1:1" x14ac:dyDescent="0.2">
      <c r="A2078" s="200"/>
    </row>
    <row r="2079" spans="1:1" x14ac:dyDescent="0.2">
      <c r="A2079" s="200"/>
    </row>
    <row r="2080" spans="1:1" x14ac:dyDescent="0.2">
      <c r="A2080" s="200"/>
    </row>
    <row r="2081" spans="1:1" x14ac:dyDescent="0.2">
      <c r="A2081" s="200"/>
    </row>
    <row r="2082" spans="1:1" x14ac:dyDescent="0.2">
      <c r="A2082" s="200"/>
    </row>
    <row r="2083" spans="1:1" x14ac:dyDescent="0.2">
      <c r="A2083" s="200"/>
    </row>
    <row r="2084" spans="1:1" x14ac:dyDescent="0.2">
      <c r="A2084" s="200"/>
    </row>
    <row r="2085" spans="1:1" x14ac:dyDescent="0.2">
      <c r="A2085" s="200"/>
    </row>
    <row r="2086" spans="1:1" x14ac:dyDescent="0.2">
      <c r="A2086" s="200"/>
    </row>
    <row r="2087" spans="1:1" x14ac:dyDescent="0.2">
      <c r="A2087" s="200"/>
    </row>
    <row r="2088" spans="1:1" x14ac:dyDescent="0.2">
      <c r="A2088" s="200"/>
    </row>
    <row r="2089" spans="1:1" x14ac:dyDescent="0.2">
      <c r="A2089" s="200"/>
    </row>
    <row r="2090" spans="1:1" x14ac:dyDescent="0.2">
      <c r="A2090" s="200"/>
    </row>
    <row r="2091" spans="1:1" x14ac:dyDescent="0.2">
      <c r="A2091" s="200"/>
    </row>
    <row r="2092" spans="1:1" x14ac:dyDescent="0.2">
      <c r="A2092" s="200"/>
    </row>
    <row r="2093" spans="1:1" x14ac:dyDescent="0.2">
      <c r="A2093" s="200"/>
    </row>
    <row r="2094" spans="1:1" x14ac:dyDescent="0.2">
      <c r="A2094" s="200"/>
    </row>
    <row r="2095" spans="1:1" x14ac:dyDescent="0.2">
      <c r="A2095" s="200"/>
    </row>
    <row r="2096" spans="1:1" x14ac:dyDescent="0.2">
      <c r="A2096" s="200"/>
    </row>
    <row r="2097" spans="1:1" x14ac:dyDescent="0.2">
      <c r="A2097" s="200"/>
    </row>
    <row r="2098" spans="1:1" x14ac:dyDescent="0.2">
      <c r="A2098" s="200"/>
    </row>
    <row r="2099" spans="1:1" x14ac:dyDescent="0.2">
      <c r="A2099" s="200"/>
    </row>
    <row r="2100" spans="1:1" x14ac:dyDescent="0.2">
      <c r="A2100" s="200"/>
    </row>
    <row r="2101" spans="1:1" x14ac:dyDescent="0.2">
      <c r="A2101" s="200"/>
    </row>
    <row r="2102" spans="1:1" x14ac:dyDescent="0.2">
      <c r="A2102" s="200"/>
    </row>
    <row r="2103" spans="1:1" x14ac:dyDescent="0.2">
      <c r="A2103" s="200"/>
    </row>
    <row r="2104" spans="1:1" x14ac:dyDescent="0.2">
      <c r="A2104" s="200"/>
    </row>
    <row r="2105" spans="1:1" x14ac:dyDescent="0.2">
      <c r="A2105" s="200"/>
    </row>
    <row r="2106" spans="1:1" x14ac:dyDescent="0.2">
      <c r="A2106" s="200"/>
    </row>
    <row r="2107" spans="1:1" x14ac:dyDescent="0.2">
      <c r="A2107" s="200"/>
    </row>
    <row r="2108" spans="1:1" x14ac:dyDescent="0.2">
      <c r="A2108" s="200"/>
    </row>
    <row r="2109" spans="1:1" x14ac:dyDescent="0.2">
      <c r="A2109" s="200"/>
    </row>
    <row r="2110" spans="1:1" x14ac:dyDescent="0.2">
      <c r="A2110" s="200"/>
    </row>
    <row r="2111" spans="1:1" x14ac:dyDescent="0.2">
      <c r="A2111" s="200"/>
    </row>
    <row r="2112" spans="1:1" x14ac:dyDescent="0.2">
      <c r="A2112" s="200"/>
    </row>
    <row r="2113" spans="1:1" x14ac:dyDescent="0.2">
      <c r="A2113" s="200"/>
    </row>
    <row r="2114" spans="1:1" x14ac:dyDescent="0.2">
      <c r="A2114" s="200"/>
    </row>
    <row r="2115" spans="1:1" x14ac:dyDescent="0.2">
      <c r="A2115" s="200"/>
    </row>
    <row r="2116" spans="1:1" x14ac:dyDescent="0.2">
      <c r="A2116" s="200"/>
    </row>
    <row r="2117" spans="1:1" x14ac:dyDescent="0.2">
      <c r="A2117" s="200"/>
    </row>
    <row r="2118" spans="1:1" x14ac:dyDescent="0.2">
      <c r="A2118" s="200"/>
    </row>
    <row r="2119" spans="1:1" x14ac:dyDescent="0.2">
      <c r="A2119" s="200"/>
    </row>
    <row r="2120" spans="1:1" x14ac:dyDescent="0.2">
      <c r="A2120" s="200"/>
    </row>
    <row r="2121" spans="1:1" x14ac:dyDescent="0.2">
      <c r="A2121" s="200"/>
    </row>
    <row r="2122" spans="1:1" x14ac:dyDescent="0.2">
      <c r="A2122" s="200"/>
    </row>
    <row r="2123" spans="1:1" x14ac:dyDescent="0.2">
      <c r="A2123" s="200"/>
    </row>
    <row r="2124" spans="1:1" x14ac:dyDescent="0.2">
      <c r="A2124" s="200"/>
    </row>
    <row r="2125" spans="1:1" x14ac:dyDescent="0.2">
      <c r="A2125" s="200"/>
    </row>
    <row r="2126" spans="1:1" x14ac:dyDescent="0.2">
      <c r="A2126" s="200"/>
    </row>
    <row r="2127" spans="1:1" x14ac:dyDescent="0.2">
      <c r="A2127" s="200"/>
    </row>
    <row r="2128" spans="1:1" x14ac:dyDescent="0.2">
      <c r="A2128" s="200"/>
    </row>
    <row r="2129" spans="1:1" x14ac:dyDescent="0.2">
      <c r="A2129" s="200"/>
    </row>
    <row r="2130" spans="1:1" x14ac:dyDescent="0.2">
      <c r="A2130" s="200"/>
    </row>
    <row r="2131" spans="1:1" x14ac:dyDescent="0.2">
      <c r="A2131" s="200"/>
    </row>
    <row r="2132" spans="1:1" x14ac:dyDescent="0.2">
      <c r="A2132" s="200"/>
    </row>
    <row r="2133" spans="1:1" x14ac:dyDescent="0.2">
      <c r="A2133" s="200"/>
    </row>
    <row r="2134" spans="1:1" x14ac:dyDescent="0.2">
      <c r="A2134" s="200"/>
    </row>
    <row r="2135" spans="1:1" x14ac:dyDescent="0.2">
      <c r="A2135" s="200"/>
    </row>
    <row r="2136" spans="1:1" x14ac:dyDescent="0.2">
      <c r="A2136" s="200"/>
    </row>
    <row r="2137" spans="1:1" x14ac:dyDescent="0.2">
      <c r="A2137" s="200"/>
    </row>
    <row r="2138" spans="1:1" x14ac:dyDescent="0.2">
      <c r="A2138" s="200"/>
    </row>
    <row r="2139" spans="1:1" x14ac:dyDescent="0.2">
      <c r="A2139" s="200"/>
    </row>
    <row r="2140" spans="1:1" x14ac:dyDescent="0.2">
      <c r="A2140" s="200"/>
    </row>
    <row r="2141" spans="1:1" x14ac:dyDescent="0.2">
      <c r="A2141" s="200"/>
    </row>
    <row r="2142" spans="1:1" x14ac:dyDescent="0.2">
      <c r="A2142" s="200"/>
    </row>
    <row r="2143" spans="1:1" x14ac:dyDescent="0.2">
      <c r="A2143" s="200"/>
    </row>
    <row r="2144" spans="1:1" x14ac:dyDescent="0.2">
      <c r="A2144" s="200"/>
    </row>
    <row r="2145" spans="1:1" x14ac:dyDescent="0.2">
      <c r="A2145" s="200"/>
    </row>
    <row r="2146" spans="1:1" x14ac:dyDescent="0.2">
      <c r="A2146" s="200"/>
    </row>
    <row r="2147" spans="1:1" x14ac:dyDescent="0.2">
      <c r="A2147" s="200"/>
    </row>
    <row r="2148" spans="1:1" x14ac:dyDescent="0.2">
      <c r="A2148" s="200"/>
    </row>
    <row r="2149" spans="1:1" x14ac:dyDescent="0.2">
      <c r="A2149" s="200"/>
    </row>
    <row r="2150" spans="1:1" x14ac:dyDescent="0.2">
      <c r="A2150" s="200"/>
    </row>
    <row r="2151" spans="1:1" x14ac:dyDescent="0.2">
      <c r="A2151" s="200"/>
    </row>
    <row r="2152" spans="1:1" x14ac:dyDescent="0.2">
      <c r="A2152" s="200"/>
    </row>
    <row r="2153" spans="1:1" x14ac:dyDescent="0.2">
      <c r="A2153" s="200"/>
    </row>
    <row r="2154" spans="1:1" x14ac:dyDescent="0.2">
      <c r="A2154" s="200"/>
    </row>
    <row r="2155" spans="1:1" x14ac:dyDescent="0.2">
      <c r="A2155" s="200"/>
    </row>
    <row r="2156" spans="1:1" x14ac:dyDescent="0.2">
      <c r="A2156" s="200"/>
    </row>
    <row r="2157" spans="1:1" x14ac:dyDescent="0.2">
      <c r="A2157" s="200"/>
    </row>
    <row r="2158" spans="1:1" x14ac:dyDescent="0.2">
      <c r="A2158" s="200"/>
    </row>
    <row r="2159" spans="1:1" x14ac:dyDescent="0.2">
      <c r="A2159" s="200"/>
    </row>
    <row r="2160" spans="1:1" x14ac:dyDescent="0.2">
      <c r="A2160" s="200"/>
    </row>
    <row r="2161" spans="1:1" x14ac:dyDescent="0.2">
      <c r="A2161" s="200"/>
    </row>
    <row r="2162" spans="1:1" x14ac:dyDescent="0.2">
      <c r="A2162" s="200"/>
    </row>
    <row r="2163" spans="1:1" x14ac:dyDescent="0.2">
      <c r="A2163" s="200"/>
    </row>
    <row r="2164" spans="1:1" x14ac:dyDescent="0.2">
      <c r="A2164" s="200"/>
    </row>
    <row r="2165" spans="1:1" x14ac:dyDescent="0.2">
      <c r="A2165" s="200"/>
    </row>
    <row r="2166" spans="1:1" x14ac:dyDescent="0.2">
      <c r="A2166" s="200"/>
    </row>
    <row r="2167" spans="1:1" x14ac:dyDescent="0.2">
      <c r="A2167" s="200"/>
    </row>
    <row r="2168" spans="1:1" x14ac:dyDescent="0.2">
      <c r="A2168" s="200"/>
    </row>
    <row r="2169" spans="1:1" x14ac:dyDescent="0.2">
      <c r="A2169" s="200"/>
    </row>
    <row r="2170" spans="1:1" x14ac:dyDescent="0.2">
      <c r="A2170" s="200"/>
    </row>
    <row r="2171" spans="1:1" x14ac:dyDescent="0.2">
      <c r="A2171" s="200"/>
    </row>
    <row r="2172" spans="1:1" x14ac:dyDescent="0.2">
      <c r="A2172" s="200"/>
    </row>
    <row r="2173" spans="1:1" x14ac:dyDescent="0.2">
      <c r="A2173" s="200"/>
    </row>
    <row r="2174" spans="1:1" x14ac:dyDescent="0.2">
      <c r="A2174" s="200"/>
    </row>
    <row r="2175" spans="1:1" x14ac:dyDescent="0.2">
      <c r="A2175" s="200"/>
    </row>
    <row r="2176" spans="1:1" x14ac:dyDescent="0.2">
      <c r="A2176" s="200"/>
    </row>
    <row r="2177" spans="1:1" x14ac:dyDescent="0.2">
      <c r="A2177" s="200"/>
    </row>
    <row r="2178" spans="1:1" x14ac:dyDescent="0.2">
      <c r="A2178" s="200"/>
    </row>
    <row r="2179" spans="1:1" x14ac:dyDescent="0.2">
      <c r="A2179" s="200"/>
    </row>
    <row r="2180" spans="1:1" x14ac:dyDescent="0.2">
      <c r="A2180" s="200"/>
    </row>
    <row r="2181" spans="1:1" x14ac:dyDescent="0.2">
      <c r="A2181" s="200"/>
    </row>
    <row r="2182" spans="1:1" x14ac:dyDescent="0.2">
      <c r="A2182" s="200"/>
    </row>
    <row r="2183" spans="1:1" x14ac:dyDescent="0.2">
      <c r="A2183" s="200"/>
    </row>
    <row r="2184" spans="1:1" x14ac:dyDescent="0.2">
      <c r="A2184" s="200"/>
    </row>
    <row r="2185" spans="1:1" x14ac:dyDescent="0.2">
      <c r="A2185" s="200"/>
    </row>
    <row r="2186" spans="1:1" x14ac:dyDescent="0.2">
      <c r="A2186" s="200"/>
    </row>
    <row r="2187" spans="1:1" x14ac:dyDescent="0.2">
      <c r="A2187" s="200"/>
    </row>
    <row r="2188" spans="1:1" x14ac:dyDescent="0.2">
      <c r="A2188" s="200"/>
    </row>
    <row r="2189" spans="1:1" x14ac:dyDescent="0.2">
      <c r="A2189" s="200"/>
    </row>
    <row r="2190" spans="1:1" x14ac:dyDescent="0.2">
      <c r="A2190" s="200"/>
    </row>
    <row r="2191" spans="1:1" x14ac:dyDescent="0.2">
      <c r="A2191" s="200"/>
    </row>
    <row r="2192" spans="1:1" x14ac:dyDescent="0.2">
      <c r="A2192" s="200"/>
    </row>
    <row r="2193" spans="1:1" x14ac:dyDescent="0.2">
      <c r="A2193" s="200"/>
    </row>
    <row r="2194" spans="1:1" x14ac:dyDescent="0.2">
      <c r="A2194" s="200"/>
    </row>
    <row r="2195" spans="1:1" x14ac:dyDescent="0.2">
      <c r="A2195" s="200"/>
    </row>
    <row r="2196" spans="1:1" x14ac:dyDescent="0.2">
      <c r="A2196" s="200"/>
    </row>
    <row r="2197" spans="1:1" x14ac:dyDescent="0.2">
      <c r="A2197" s="200"/>
    </row>
    <row r="2198" spans="1:1" x14ac:dyDescent="0.2">
      <c r="A2198" s="200"/>
    </row>
    <row r="2199" spans="1:1" x14ac:dyDescent="0.2">
      <c r="A2199" s="200"/>
    </row>
    <row r="2200" spans="1:1" x14ac:dyDescent="0.2">
      <c r="A2200" s="200"/>
    </row>
    <row r="2201" spans="1:1" x14ac:dyDescent="0.2">
      <c r="A2201" s="200"/>
    </row>
    <row r="2202" spans="1:1" x14ac:dyDescent="0.2">
      <c r="A2202" s="200"/>
    </row>
    <row r="2203" spans="1:1" x14ac:dyDescent="0.2">
      <c r="A2203" s="200"/>
    </row>
    <row r="2204" spans="1:1" x14ac:dyDescent="0.2">
      <c r="A2204" s="200"/>
    </row>
    <row r="2205" spans="1:1" x14ac:dyDescent="0.2">
      <c r="A2205" s="200"/>
    </row>
    <row r="2206" spans="1:1" x14ac:dyDescent="0.2">
      <c r="A2206" s="200"/>
    </row>
    <row r="2207" spans="1:1" x14ac:dyDescent="0.2">
      <c r="A2207" s="200"/>
    </row>
    <row r="2208" spans="1:1" x14ac:dyDescent="0.2">
      <c r="A2208" s="200"/>
    </row>
    <row r="2209" spans="1:1" x14ac:dyDescent="0.2">
      <c r="A2209" s="200"/>
    </row>
    <row r="2210" spans="1:1" x14ac:dyDescent="0.2">
      <c r="A2210" s="200"/>
    </row>
    <row r="2211" spans="1:1" x14ac:dyDescent="0.2">
      <c r="A2211" s="200"/>
    </row>
    <row r="2212" spans="1:1" x14ac:dyDescent="0.2">
      <c r="A2212" s="200"/>
    </row>
    <row r="2213" spans="1:1" x14ac:dyDescent="0.2">
      <c r="A2213" s="200"/>
    </row>
    <row r="2214" spans="1:1" x14ac:dyDescent="0.2">
      <c r="A2214" s="200"/>
    </row>
    <row r="2215" spans="1:1" x14ac:dyDescent="0.2">
      <c r="A2215" s="200"/>
    </row>
    <row r="2216" spans="1:1" x14ac:dyDescent="0.2">
      <c r="A2216" s="200"/>
    </row>
    <row r="2217" spans="1:1" x14ac:dyDescent="0.2">
      <c r="A2217" s="200"/>
    </row>
    <row r="2218" spans="1:1" x14ac:dyDescent="0.2">
      <c r="A2218" s="200"/>
    </row>
    <row r="2219" spans="1:1" x14ac:dyDescent="0.2">
      <c r="A2219" s="200"/>
    </row>
    <row r="2220" spans="1:1" x14ac:dyDescent="0.2">
      <c r="A2220" s="200"/>
    </row>
    <row r="2221" spans="1:1" x14ac:dyDescent="0.2">
      <c r="A2221" s="200"/>
    </row>
    <row r="2222" spans="1:1" x14ac:dyDescent="0.2">
      <c r="A2222" s="200"/>
    </row>
    <row r="2223" spans="1:1" x14ac:dyDescent="0.2">
      <c r="A2223" s="200"/>
    </row>
    <row r="2224" spans="1:1" x14ac:dyDescent="0.2">
      <c r="A2224" s="200"/>
    </row>
    <row r="2225" spans="1:1" x14ac:dyDescent="0.2">
      <c r="A2225" s="200"/>
    </row>
    <row r="2226" spans="1:1" x14ac:dyDescent="0.2">
      <c r="A2226" s="200"/>
    </row>
    <row r="2227" spans="1:1" x14ac:dyDescent="0.2">
      <c r="A2227" s="200"/>
    </row>
    <row r="2228" spans="1:1" x14ac:dyDescent="0.2">
      <c r="A2228" s="200"/>
    </row>
    <row r="2229" spans="1:1" x14ac:dyDescent="0.2">
      <c r="A2229" s="200"/>
    </row>
    <row r="2230" spans="1:1" x14ac:dyDescent="0.2">
      <c r="A2230" s="200"/>
    </row>
    <row r="2231" spans="1:1" x14ac:dyDescent="0.2">
      <c r="A2231" s="200"/>
    </row>
    <row r="2232" spans="1:1" x14ac:dyDescent="0.2">
      <c r="A2232" s="200"/>
    </row>
    <row r="2233" spans="1:1" x14ac:dyDescent="0.2">
      <c r="A2233" s="200"/>
    </row>
    <row r="2234" spans="1:1" x14ac:dyDescent="0.2">
      <c r="A2234" s="200"/>
    </row>
    <row r="2235" spans="1:1" x14ac:dyDescent="0.2">
      <c r="A2235" s="200"/>
    </row>
    <row r="2236" spans="1:1" x14ac:dyDescent="0.2">
      <c r="A2236" s="200"/>
    </row>
    <row r="2237" spans="1:1" x14ac:dyDescent="0.2">
      <c r="A2237" s="200"/>
    </row>
    <row r="2238" spans="1:1" x14ac:dyDescent="0.2">
      <c r="A2238" s="200"/>
    </row>
    <row r="2239" spans="1:1" x14ac:dyDescent="0.2">
      <c r="A2239" s="200"/>
    </row>
    <row r="2240" spans="1:1" x14ac:dyDescent="0.2">
      <c r="A2240" s="200"/>
    </row>
    <row r="2241" spans="1:1" x14ac:dyDescent="0.2">
      <c r="A2241" s="200"/>
    </row>
    <row r="2242" spans="1:1" x14ac:dyDescent="0.2">
      <c r="A2242" s="200"/>
    </row>
    <row r="2243" spans="1:1" x14ac:dyDescent="0.2">
      <c r="A2243" s="200"/>
    </row>
    <row r="2244" spans="1:1" x14ac:dyDescent="0.2">
      <c r="A2244" s="200"/>
    </row>
    <row r="2245" spans="1:1" x14ac:dyDescent="0.2">
      <c r="A2245" s="200"/>
    </row>
    <row r="2246" spans="1:1" x14ac:dyDescent="0.2">
      <c r="A2246" s="200"/>
    </row>
    <row r="2247" spans="1:1" x14ac:dyDescent="0.2">
      <c r="A2247" s="200"/>
    </row>
    <row r="2248" spans="1:1" x14ac:dyDescent="0.2">
      <c r="A2248" s="200"/>
    </row>
    <row r="2249" spans="1:1" x14ac:dyDescent="0.2">
      <c r="A2249" s="200"/>
    </row>
    <row r="2250" spans="1:1" x14ac:dyDescent="0.2">
      <c r="A2250" s="200"/>
    </row>
    <row r="2251" spans="1:1" x14ac:dyDescent="0.2">
      <c r="A2251" s="200"/>
    </row>
    <row r="2252" spans="1:1" x14ac:dyDescent="0.2">
      <c r="A2252" s="200"/>
    </row>
    <row r="2253" spans="1:1" x14ac:dyDescent="0.2">
      <c r="A2253" s="200"/>
    </row>
    <row r="2254" spans="1:1" x14ac:dyDescent="0.2">
      <c r="A2254" s="200"/>
    </row>
    <row r="2255" spans="1:1" x14ac:dyDescent="0.2">
      <c r="A2255" s="200"/>
    </row>
    <row r="2256" spans="1:1" x14ac:dyDescent="0.2">
      <c r="A2256" s="200"/>
    </row>
    <row r="2257" spans="1:1" x14ac:dyDescent="0.2">
      <c r="A2257" s="200"/>
    </row>
    <row r="2258" spans="1:1" x14ac:dyDescent="0.2">
      <c r="A2258" s="200"/>
    </row>
    <row r="2259" spans="1:1" x14ac:dyDescent="0.2">
      <c r="A2259" s="200"/>
    </row>
    <row r="2260" spans="1:1" x14ac:dyDescent="0.2">
      <c r="A2260" s="200"/>
    </row>
    <row r="2261" spans="1:1" x14ac:dyDescent="0.2">
      <c r="A2261" s="200"/>
    </row>
    <row r="2262" spans="1:1" x14ac:dyDescent="0.2">
      <c r="A2262" s="200"/>
    </row>
    <row r="2263" spans="1:1" x14ac:dyDescent="0.2">
      <c r="A2263" s="200"/>
    </row>
    <row r="2264" spans="1:1" x14ac:dyDescent="0.2">
      <c r="A2264" s="200"/>
    </row>
    <row r="2265" spans="1:1" x14ac:dyDescent="0.2">
      <c r="A2265" s="200"/>
    </row>
    <row r="2266" spans="1:1" x14ac:dyDescent="0.2">
      <c r="A2266" s="200"/>
    </row>
    <row r="2267" spans="1:1" x14ac:dyDescent="0.2">
      <c r="A2267" s="200"/>
    </row>
    <row r="2268" spans="1:1" x14ac:dyDescent="0.2">
      <c r="A2268" s="200"/>
    </row>
    <row r="2269" spans="1:1" x14ac:dyDescent="0.2">
      <c r="A2269" s="200"/>
    </row>
    <row r="2270" spans="1:1" x14ac:dyDescent="0.2">
      <c r="A2270" s="200"/>
    </row>
    <row r="2271" spans="1:1" x14ac:dyDescent="0.2">
      <c r="A2271" s="200"/>
    </row>
    <row r="2272" spans="1:1" x14ac:dyDescent="0.2">
      <c r="A2272" s="200"/>
    </row>
    <row r="2273" spans="1:1" x14ac:dyDescent="0.2">
      <c r="A2273" s="200"/>
    </row>
    <row r="2274" spans="1:1" x14ac:dyDescent="0.2">
      <c r="A2274" s="200"/>
    </row>
    <row r="2275" spans="1:1" x14ac:dyDescent="0.2">
      <c r="A2275" s="200"/>
    </row>
    <row r="2276" spans="1:1" x14ac:dyDescent="0.2">
      <c r="A2276" s="200"/>
    </row>
    <row r="2277" spans="1:1" x14ac:dyDescent="0.2">
      <c r="A2277" s="200"/>
    </row>
    <row r="2278" spans="1:1" x14ac:dyDescent="0.2">
      <c r="A2278" s="200"/>
    </row>
    <row r="2279" spans="1:1" x14ac:dyDescent="0.2">
      <c r="A2279" s="200"/>
    </row>
    <row r="2280" spans="1:1" x14ac:dyDescent="0.2">
      <c r="A2280" s="200"/>
    </row>
    <row r="2281" spans="1:1" x14ac:dyDescent="0.2">
      <c r="A2281" s="200"/>
    </row>
    <row r="2282" spans="1:1" x14ac:dyDescent="0.2">
      <c r="A2282" s="200"/>
    </row>
    <row r="2283" spans="1:1" x14ac:dyDescent="0.2">
      <c r="A2283" s="200"/>
    </row>
    <row r="2284" spans="1:1" x14ac:dyDescent="0.2">
      <c r="A2284" s="200"/>
    </row>
    <row r="2285" spans="1:1" x14ac:dyDescent="0.2">
      <c r="A2285" s="200"/>
    </row>
    <row r="2286" spans="1:1" x14ac:dyDescent="0.2">
      <c r="A2286" s="200"/>
    </row>
    <row r="2287" spans="1:1" x14ac:dyDescent="0.2">
      <c r="A2287" s="200"/>
    </row>
    <row r="2288" spans="1:1" x14ac:dyDescent="0.2">
      <c r="A2288" s="200"/>
    </row>
    <row r="2289" spans="1:1" x14ac:dyDescent="0.2">
      <c r="A2289" s="200"/>
    </row>
    <row r="2290" spans="1:1" x14ac:dyDescent="0.2">
      <c r="A2290" s="200"/>
    </row>
    <row r="2291" spans="1:1" x14ac:dyDescent="0.2">
      <c r="A2291" s="200"/>
    </row>
    <row r="2292" spans="1:1" x14ac:dyDescent="0.2">
      <c r="A2292" s="200"/>
    </row>
    <row r="2293" spans="1:1" x14ac:dyDescent="0.2">
      <c r="A2293" s="200"/>
    </row>
    <row r="2294" spans="1:1" x14ac:dyDescent="0.2">
      <c r="A2294" s="200"/>
    </row>
    <row r="2295" spans="1:1" x14ac:dyDescent="0.2">
      <c r="A2295" s="200"/>
    </row>
    <row r="2296" spans="1:1" x14ac:dyDescent="0.2">
      <c r="A2296" s="200"/>
    </row>
    <row r="2297" spans="1:1" x14ac:dyDescent="0.2">
      <c r="A2297" s="200"/>
    </row>
    <row r="2298" spans="1:1" x14ac:dyDescent="0.2">
      <c r="A2298" s="200"/>
    </row>
    <row r="2299" spans="1:1" x14ac:dyDescent="0.2">
      <c r="A2299" s="200"/>
    </row>
    <row r="2300" spans="1:1" x14ac:dyDescent="0.2">
      <c r="A2300" s="200"/>
    </row>
    <row r="2301" spans="1:1" x14ac:dyDescent="0.2">
      <c r="A2301" s="200"/>
    </row>
    <row r="2302" spans="1:1" x14ac:dyDescent="0.2">
      <c r="A2302" s="200"/>
    </row>
    <row r="2303" spans="1:1" x14ac:dyDescent="0.2">
      <c r="A2303" s="200"/>
    </row>
    <row r="2304" spans="1:1" x14ac:dyDescent="0.2">
      <c r="A2304" s="200"/>
    </row>
    <row r="2305" spans="1:1" x14ac:dyDescent="0.2">
      <c r="A2305" s="200"/>
    </row>
    <row r="2306" spans="1:1" x14ac:dyDescent="0.2">
      <c r="A2306" s="200"/>
    </row>
    <row r="2307" spans="1:1" x14ac:dyDescent="0.2">
      <c r="A2307" s="200"/>
    </row>
    <row r="2308" spans="1:1" x14ac:dyDescent="0.2">
      <c r="A2308" s="200"/>
    </row>
    <row r="2309" spans="1:1" x14ac:dyDescent="0.2">
      <c r="A2309" s="200"/>
    </row>
    <row r="2310" spans="1:1" x14ac:dyDescent="0.2">
      <c r="A2310" s="200"/>
    </row>
    <row r="2311" spans="1:1" x14ac:dyDescent="0.2">
      <c r="A2311" s="200"/>
    </row>
    <row r="2312" spans="1:1" x14ac:dyDescent="0.2">
      <c r="A2312" s="200"/>
    </row>
    <row r="2313" spans="1:1" x14ac:dyDescent="0.2">
      <c r="A2313" s="200"/>
    </row>
    <row r="2314" spans="1:1" x14ac:dyDescent="0.2">
      <c r="A2314" s="200"/>
    </row>
    <row r="2315" spans="1:1" x14ac:dyDescent="0.2">
      <c r="A2315" s="200"/>
    </row>
    <row r="2316" spans="1:1" x14ac:dyDescent="0.2">
      <c r="A2316" s="200"/>
    </row>
    <row r="2317" spans="1:1" x14ac:dyDescent="0.2">
      <c r="A2317" s="200"/>
    </row>
    <row r="2318" spans="1:1" x14ac:dyDescent="0.2">
      <c r="A2318" s="200"/>
    </row>
    <row r="2319" spans="1:1" x14ac:dyDescent="0.2">
      <c r="A2319" s="200"/>
    </row>
    <row r="2320" spans="1:1" x14ac:dyDescent="0.2">
      <c r="A2320" s="200"/>
    </row>
    <row r="2321" spans="1:1" x14ac:dyDescent="0.2">
      <c r="A2321" s="200"/>
    </row>
    <row r="2322" spans="1:1" x14ac:dyDescent="0.2">
      <c r="A2322" s="200"/>
    </row>
    <row r="2323" spans="1:1" x14ac:dyDescent="0.2">
      <c r="A2323" s="200"/>
    </row>
    <row r="2324" spans="1:1" x14ac:dyDescent="0.2">
      <c r="A2324" s="200"/>
    </row>
    <row r="2325" spans="1:1" x14ac:dyDescent="0.2">
      <c r="A2325" s="200"/>
    </row>
    <row r="2326" spans="1:1" x14ac:dyDescent="0.2">
      <c r="A2326" s="200"/>
    </row>
    <row r="2327" spans="1:1" x14ac:dyDescent="0.2">
      <c r="A2327" s="200"/>
    </row>
    <row r="2328" spans="1:1" x14ac:dyDescent="0.2">
      <c r="A2328" s="200"/>
    </row>
    <row r="2329" spans="1:1" x14ac:dyDescent="0.2">
      <c r="A2329" s="200"/>
    </row>
    <row r="2330" spans="1:1" x14ac:dyDescent="0.2">
      <c r="A2330" s="200"/>
    </row>
    <row r="2331" spans="1:1" x14ac:dyDescent="0.2">
      <c r="A2331" s="200"/>
    </row>
    <row r="2332" spans="1:1" x14ac:dyDescent="0.2">
      <c r="A2332" s="200"/>
    </row>
    <row r="2333" spans="1:1" x14ac:dyDescent="0.2">
      <c r="A2333" s="200"/>
    </row>
    <row r="2334" spans="1:1" x14ac:dyDescent="0.2">
      <c r="A2334" s="200"/>
    </row>
    <row r="2335" spans="1:1" x14ac:dyDescent="0.2">
      <c r="A2335" s="200"/>
    </row>
    <row r="2336" spans="1:1" x14ac:dyDescent="0.2">
      <c r="A2336" s="200"/>
    </row>
    <row r="2337" spans="1:1" x14ac:dyDescent="0.2">
      <c r="A2337" s="200"/>
    </row>
    <row r="2338" spans="1:1" x14ac:dyDescent="0.2">
      <c r="A2338" s="200"/>
    </row>
    <row r="2339" spans="1:1" x14ac:dyDescent="0.2">
      <c r="A2339" s="200"/>
    </row>
    <row r="2340" spans="1:1" x14ac:dyDescent="0.2">
      <c r="A2340" s="200"/>
    </row>
    <row r="2341" spans="1:1" x14ac:dyDescent="0.2">
      <c r="A2341" s="200"/>
    </row>
    <row r="2342" spans="1:1" x14ac:dyDescent="0.2">
      <c r="A2342" s="200"/>
    </row>
    <row r="2343" spans="1:1" x14ac:dyDescent="0.2">
      <c r="A2343" s="200"/>
    </row>
    <row r="2344" spans="1:1" x14ac:dyDescent="0.2">
      <c r="A2344" s="200"/>
    </row>
    <row r="2345" spans="1:1" x14ac:dyDescent="0.2">
      <c r="A2345" s="200"/>
    </row>
    <row r="2346" spans="1:1" x14ac:dyDescent="0.2">
      <c r="A2346" s="200"/>
    </row>
    <row r="2347" spans="1:1" x14ac:dyDescent="0.2">
      <c r="A2347" s="200"/>
    </row>
    <row r="2348" spans="1:1" x14ac:dyDescent="0.2">
      <c r="A2348" s="200"/>
    </row>
    <row r="2349" spans="1:1" x14ac:dyDescent="0.2">
      <c r="A2349" s="200"/>
    </row>
    <row r="2350" spans="1:1" x14ac:dyDescent="0.2">
      <c r="A2350" s="200"/>
    </row>
    <row r="2351" spans="1:1" x14ac:dyDescent="0.2">
      <c r="A2351" s="200"/>
    </row>
    <row r="2352" spans="1:1" x14ac:dyDescent="0.2">
      <c r="A2352" s="200"/>
    </row>
    <row r="2353" spans="1:1" x14ac:dyDescent="0.2">
      <c r="A2353" s="200"/>
    </row>
    <row r="2354" spans="1:1" x14ac:dyDescent="0.2">
      <c r="A2354" s="200"/>
    </row>
    <row r="2355" spans="1:1" x14ac:dyDescent="0.2">
      <c r="A2355" s="200"/>
    </row>
    <row r="2356" spans="1:1" x14ac:dyDescent="0.2">
      <c r="A2356" s="200"/>
    </row>
    <row r="2357" spans="1:1" x14ac:dyDescent="0.2">
      <c r="A2357" s="200"/>
    </row>
    <row r="2358" spans="1:1" x14ac:dyDescent="0.2">
      <c r="A2358" s="200"/>
    </row>
    <row r="2359" spans="1:1" x14ac:dyDescent="0.2">
      <c r="A2359" s="200"/>
    </row>
    <row r="2360" spans="1:1" x14ac:dyDescent="0.2">
      <c r="A2360" s="200"/>
    </row>
    <row r="2361" spans="1:1" x14ac:dyDescent="0.2">
      <c r="A2361" s="200"/>
    </row>
    <row r="2362" spans="1:1" x14ac:dyDescent="0.2">
      <c r="A2362" s="200"/>
    </row>
    <row r="2363" spans="1:1" x14ac:dyDescent="0.2">
      <c r="A2363" s="200"/>
    </row>
    <row r="2364" spans="1:1" x14ac:dyDescent="0.2">
      <c r="A2364" s="200"/>
    </row>
    <row r="2365" spans="1:1" x14ac:dyDescent="0.2">
      <c r="A2365" s="200"/>
    </row>
    <row r="2366" spans="1:1" x14ac:dyDescent="0.2">
      <c r="A2366" s="200"/>
    </row>
    <row r="2367" spans="1:1" x14ac:dyDescent="0.2">
      <c r="A2367" s="200"/>
    </row>
    <row r="2368" spans="1:1" x14ac:dyDescent="0.2">
      <c r="A2368" s="200"/>
    </row>
    <row r="2369" spans="1:1" x14ac:dyDescent="0.2">
      <c r="A2369" s="200"/>
    </row>
    <row r="2370" spans="1:1" x14ac:dyDescent="0.2">
      <c r="A2370" s="200"/>
    </row>
    <row r="2371" spans="1:1" x14ac:dyDescent="0.2">
      <c r="A2371" s="200"/>
    </row>
    <row r="2372" spans="1:1" x14ac:dyDescent="0.2">
      <c r="A2372" s="200"/>
    </row>
    <row r="2373" spans="1:1" x14ac:dyDescent="0.2">
      <c r="A2373" s="200"/>
    </row>
    <row r="2374" spans="1:1" x14ac:dyDescent="0.2">
      <c r="A2374" s="200"/>
    </row>
    <row r="2375" spans="1:1" x14ac:dyDescent="0.2">
      <c r="A2375" s="200"/>
    </row>
    <row r="2376" spans="1:1" x14ac:dyDescent="0.2">
      <c r="A2376" s="200"/>
    </row>
    <row r="2377" spans="1:1" x14ac:dyDescent="0.2">
      <c r="A2377" s="200"/>
    </row>
    <row r="2378" spans="1:1" x14ac:dyDescent="0.2">
      <c r="A2378" s="200"/>
    </row>
    <row r="2379" spans="1:1" x14ac:dyDescent="0.2">
      <c r="A2379" s="200"/>
    </row>
    <row r="2380" spans="1:1" x14ac:dyDescent="0.2">
      <c r="A2380" s="200"/>
    </row>
    <row r="2381" spans="1:1" x14ac:dyDescent="0.2">
      <c r="A2381" s="200"/>
    </row>
    <row r="2382" spans="1:1" x14ac:dyDescent="0.2">
      <c r="A2382" s="200"/>
    </row>
    <row r="2383" spans="1:1" x14ac:dyDescent="0.2">
      <c r="A2383" s="200"/>
    </row>
    <row r="2384" spans="1:1" x14ac:dyDescent="0.2">
      <c r="A2384" s="200"/>
    </row>
    <row r="2385" spans="1:1" x14ac:dyDescent="0.2">
      <c r="A2385" s="200"/>
    </row>
    <row r="2386" spans="1:1" x14ac:dyDescent="0.2">
      <c r="A2386" s="200"/>
    </row>
    <row r="2387" spans="1:1" x14ac:dyDescent="0.2">
      <c r="A2387" s="200"/>
    </row>
    <row r="2388" spans="1:1" x14ac:dyDescent="0.2">
      <c r="A2388" s="200"/>
    </row>
    <row r="2389" spans="1:1" x14ac:dyDescent="0.2">
      <c r="A2389" s="200"/>
    </row>
    <row r="2390" spans="1:1" x14ac:dyDescent="0.2">
      <c r="A2390" s="200"/>
    </row>
    <row r="2391" spans="1:1" x14ac:dyDescent="0.2">
      <c r="A2391" s="200"/>
    </row>
    <row r="2392" spans="1:1" x14ac:dyDescent="0.2">
      <c r="A2392" s="200"/>
    </row>
    <row r="2393" spans="1:1" x14ac:dyDescent="0.2">
      <c r="A2393" s="200"/>
    </row>
    <row r="2394" spans="1:1" x14ac:dyDescent="0.2">
      <c r="A2394" s="200"/>
    </row>
    <row r="2395" spans="1:1" x14ac:dyDescent="0.2">
      <c r="A2395" s="200"/>
    </row>
    <row r="2396" spans="1:1" x14ac:dyDescent="0.2">
      <c r="A2396" s="200"/>
    </row>
    <row r="2397" spans="1:1" x14ac:dyDescent="0.2">
      <c r="A2397" s="200"/>
    </row>
    <row r="2398" spans="1:1" x14ac:dyDescent="0.2">
      <c r="A2398" s="200"/>
    </row>
    <row r="2399" spans="1:1" x14ac:dyDescent="0.2">
      <c r="A2399" s="200"/>
    </row>
    <row r="2400" spans="1:1" x14ac:dyDescent="0.2">
      <c r="A2400" s="200"/>
    </row>
    <row r="2401" spans="1:1" x14ac:dyDescent="0.2">
      <c r="A2401" s="200"/>
    </row>
    <row r="2402" spans="1:1" x14ac:dyDescent="0.2">
      <c r="A2402" s="200"/>
    </row>
    <row r="2403" spans="1:1" x14ac:dyDescent="0.2">
      <c r="A2403" s="200"/>
    </row>
    <row r="2404" spans="1:1" x14ac:dyDescent="0.2">
      <c r="A2404" s="200"/>
    </row>
    <row r="2405" spans="1:1" x14ac:dyDescent="0.2">
      <c r="A2405" s="200"/>
    </row>
    <row r="2406" spans="1:1" x14ac:dyDescent="0.2">
      <c r="A2406" s="200"/>
    </row>
    <row r="2407" spans="1:1" x14ac:dyDescent="0.2">
      <c r="A2407" s="200"/>
    </row>
    <row r="2408" spans="1:1" x14ac:dyDescent="0.2">
      <c r="A2408" s="200"/>
    </row>
    <row r="2409" spans="1:1" x14ac:dyDescent="0.2">
      <c r="A2409" s="200"/>
    </row>
    <row r="2410" spans="1:1" x14ac:dyDescent="0.2">
      <c r="A2410" s="200"/>
    </row>
    <row r="2411" spans="1:1" x14ac:dyDescent="0.2">
      <c r="A2411" s="200"/>
    </row>
    <row r="2412" spans="1:1" x14ac:dyDescent="0.2">
      <c r="A2412" s="200"/>
    </row>
    <row r="2413" spans="1:1" x14ac:dyDescent="0.2">
      <c r="A2413" s="200"/>
    </row>
    <row r="2414" spans="1:1" x14ac:dyDescent="0.2">
      <c r="A2414" s="200"/>
    </row>
    <row r="2415" spans="1:1" x14ac:dyDescent="0.2">
      <c r="A2415" s="200"/>
    </row>
    <row r="2416" spans="1:1" x14ac:dyDescent="0.2">
      <c r="A2416" s="200"/>
    </row>
    <row r="2417" spans="1:1" x14ac:dyDescent="0.2">
      <c r="A2417" s="200"/>
    </row>
    <row r="2418" spans="1:1" x14ac:dyDescent="0.2">
      <c r="A2418" s="200"/>
    </row>
    <row r="2419" spans="1:1" x14ac:dyDescent="0.2">
      <c r="A2419" s="200"/>
    </row>
    <row r="2420" spans="1:1" x14ac:dyDescent="0.2">
      <c r="A2420" s="200"/>
    </row>
    <row r="2421" spans="1:1" x14ac:dyDescent="0.2">
      <c r="A2421" s="200"/>
    </row>
    <row r="2422" spans="1:1" x14ac:dyDescent="0.2">
      <c r="A2422" s="200"/>
    </row>
    <row r="2423" spans="1:1" x14ac:dyDescent="0.2">
      <c r="A2423" s="200"/>
    </row>
    <row r="2424" spans="1:1" x14ac:dyDescent="0.2">
      <c r="A2424" s="200"/>
    </row>
    <row r="2425" spans="1:1" x14ac:dyDescent="0.2">
      <c r="A2425" s="200"/>
    </row>
    <row r="2426" spans="1:1" x14ac:dyDescent="0.2">
      <c r="A2426" s="200"/>
    </row>
    <row r="2427" spans="1:1" x14ac:dyDescent="0.2">
      <c r="A2427" s="200"/>
    </row>
    <row r="2428" spans="1:1" x14ac:dyDescent="0.2">
      <c r="A2428" s="200"/>
    </row>
    <row r="2429" spans="1:1" x14ac:dyDescent="0.2">
      <c r="A2429" s="200"/>
    </row>
    <row r="2430" spans="1:1" x14ac:dyDescent="0.2">
      <c r="A2430" s="200"/>
    </row>
    <row r="2431" spans="1:1" x14ac:dyDescent="0.2">
      <c r="A2431" s="200"/>
    </row>
    <row r="2432" spans="1:1" x14ac:dyDescent="0.2">
      <c r="A2432" s="200"/>
    </row>
    <row r="2433" spans="1:1" x14ac:dyDescent="0.2">
      <c r="A2433" s="200"/>
    </row>
    <row r="2434" spans="1:1" x14ac:dyDescent="0.2">
      <c r="A2434" s="200"/>
    </row>
    <row r="2435" spans="1:1" x14ac:dyDescent="0.2">
      <c r="A2435" s="200"/>
    </row>
    <row r="2436" spans="1:1" x14ac:dyDescent="0.2">
      <c r="A2436" s="200"/>
    </row>
    <row r="2437" spans="1:1" x14ac:dyDescent="0.2">
      <c r="A2437" s="200"/>
    </row>
    <row r="2438" spans="1:1" x14ac:dyDescent="0.2">
      <c r="A2438" s="200"/>
    </row>
    <row r="2439" spans="1:1" x14ac:dyDescent="0.2">
      <c r="A2439" s="200"/>
    </row>
    <row r="2440" spans="1:1" x14ac:dyDescent="0.2">
      <c r="A2440" s="200"/>
    </row>
    <row r="2441" spans="1:1" x14ac:dyDescent="0.2">
      <c r="A2441" s="200"/>
    </row>
    <row r="2442" spans="1:1" x14ac:dyDescent="0.2">
      <c r="A2442" s="200"/>
    </row>
    <row r="2443" spans="1:1" x14ac:dyDescent="0.2">
      <c r="A2443" s="200"/>
    </row>
    <row r="2444" spans="1:1" x14ac:dyDescent="0.2">
      <c r="A2444" s="200"/>
    </row>
    <row r="2445" spans="1:1" x14ac:dyDescent="0.2">
      <c r="A2445" s="200"/>
    </row>
    <row r="2446" spans="1:1" x14ac:dyDescent="0.2">
      <c r="A2446" s="200"/>
    </row>
    <row r="2447" spans="1:1" x14ac:dyDescent="0.2">
      <c r="A2447" s="200"/>
    </row>
    <row r="2448" spans="1:1" x14ac:dyDescent="0.2">
      <c r="A2448" s="200"/>
    </row>
    <row r="2449" spans="1:1" x14ac:dyDescent="0.2">
      <c r="A2449" s="200"/>
    </row>
    <row r="2450" spans="1:1" x14ac:dyDescent="0.2">
      <c r="A2450" s="200"/>
    </row>
    <row r="2451" spans="1:1" x14ac:dyDescent="0.2">
      <c r="A2451" s="200"/>
    </row>
    <row r="2452" spans="1:1" x14ac:dyDescent="0.2">
      <c r="A2452" s="200"/>
    </row>
    <row r="2453" spans="1:1" x14ac:dyDescent="0.2">
      <c r="A2453" s="200"/>
    </row>
    <row r="2454" spans="1:1" x14ac:dyDescent="0.2">
      <c r="A2454" s="200"/>
    </row>
    <row r="2455" spans="1:1" x14ac:dyDescent="0.2">
      <c r="A2455" s="200"/>
    </row>
    <row r="2456" spans="1:1" x14ac:dyDescent="0.2">
      <c r="A2456" s="200"/>
    </row>
    <row r="2457" spans="1:1" x14ac:dyDescent="0.2">
      <c r="A2457" s="200"/>
    </row>
    <row r="2458" spans="1:1" x14ac:dyDescent="0.2">
      <c r="A2458" s="200"/>
    </row>
    <row r="2459" spans="1:1" x14ac:dyDescent="0.2">
      <c r="A2459" s="200"/>
    </row>
    <row r="2460" spans="1:1" x14ac:dyDescent="0.2">
      <c r="A2460" s="200"/>
    </row>
    <row r="2461" spans="1:1" x14ac:dyDescent="0.2">
      <c r="A2461" s="200"/>
    </row>
    <row r="2462" spans="1:1" x14ac:dyDescent="0.2">
      <c r="A2462" s="200"/>
    </row>
    <row r="2463" spans="1:1" x14ac:dyDescent="0.2">
      <c r="A2463" s="200"/>
    </row>
    <row r="2464" spans="1:1" x14ac:dyDescent="0.2">
      <c r="A2464" s="200"/>
    </row>
    <row r="2465" spans="1:1" x14ac:dyDescent="0.2">
      <c r="A2465" s="200"/>
    </row>
    <row r="2466" spans="1:1" x14ac:dyDescent="0.2">
      <c r="A2466" s="200"/>
    </row>
    <row r="2467" spans="1:1" x14ac:dyDescent="0.2">
      <c r="A2467" s="200"/>
    </row>
    <row r="2468" spans="1:1" x14ac:dyDescent="0.2">
      <c r="A2468" s="200"/>
    </row>
    <row r="2469" spans="1:1" x14ac:dyDescent="0.2">
      <c r="A2469" s="200"/>
    </row>
    <row r="2470" spans="1:1" x14ac:dyDescent="0.2">
      <c r="A2470" s="200"/>
    </row>
    <row r="2471" spans="1:1" x14ac:dyDescent="0.2">
      <c r="A2471" s="200"/>
    </row>
    <row r="2472" spans="1:1" x14ac:dyDescent="0.2">
      <c r="A2472" s="200"/>
    </row>
    <row r="2473" spans="1:1" x14ac:dyDescent="0.2">
      <c r="A2473" s="200"/>
    </row>
    <row r="2474" spans="1:1" x14ac:dyDescent="0.2">
      <c r="A2474" s="200"/>
    </row>
    <row r="2475" spans="1:1" x14ac:dyDescent="0.2">
      <c r="A2475" s="200"/>
    </row>
    <row r="2476" spans="1:1" x14ac:dyDescent="0.2">
      <c r="A2476" s="200"/>
    </row>
    <row r="2477" spans="1:1" x14ac:dyDescent="0.2">
      <c r="A2477" s="200"/>
    </row>
    <row r="2478" spans="1:1" x14ac:dyDescent="0.2">
      <c r="A2478" s="200"/>
    </row>
    <row r="2479" spans="1:1" x14ac:dyDescent="0.2">
      <c r="A2479" s="200"/>
    </row>
    <row r="2480" spans="1:1" x14ac:dyDescent="0.2">
      <c r="A2480" s="200"/>
    </row>
    <row r="2481" spans="1:1" x14ac:dyDescent="0.2">
      <c r="A2481" s="200"/>
    </row>
    <row r="2482" spans="1:1" x14ac:dyDescent="0.2">
      <c r="A2482" s="200"/>
    </row>
    <row r="2483" spans="1:1" x14ac:dyDescent="0.2">
      <c r="A2483" s="200"/>
    </row>
    <row r="2484" spans="1:1" x14ac:dyDescent="0.2">
      <c r="A2484" s="200"/>
    </row>
    <row r="2485" spans="1:1" x14ac:dyDescent="0.2">
      <c r="A2485" s="200"/>
    </row>
    <row r="2486" spans="1:1" x14ac:dyDescent="0.2">
      <c r="A2486" s="200"/>
    </row>
    <row r="2487" spans="1:1" x14ac:dyDescent="0.2">
      <c r="A2487" s="200"/>
    </row>
    <row r="2488" spans="1:1" x14ac:dyDescent="0.2">
      <c r="A2488" s="200"/>
    </row>
    <row r="2489" spans="1:1" x14ac:dyDescent="0.2">
      <c r="A2489" s="200"/>
    </row>
    <row r="2490" spans="1:1" x14ac:dyDescent="0.2">
      <c r="A2490" s="200"/>
    </row>
    <row r="2491" spans="1:1" x14ac:dyDescent="0.2">
      <c r="A2491" s="200"/>
    </row>
    <row r="2492" spans="1:1" x14ac:dyDescent="0.2">
      <c r="A2492" s="200"/>
    </row>
    <row r="2493" spans="1:1" x14ac:dyDescent="0.2">
      <c r="A2493" s="200"/>
    </row>
    <row r="2494" spans="1:1" x14ac:dyDescent="0.2">
      <c r="A2494" s="200"/>
    </row>
    <row r="2495" spans="1:1" x14ac:dyDescent="0.2">
      <c r="A2495" s="200"/>
    </row>
    <row r="2496" spans="1:1" x14ac:dyDescent="0.2">
      <c r="A2496" s="200"/>
    </row>
    <row r="2497" spans="1:1" x14ac:dyDescent="0.2">
      <c r="A2497" s="200"/>
    </row>
    <row r="2498" spans="1:1" x14ac:dyDescent="0.2">
      <c r="A2498" s="200"/>
    </row>
    <row r="2499" spans="1:1" x14ac:dyDescent="0.2">
      <c r="A2499" s="200"/>
    </row>
    <row r="2500" spans="1:1" x14ac:dyDescent="0.2">
      <c r="A2500" s="200"/>
    </row>
    <row r="2501" spans="1:1" x14ac:dyDescent="0.2">
      <c r="A2501" s="200"/>
    </row>
    <row r="2502" spans="1:1" x14ac:dyDescent="0.2">
      <c r="A2502" s="200"/>
    </row>
    <row r="2503" spans="1:1" x14ac:dyDescent="0.2">
      <c r="A2503" s="200"/>
    </row>
    <row r="2504" spans="1:1" x14ac:dyDescent="0.2">
      <c r="A2504" s="200"/>
    </row>
    <row r="2505" spans="1:1" x14ac:dyDescent="0.2">
      <c r="A2505" s="200"/>
    </row>
    <row r="2506" spans="1:1" x14ac:dyDescent="0.2">
      <c r="A2506" s="200"/>
    </row>
    <row r="2507" spans="1:1" x14ac:dyDescent="0.2">
      <c r="A2507" s="200"/>
    </row>
    <row r="2508" spans="1:1" x14ac:dyDescent="0.2">
      <c r="A2508" s="200"/>
    </row>
    <row r="2509" spans="1:1" x14ac:dyDescent="0.2">
      <c r="A2509" s="200"/>
    </row>
    <row r="2510" spans="1:1" x14ac:dyDescent="0.2">
      <c r="A2510" s="200"/>
    </row>
    <row r="2511" spans="1:1" x14ac:dyDescent="0.2">
      <c r="A2511" s="200"/>
    </row>
    <row r="2512" spans="1:1" x14ac:dyDescent="0.2">
      <c r="A2512" s="200"/>
    </row>
    <row r="2513" spans="1:1" x14ac:dyDescent="0.2">
      <c r="A2513" s="200"/>
    </row>
    <row r="2514" spans="1:1" x14ac:dyDescent="0.2">
      <c r="A2514" s="200"/>
    </row>
    <row r="2515" spans="1:1" x14ac:dyDescent="0.2">
      <c r="A2515" s="200"/>
    </row>
    <row r="2516" spans="1:1" x14ac:dyDescent="0.2">
      <c r="A2516" s="200"/>
    </row>
    <row r="2517" spans="1:1" x14ac:dyDescent="0.2">
      <c r="A2517" s="200"/>
    </row>
    <row r="2518" spans="1:1" x14ac:dyDescent="0.2">
      <c r="A2518" s="200"/>
    </row>
    <row r="2519" spans="1:1" x14ac:dyDescent="0.2">
      <c r="A2519" s="200"/>
    </row>
    <row r="2520" spans="1:1" x14ac:dyDescent="0.2">
      <c r="A2520" s="200"/>
    </row>
    <row r="2521" spans="1:1" x14ac:dyDescent="0.2">
      <c r="A2521" s="200"/>
    </row>
    <row r="2522" spans="1:1" x14ac:dyDescent="0.2">
      <c r="A2522" s="200"/>
    </row>
    <row r="2523" spans="1:1" x14ac:dyDescent="0.2">
      <c r="A2523" s="200"/>
    </row>
    <row r="2524" spans="1:1" x14ac:dyDescent="0.2">
      <c r="A2524" s="200"/>
    </row>
    <row r="2525" spans="1:1" x14ac:dyDescent="0.2">
      <c r="A2525" s="200"/>
    </row>
    <row r="2526" spans="1:1" x14ac:dyDescent="0.2">
      <c r="A2526" s="200"/>
    </row>
    <row r="2527" spans="1:1" x14ac:dyDescent="0.2">
      <c r="A2527" s="200"/>
    </row>
    <row r="2528" spans="1:1" x14ac:dyDescent="0.2">
      <c r="A2528" s="200"/>
    </row>
    <row r="2529" spans="1:1" x14ac:dyDescent="0.2">
      <c r="A2529" s="200"/>
    </row>
    <row r="2530" spans="1:1" x14ac:dyDescent="0.2">
      <c r="A2530" s="200"/>
    </row>
    <row r="2531" spans="1:1" x14ac:dyDescent="0.2">
      <c r="A2531" s="200"/>
    </row>
    <row r="2532" spans="1:1" x14ac:dyDescent="0.2">
      <c r="A2532" s="200"/>
    </row>
    <row r="2533" spans="1:1" x14ac:dyDescent="0.2">
      <c r="A2533" s="200"/>
    </row>
    <row r="2534" spans="1:1" x14ac:dyDescent="0.2">
      <c r="A2534" s="200"/>
    </row>
    <row r="2535" spans="1:1" x14ac:dyDescent="0.2">
      <c r="A2535" s="200"/>
    </row>
    <row r="2536" spans="1:1" x14ac:dyDescent="0.2">
      <c r="A2536" s="200"/>
    </row>
    <row r="2537" spans="1:1" x14ac:dyDescent="0.2">
      <c r="A2537" s="200"/>
    </row>
    <row r="2538" spans="1:1" x14ac:dyDescent="0.2">
      <c r="A2538" s="200"/>
    </row>
    <row r="2539" spans="1:1" x14ac:dyDescent="0.2">
      <c r="A2539" s="200"/>
    </row>
    <row r="2540" spans="1:1" x14ac:dyDescent="0.2">
      <c r="A2540" s="200"/>
    </row>
    <row r="2541" spans="1:1" x14ac:dyDescent="0.2">
      <c r="A2541" s="200"/>
    </row>
    <row r="2542" spans="1:1" x14ac:dyDescent="0.2">
      <c r="A2542" s="200"/>
    </row>
    <row r="2543" spans="1:1" x14ac:dyDescent="0.2">
      <c r="A2543" s="200"/>
    </row>
    <row r="2544" spans="1:1" x14ac:dyDescent="0.2">
      <c r="A2544" s="200"/>
    </row>
    <row r="2545" spans="1:1" x14ac:dyDescent="0.2">
      <c r="A2545" s="200"/>
    </row>
    <row r="2546" spans="1:1" x14ac:dyDescent="0.2">
      <c r="A2546" s="200"/>
    </row>
    <row r="2547" spans="1:1" x14ac:dyDescent="0.2">
      <c r="A2547" s="200"/>
    </row>
    <row r="2548" spans="1:1" x14ac:dyDescent="0.2">
      <c r="A2548" s="200"/>
    </row>
    <row r="2549" spans="1:1" x14ac:dyDescent="0.2">
      <c r="A2549" s="200"/>
    </row>
    <row r="2550" spans="1:1" x14ac:dyDescent="0.2">
      <c r="A2550" s="200"/>
    </row>
    <row r="2551" spans="1:1" x14ac:dyDescent="0.2">
      <c r="A2551" s="200"/>
    </row>
    <row r="2552" spans="1:1" x14ac:dyDescent="0.2">
      <c r="A2552" s="200"/>
    </row>
    <row r="2553" spans="1:1" x14ac:dyDescent="0.2">
      <c r="A2553" s="200"/>
    </row>
    <row r="2554" spans="1:1" x14ac:dyDescent="0.2">
      <c r="A2554" s="200"/>
    </row>
    <row r="2555" spans="1:1" x14ac:dyDescent="0.2">
      <c r="A2555" s="200"/>
    </row>
    <row r="2556" spans="1:1" x14ac:dyDescent="0.2">
      <c r="A2556" s="200"/>
    </row>
    <row r="2557" spans="1:1" x14ac:dyDescent="0.2">
      <c r="A2557" s="200"/>
    </row>
    <row r="2558" spans="1:1" x14ac:dyDescent="0.2">
      <c r="A2558" s="200"/>
    </row>
    <row r="2559" spans="1:1" x14ac:dyDescent="0.2">
      <c r="A2559" s="200"/>
    </row>
    <row r="2560" spans="1:1" x14ac:dyDescent="0.2">
      <c r="A2560" s="200"/>
    </row>
    <row r="2561" spans="1:1" x14ac:dyDescent="0.2">
      <c r="A2561" s="200"/>
    </row>
    <row r="2562" spans="1:1" x14ac:dyDescent="0.2">
      <c r="A2562" s="200"/>
    </row>
    <row r="2563" spans="1:1" x14ac:dyDescent="0.2">
      <c r="A2563" s="200"/>
    </row>
    <row r="2564" spans="1:1" x14ac:dyDescent="0.2">
      <c r="A2564" s="200"/>
    </row>
    <row r="2565" spans="1:1" x14ac:dyDescent="0.2">
      <c r="A2565" s="200"/>
    </row>
    <row r="2566" spans="1:1" x14ac:dyDescent="0.2">
      <c r="A2566" s="200"/>
    </row>
    <row r="2567" spans="1:1" x14ac:dyDescent="0.2">
      <c r="A2567" s="200"/>
    </row>
    <row r="2568" spans="1:1" x14ac:dyDescent="0.2">
      <c r="A2568" s="200"/>
    </row>
    <row r="2569" spans="1:1" x14ac:dyDescent="0.2">
      <c r="A2569" s="200"/>
    </row>
    <row r="2570" spans="1:1" x14ac:dyDescent="0.2">
      <c r="A2570" s="200"/>
    </row>
    <row r="2571" spans="1:1" x14ac:dyDescent="0.2">
      <c r="A2571" s="200"/>
    </row>
    <row r="2572" spans="1:1" x14ac:dyDescent="0.2">
      <c r="A2572" s="200"/>
    </row>
    <row r="2573" spans="1:1" x14ac:dyDescent="0.2">
      <c r="A2573" s="200"/>
    </row>
    <row r="2574" spans="1:1" x14ac:dyDescent="0.2">
      <c r="A2574" s="200"/>
    </row>
    <row r="2575" spans="1:1" x14ac:dyDescent="0.2">
      <c r="A2575" s="200"/>
    </row>
    <row r="2576" spans="1:1" x14ac:dyDescent="0.2">
      <c r="A2576" s="200"/>
    </row>
    <row r="2577" spans="1:1" x14ac:dyDescent="0.2">
      <c r="A2577" s="200"/>
    </row>
    <row r="2578" spans="1:1" x14ac:dyDescent="0.2">
      <c r="A2578" s="200"/>
    </row>
    <row r="2579" spans="1:1" x14ac:dyDescent="0.2">
      <c r="A2579" s="200"/>
    </row>
    <row r="2580" spans="1:1" x14ac:dyDescent="0.2">
      <c r="A2580" s="200"/>
    </row>
    <row r="2581" spans="1:1" x14ac:dyDescent="0.2">
      <c r="A2581" s="200"/>
    </row>
    <row r="2582" spans="1:1" x14ac:dyDescent="0.2">
      <c r="A2582" s="200"/>
    </row>
    <row r="2583" spans="1:1" x14ac:dyDescent="0.2">
      <c r="A2583" s="200"/>
    </row>
    <row r="2584" spans="1:1" x14ac:dyDescent="0.2">
      <c r="A2584" s="200"/>
    </row>
    <row r="2585" spans="1:1" x14ac:dyDescent="0.2">
      <c r="A2585" s="200"/>
    </row>
    <row r="2586" spans="1:1" x14ac:dyDescent="0.2">
      <c r="A2586" s="200"/>
    </row>
    <row r="2587" spans="1:1" x14ac:dyDescent="0.2">
      <c r="A2587" s="200"/>
    </row>
    <row r="2588" spans="1:1" x14ac:dyDescent="0.2">
      <c r="A2588" s="200"/>
    </row>
    <row r="2589" spans="1:1" x14ac:dyDescent="0.2">
      <c r="A2589" s="200"/>
    </row>
    <row r="2590" spans="1:1" x14ac:dyDescent="0.2">
      <c r="A2590" s="200"/>
    </row>
    <row r="2591" spans="1:1" x14ac:dyDescent="0.2">
      <c r="A2591" s="200"/>
    </row>
    <row r="2592" spans="1:1" x14ac:dyDescent="0.2">
      <c r="A2592" s="200"/>
    </row>
    <row r="2593" spans="1:1" x14ac:dyDescent="0.2">
      <c r="A2593" s="200"/>
    </row>
    <row r="2594" spans="1:1" x14ac:dyDescent="0.2">
      <c r="A2594" s="200"/>
    </row>
    <row r="2595" spans="1:1" x14ac:dyDescent="0.2">
      <c r="A2595" s="200"/>
    </row>
    <row r="2596" spans="1:1" x14ac:dyDescent="0.2">
      <c r="A2596" s="200"/>
    </row>
    <row r="2597" spans="1:1" x14ac:dyDescent="0.2">
      <c r="A2597" s="200"/>
    </row>
    <row r="2598" spans="1:1" x14ac:dyDescent="0.2">
      <c r="A2598" s="200"/>
    </row>
    <row r="2599" spans="1:1" x14ac:dyDescent="0.2">
      <c r="A2599" s="200"/>
    </row>
    <row r="2600" spans="1:1" x14ac:dyDescent="0.2">
      <c r="A2600" s="200"/>
    </row>
    <row r="2601" spans="1:1" x14ac:dyDescent="0.2">
      <c r="A2601" s="200"/>
    </row>
    <row r="2602" spans="1:1" x14ac:dyDescent="0.2">
      <c r="A2602" s="200"/>
    </row>
    <row r="2603" spans="1:1" x14ac:dyDescent="0.2">
      <c r="A2603" s="200"/>
    </row>
    <row r="2604" spans="1:1" x14ac:dyDescent="0.2">
      <c r="A2604" s="200"/>
    </row>
    <row r="2605" spans="1:1" x14ac:dyDescent="0.2">
      <c r="A2605" s="200"/>
    </row>
    <row r="2606" spans="1:1" x14ac:dyDescent="0.2">
      <c r="A2606" s="200"/>
    </row>
    <row r="2607" spans="1:1" x14ac:dyDescent="0.2">
      <c r="A2607" s="200"/>
    </row>
    <row r="2608" spans="1:1" x14ac:dyDescent="0.2">
      <c r="A2608" s="200"/>
    </row>
    <row r="2609" spans="1:1" x14ac:dyDescent="0.2">
      <c r="A2609" s="200"/>
    </row>
    <row r="2610" spans="1:1" x14ac:dyDescent="0.2">
      <c r="A2610" s="200"/>
    </row>
    <row r="2611" spans="1:1" x14ac:dyDescent="0.2">
      <c r="A2611" s="200"/>
    </row>
    <row r="2612" spans="1:1" x14ac:dyDescent="0.2">
      <c r="A2612" s="200"/>
    </row>
    <row r="2613" spans="1:1" x14ac:dyDescent="0.2">
      <c r="A2613" s="200"/>
    </row>
    <row r="2614" spans="1:1" x14ac:dyDescent="0.2">
      <c r="A2614" s="200"/>
    </row>
    <row r="2615" spans="1:1" x14ac:dyDescent="0.2">
      <c r="A2615" s="200"/>
    </row>
    <row r="2616" spans="1:1" x14ac:dyDescent="0.2">
      <c r="A2616" s="200"/>
    </row>
    <row r="2617" spans="1:1" x14ac:dyDescent="0.2">
      <c r="A2617" s="200"/>
    </row>
    <row r="2618" spans="1:1" x14ac:dyDescent="0.2">
      <c r="A2618" s="200"/>
    </row>
    <row r="2619" spans="1:1" x14ac:dyDescent="0.2">
      <c r="A2619" s="200"/>
    </row>
    <row r="2620" spans="1:1" x14ac:dyDescent="0.2">
      <c r="A2620" s="200"/>
    </row>
    <row r="2621" spans="1:1" x14ac:dyDescent="0.2">
      <c r="A2621" s="200"/>
    </row>
    <row r="2622" spans="1:1" x14ac:dyDescent="0.2">
      <c r="A2622" s="200"/>
    </row>
    <row r="2623" spans="1:1" x14ac:dyDescent="0.2">
      <c r="A2623" s="200"/>
    </row>
    <row r="2624" spans="1:1" x14ac:dyDescent="0.2">
      <c r="A2624" s="200"/>
    </row>
    <row r="2625" spans="1:1" x14ac:dyDescent="0.2">
      <c r="A2625" s="200"/>
    </row>
    <row r="2626" spans="1:1" x14ac:dyDescent="0.2">
      <c r="A2626" s="200"/>
    </row>
    <row r="2627" spans="1:1" x14ac:dyDescent="0.2">
      <c r="A2627" s="200"/>
    </row>
    <row r="2628" spans="1:1" x14ac:dyDescent="0.2">
      <c r="A2628" s="200"/>
    </row>
    <row r="2629" spans="1:1" x14ac:dyDescent="0.2">
      <c r="A2629" s="200"/>
    </row>
    <row r="2630" spans="1:1" x14ac:dyDescent="0.2">
      <c r="A2630" s="200"/>
    </row>
    <row r="2631" spans="1:1" x14ac:dyDescent="0.2">
      <c r="A2631" s="200"/>
    </row>
    <row r="2632" spans="1:1" x14ac:dyDescent="0.2">
      <c r="A2632" s="200"/>
    </row>
    <row r="2633" spans="1:1" x14ac:dyDescent="0.2">
      <c r="A2633" s="200"/>
    </row>
    <row r="2634" spans="1:1" x14ac:dyDescent="0.2">
      <c r="A2634" s="200"/>
    </row>
    <row r="2635" spans="1:1" x14ac:dyDescent="0.2">
      <c r="A2635" s="200"/>
    </row>
    <row r="2636" spans="1:1" x14ac:dyDescent="0.2">
      <c r="A2636" s="200"/>
    </row>
    <row r="2637" spans="1:1" x14ac:dyDescent="0.2">
      <c r="A2637" s="200"/>
    </row>
    <row r="2638" spans="1:1" x14ac:dyDescent="0.2">
      <c r="A2638" s="200"/>
    </row>
    <row r="2639" spans="1:1" x14ac:dyDescent="0.2">
      <c r="A2639" s="200"/>
    </row>
    <row r="2640" spans="1:1" x14ac:dyDescent="0.2">
      <c r="A2640" s="200"/>
    </row>
    <row r="2641" spans="1:1" x14ac:dyDescent="0.2">
      <c r="A2641" s="200"/>
    </row>
    <row r="2642" spans="1:1" x14ac:dyDescent="0.2">
      <c r="A2642" s="200"/>
    </row>
    <row r="2643" spans="1:1" x14ac:dyDescent="0.2">
      <c r="A2643" s="200"/>
    </row>
    <row r="2644" spans="1:1" x14ac:dyDescent="0.2">
      <c r="A2644" s="200"/>
    </row>
    <row r="2645" spans="1:1" x14ac:dyDescent="0.2">
      <c r="A2645" s="200"/>
    </row>
    <row r="2646" spans="1:1" x14ac:dyDescent="0.2">
      <c r="A2646" s="200"/>
    </row>
    <row r="2647" spans="1:1" x14ac:dyDescent="0.2">
      <c r="A2647" s="200"/>
    </row>
    <row r="2648" spans="1:1" x14ac:dyDescent="0.2">
      <c r="A2648" s="200"/>
    </row>
    <row r="2649" spans="1:1" x14ac:dyDescent="0.2">
      <c r="A2649" s="200"/>
    </row>
    <row r="2650" spans="1:1" x14ac:dyDescent="0.2">
      <c r="A2650" s="200"/>
    </row>
    <row r="2651" spans="1:1" x14ac:dyDescent="0.2">
      <c r="A2651" s="200"/>
    </row>
    <row r="2652" spans="1:1" x14ac:dyDescent="0.2">
      <c r="A2652" s="200"/>
    </row>
    <row r="2653" spans="1:1" x14ac:dyDescent="0.2">
      <c r="A2653" s="200"/>
    </row>
    <row r="2654" spans="1:1" x14ac:dyDescent="0.2">
      <c r="A2654" s="200"/>
    </row>
    <row r="2655" spans="1:1" x14ac:dyDescent="0.2">
      <c r="A2655" s="200"/>
    </row>
    <row r="2656" spans="1:1" x14ac:dyDescent="0.2">
      <c r="A2656" s="200"/>
    </row>
    <row r="2657" spans="1:1" x14ac:dyDescent="0.2">
      <c r="A2657" s="200"/>
    </row>
    <row r="2658" spans="1:1" x14ac:dyDescent="0.2">
      <c r="A2658" s="200"/>
    </row>
    <row r="2659" spans="1:1" x14ac:dyDescent="0.2">
      <c r="A2659" s="200"/>
    </row>
    <row r="2660" spans="1:1" x14ac:dyDescent="0.2">
      <c r="A2660" s="200"/>
    </row>
    <row r="2661" spans="1:1" x14ac:dyDescent="0.2">
      <c r="A2661" s="200"/>
    </row>
    <row r="2662" spans="1:1" x14ac:dyDescent="0.2">
      <c r="A2662" s="200"/>
    </row>
    <row r="2663" spans="1:1" x14ac:dyDescent="0.2">
      <c r="A2663" s="200"/>
    </row>
    <row r="2664" spans="1:1" x14ac:dyDescent="0.2">
      <c r="A2664" s="200"/>
    </row>
    <row r="2665" spans="1:1" x14ac:dyDescent="0.2">
      <c r="A2665" s="200"/>
    </row>
    <row r="2666" spans="1:1" x14ac:dyDescent="0.2">
      <c r="A2666" s="200"/>
    </row>
    <row r="2667" spans="1:1" x14ac:dyDescent="0.2">
      <c r="A2667" s="200"/>
    </row>
    <row r="2668" spans="1:1" x14ac:dyDescent="0.2">
      <c r="A2668" s="200"/>
    </row>
    <row r="2669" spans="1:1" x14ac:dyDescent="0.2">
      <c r="A2669" s="200"/>
    </row>
    <row r="2670" spans="1:1" x14ac:dyDescent="0.2">
      <c r="A2670" s="200"/>
    </row>
    <row r="2671" spans="1:1" x14ac:dyDescent="0.2">
      <c r="A2671" s="200"/>
    </row>
    <row r="2672" spans="1:1" x14ac:dyDescent="0.2">
      <c r="A2672" s="200"/>
    </row>
    <row r="2673" spans="1:1" x14ac:dyDescent="0.2">
      <c r="A2673" s="200"/>
    </row>
    <row r="2674" spans="1:1" x14ac:dyDescent="0.2">
      <c r="A2674" s="200"/>
    </row>
    <row r="2675" spans="1:1" x14ac:dyDescent="0.2">
      <c r="A2675" s="200"/>
    </row>
    <row r="2676" spans="1:1" x14ac:dyDescent="0.2">
      <c r="A2676" s="200"/>
    </row>
    <row r="2677" spans="1:1" x14ac:dyDescent="0.2">
      <c r="A2677" s="200"/>
    </row>
    <row r="2678" spans="1:1" x14ac:dyDescent="0.2">
      <c r="A2678" s="200"/>
    </row>
    <row r="2679" spans="1:1" x14ac:dyDescent="0.2">
      <c r="A2679" s="200"/>
    </row>
    <row r="2680" spans="1:1" x14ac:dyDescent="0.2">
      <c r="A2680" s="200"/>
    </row>
    <row r="2681" spans="1:1" x14ac:dyDescent="0.2">
      <c r="A2681" s="200"/>
    </row>
    <row r="2682" spans="1:1" x14ac:dyDescent="0.2">
      <c r="A2682" s="200"/>
    </row>
    <row r="2683" spans="1:1" x14ac:dyDescent="0.2">
      <c r="A2683" s="200"/>
    </row>
    <row r="2684" spans="1:1" x14ac:dyDescent="0.2">
      <c r="A2684" s="200"/>
    </row>
    <row r="2685" spans="1:1" x14ac:dyDescent="0.2">
      <c r="A2685" s="200"/>
    </row>
    <row r="2686" spans="1:1" x14ac:dyDescent="0.2">
      <c r="A2686" s="200"/>
    </row>
    <row r="2687" spans="1:1" x14ac:dyDescent="0.2">
      <c r="A2687" s="200"/>
    </row>
    <row r="2688" spans="1:1" x14ac:dyDescent="0.2">
      <c r="A2688" s="200"/>
    </row>
    <row r="2689" spans="1:1" x14ac:dyDescent="0.2">
      <c r="A2689" s="200"/>
    </row>
    <row r="2690" spans="1:1" x14ac:dyDescent="0.2">
      <c r="A2690" s="200"/>
    </row>
    <row r="2691" spans="1:1" x14ac:dyDescent="0.2">
      <c r="A2691" s="200"/>
    </row>
    <row r="2692" spans="1:1" x14ac:dyDescent="0.2">
      <c r="A2692" s="200"/>
    </row>
    <row r="2693" spans="1:1" x14ac:dyDescent="0.2">
      <c r="A2693" s="200"/>
    </row>
    <row r="2694" spans="1:1" x14ac:dyDescent="0.2">
      <c r="A2694" s="200"/>
    </row>
    <row r="2695" spans="1:1" x14ac:dyDescent="0.2">
      <c r="A2695" s="200"/>
    </row>
    <row r="2696" spans="1:1" x14ac:dyDescent="0.2">
      <c r="A2696" s="200"/>
    </row>
    <row r="2697" spans="1:1" x14ac:dyDescent="0.2">
      <c r="A2697" s="200"/>
    </row>
    <row r="2698" spans="1:1" x14ac:dyDescent="0.2">
      <c r="A2698" s="200"/>
    </row>
    <row r="2699" spans="1:1" x14ac:dyDescent="0.2">
      <c r="A2699" s="200"/>
    </row>
    <row r="2700" spans="1:1" x14ac:dyDescent="0.2">
      <c r="A2700" s="200"/>
    </row>
    <row r="2701" spans="1:1" x14ac:dyDescent="0.2">
      <c r="A2701" s="200"/>
    </row>
    <row r="2702" spans="1:1" x14ac:dyDescent="0.2">
      <c r="A2702" s="200"/>
    </row>
    <row r="2703" spans="1:1" x14ac:dyDescent="0.2">
      <c r="A2703" s="200"/>
    </row>
    <row r="2704" spans="1:1" x14ac:dyDescent="0.2">
      <c r="A2704" s="200"/>
    </row>
    <row r="2705" spans="1:1" x14ac:dyDescent="0.2">
      <c r="A2705" s="200"/>
    </row>
    <row r="2706" spans="1:1" x14ac:dyDescent="0.2">
      <c r="A2706" s="200"/>
    </row>
    <row r="2707" spans="1:1" x14ac:dyDescent="0.2">
      <c r="A2707" s="200"/>
    </row>
    <row r="2708" spans="1:1" x14ac:dyDescent="0.2">
      <c r="A2708" s="200"/>
    </row>
    <row r="2709" spans="1:1" x14ac:dyDescent="0.2">
      <c r="A2709" s="200"/>
    </row>
    <row r="2710" spans="1:1" x14ac:dyDescent="0.2">
      <c r="A2710" s="200"/>
    </row>
    <row r="2711" spans="1:1" x14ac:dyDescent="0.2">
      <c r="A2711" s="200"/>
    </row>
    <row r="2712" spans="1:1" x14ac:dyDescent="0.2">
      <c r="A2712" s="200"/>
    </row>
    <row r="2713" spans="1:1" x14ac:dyDescent="0.2">
      <c r="A2713" s="200"/>
    </row>
    <row r="2714" spans="1:1" x14ac:dyDescent="0.2">
      <c r="A2714" s="200"/>
    </row>
    <row r="2715" spans="1:1" x14ac:dyDescent="0.2">
      <c r="A2715" s="200"/>
    </row>
    <row r="2716" spans="1:1" x14ac:dyDescent="0.2">
      <c r="A2716" s="200"/>
    </row>
    <row r="2717" spans="1:1" x14ac:dyDescent="0.2">
      <c r="A2717" s="200"/>
    </row>
    <row r="2718" spans="1:1" x14ac:dyDescent="0.2">
      <c r="A2718" s="200"/>
    </row>
    <row r="2719" spans="1:1" x14ac:dyDescent="0.2">
      <c r="A2719" s="200"/>
    </row>
    <row r="2720" spans="1:1" x14ac:dyDescent="0.2">
      <c r="A2720" s="200"/>
    </row>
    <row r="2721" spans="1:1" x14ac:dyDescent="0.2">
      <c r="A2721" s="200"/>
    </row>
    <row r="2722" spans="1:1" x14ac:dyDescent="0.2">
      <c r="A2722" s="200"/>
    </row>
    <row r="2723" spans="1:1" x14ac:dyDescent="0.2">
      <c r="A2723" s="200"/>
    </row>
    <row r="2724" spans="1:1" x14ac:dyDescent="0.2">
      <c r="A2724" s="200"/>
    </row>
    <row r="2725" spans="1:1" x14ac:dyDescent="0.2">
      <c r="A2725" s="200"/>
    </row>
    <row r="2726" spans="1:1" x14ac:dyDescent="0.2">
      <c r="A2726" s="200"/>
    </row>
    <row r="2727" spans="1:1" x14ac:dyDescent="0.2">
      <c r="A2727" s="200"/>
    </row>
    <row r="2728" spans="1:1" x14ac:dyDescent="0.2">
      <c r="A2728" s="200"/>
    </row>
    <row r="2729" spans="1:1" x14ac:dyDescent="0.2">
      <c r="A2729" s="200"/>
    </row>
    <row r="2730" spans="1:1" x14ac:dyDescent="0.2">
      <c r="A2730" s="200"/>
    </row>
    <row r="2731" spans="1:1" x14ac:dyDescent="0.2">
      <c r="A2731" s="200"/>
    </row>
    <row r="2732" spans="1:1" x14ac:dyDescent="0.2">
      <c r="A2732" s="200"/>
    </row>
    <row r="2733" spans="1:1" x14ac:dyDescent="0.2">
      <c r="A2733" s="200"/>
    </row>
    <row r="2734" spans="1:1" x14ac:dyDescent="0.2">
      <c r="A2734" s="200"/>
    </row>
    <row r="2735" spans="1:1" x14ac:dyDescent="0.2">
      <c r="A2735" s="200"/>
    </row>
    <row r="2736" spans="1:1" x14ac:dyDescent="0.2">
      <c r="A2736" s="200"/>
    </row>
    <row r="2737" spans="1:1" x14ac:dyDescent="0.2">
      <c r="A2737" s="200"/>
    </row>
    <row r="2738" spans="1:1" x14ac:dyDescent="0.2">
      <c r="A2738" s="200"/>
    </row>
    <row r="2739" spans="1:1" x14ac:dyDescent="0.2">
      <c r="A2739" s="200"/>
    </row>
    <row r="2740" spans="1:1" x14ac:dyDescent="0.2">
      <c r="A2740" s="200"/>
    </row>
    <row r="2741" spans="1:1" x14ac:dyDescent="0.2">
      <c r="A2741" s="200"/>
    </row>
    <row r="2742" spans="1:1" x14ac:dyDescent="0.2">
      <c r="A2742" s="200"/>
    </row>
    <row r="2743" spans="1:1" x14ac:dyDescent="0.2">
      <c r="A2743" s="200"/>
    </row>
    <row r="2744" spans="1:1" x14ac:dyDescent="0.2">
      <c r="A2744" s="200"/>
    </row>
    <row r="2745" spans="1:1" x14ac:dyDescent="0.2">
      <c r="A2745" s="200"/>
    </row>
    <row r="2746" spans="1:1" x14ac:dyDescent="0.2">
      <c r="A2746" s="200"/>
    </row>
    <row r="2747" spans="1:1" x14ac:dyDescent="0.2">
      <c r="A2747" s="200"/>
    </row>
    <row r="2748" spans="1:1" x14ac:dyDescent="0.2">
      <c r="A2748" s="200"/>
    </row>
    <row r="2749" spans="1:1" x14ac:dyDescent="0.2">
      <c r="A2749" s="200"/>
    </row>
    <row r="2750" spans="1:1" x14ac:dyDescent="0.2">
      <c r="A2750" s="200"/>
    </row>
    <row r="2751" spans="1:1" x14ac:dyDescent="0.2">
      <c r="A2751" s="200"/>
    </row>
    <row r="2752" spans="1:1" x14ac:dyDescent="0.2">
      <c r="A2752" s="200"/>
    </row>
    <row r="2753" spans="1:1" x14ac:dyDescent="0.2">
      <c r="A2753" s="200"/>
    </row>
    <row r="2754" spans="1:1" x14ac:dyDescent="0.2">
      <c r="A2754" s="200"/>
    </row>
    <row r="2755" spans="1:1" x14ac:dyDescent="0.2">
      <c r="A2755" s="200"/>
    </row>
    <row r="2756" spans="1:1" x14ac:dyDescent="0.2">
      <c r="A2756" s="200"/>
    </row>
    <row r="2757" spans="1:1" x14ac:dyDescent="0.2">
      <c r="A2757" s="200"/>
    </row>
    <row r="2758" spans="1:1" x14ac:dyDescent="0.2">
      <c r="A2758" s="200"/>
    </row>
    <row r="2759" spans="1:1" x14ac:dyDescent="0.2">
      <c r="A2759" s="200"/>
    </row>
    <row r="2760" spans="1:1" x14ac:dyDescent="0.2">
      <c r="A2760" s="200"/>
    </row>
    <row r="2761" spans="1:1" x14ac:dyDescent="0.2">
      <c r="A2761" s="200"/>
    </row>
    <row r="2762" spans="1:1" x14ac:dyDescent="0.2">
      <c r="A2762" s="200"/>
    </row>
    <row r="2763" spans="1:1" x14ac:dyDescent="0.2">
      <c r="A2763" s="200"/>
    </row>
    <row r="2764" spans="1:1" x14ac:dyDescent="0.2">
      <c r="A2764" s="200"/>
    </row>
    <row r="2765" spans="1:1" x14ac:dyDescent="0.2">
      <c r="A2765" s="200"/>
    </row>
    <row r="2766" spans="1:1" x14ac:dyDescent="0.2">
      <c r="A2766" s="200"/>
    </row>
    <row r="2767" spans="1:1" x14ac:dyDescent="0.2">
      <c r="A2767" s="200"/>
    </row>
    <row r="2768" spans="1:1" x14ac:dyDescent="0.2">
      <c r="A2768" s="200"/>
    </row>
    <row r="2769" spans="1:1" x14ac:dyDescent="0.2">
      <c r="A2769" s="200"/>
    </row>
    <row r="2770" spans="1:1" x14ac:dyDescent="0.2">
      <c r="A2770" s="200"/>
    </row>
    <row r="2771" spans="1:1" x14ac:dyDescent="0.2">
      <c r="A2771" s="200"/>
    </row>
    <row r="2772" spans="1:1" x14ac:dyDescent="0.2">
      <c r="A2772" s="200"/>
    </row>
    <row r="2773" spans="1:1" x14ac:dyDescent="0.2">
      <c r="A2773" s="200"/>
    </row>
    <row r="2774" spans="1:1" x14ac:dyDescent="0.2">
      <c r="A2774" s="200"/>
    </row>
    <row r="2775" spans="1:1" x14ac:dyDescent="0.2">
      <c r="A2775" s="200"/>
    </row>
    <row r="2776" spans="1:1" x14ac:dyDescent="0.2">
      <c r="A2776" s="200"/>
    </row>
    <row r="2777" spans="1:1" x14ac:dyDescent="0.2">
      <c r="A2777" s="200"/>
    </row>
    <row r="2778" spans="1:1" x14ac:dyDescent="0.2">
      <c r="A2778" s="200"/>
    </row>
    <row r="2779" spans="1:1" x14ac:dyDescent="0.2">
      <c r="A2779" s="200"/>
    </row>
    <row r="2780" spans="1:1" x14ac:dyDescent="0.2">
      <c r="A2780" s="200"/>
    </row>
    <row r="2781" spans="1:1" x14ac:dyDescent="0.2">
      <c r="A2781" s="200"/>
    </row>
    <row r="2782" spans="1:1" x14ac:dyDescent="0.2">
      <c r="A2782" s="200"/>
    </row>
    <row r="2783" spans="1:1" x14ac:dyDescent="0.2">
      <c r="A2783" s="200"/>
    </row>
    <row r="2784" spans="1:1" x14ac:dyDescent="0.2">
      <c r="A2784" s="200"/>
    </row>
    <row r="2785" spans="1:1" x14ac:dyDescent="0.2">
      <c r="A2785" s="200"/>
    </row>
    <row r="2786" spans="1:1" x14ac:dyDescent="0.2">
      <c r="A2786" s="200"/>
    </row>
    <row r="2787" spans="1:1" x14ac:dyDescent="0.2">
      <c r="A2787" s="200"/>
    </row>
    <row r="2788" spans="1:1" x14ac:dyDescent="0.2">
      <c r="A2788" s="200"/>
    </row>
    <row r="2789" spans="1:1" x14ac:dyDescent="0.2">
      <c r="A2789" s="200"/>
    </row>
    <row r="2790" spans="1:1" x14ac:dyDescent="0.2">
      <c r="A2790" s="200"/>
    </row>
    <row r="2791" spans="1:1" x14ac:dyDescent="0.2">
      <c r="A2791" s="200"/>
    </row>
    <row r="2792" spans="1:1" x14ac:dyDescent="0.2">
      <c r="A2792" s="200"/>
    </row>
    <row r="2793" spans="1:1" x14ac:dyDescent="0.2">
      <c r="A2793" s="200"/>
    </row>
    <row r="2794" spans="1:1" x14ac:dyDescent="0.2">
      <c r="A2794" s="200"/>
    </row>
    <row r="2795" spans="1:1" x14ac:dyDescent="0.2">
      <c r="A2795" s="200"/>
    </row>
    <row r="2796" spans="1:1" x14ac:dyDescent="0.2">
      <c r="A2796" s="200"/>
    </row>
    <row r="2797" spans="1:1" x14ac:dyDescent="0.2">
      <c r="A2797" s="200"/>
    </row>
    <row r="2798" spans="1:1" x14ac:dyDescent="0.2">
      <c r="A2798" s="200"/>
    </row>
    <row r="2799" spans="1:1" x14ac:dyDescent="0.2">
      <c r="A2799" s="200"/>
    </row>
    <row r="2800" spans="1:1" x14ac:dyDescent="0.2">
      <c r="A2800" s="200"/>
    </row>
    <row r="2801" spans="1:1" x14ac:dyDescent="0.2">
      <c r="A2801" s="200"/>
    </row>
    <row r="2802" spans="1:1" x14ac:dyDescent="0.2">
      <c r="A2802" s="200"/>
    </row>
    <row r="2803" spans="1:1" x14ac:dyDescent="0.2">
      <c r="A2803" s="200"/>
    </row>
    <row r="2804" spans="1:1" x14ac:dyDescent="0.2">
      <c r="A2804" s="200"/>
    </row>
    <row r="2805" spans="1:1" x14ac:dyDescent="0.2">
      <c r="A2805" s="200"/>
    </row>
    <row r="2806" spans="1:1" x14ac:dyDescent="0.2">
      <c r="A2806" s="200"/>
    </row>
    <row r="2807" spans="1:1" x14ac:dyDescent="0.2">
      <c r="A2807" s="200"/>
    </row>
    <row r="2808" spans="1:1" x14ac:dyDescent="0.2">
      <c r="A2808" s="200"/>
    </row>
    <row r="2809" spans="1:1" x14ac:dyDescent="0.2">
      <c r="A2809" s="200"/>
    </row>
    <row r="2810" spans="1:1" x14ac:dyDescent="0.2">
      <c r="A2810" s="200"/>
    </row>
    <row r="2811" spans="1:1" x14ac:dyDescent="0.2">
      <c r="A2811" s="200"/>
    </row>
    <row r="2812" spans="1:1" x14ac:dyDescent="0.2">
      <c r="A2812" s="200"/>
    </row>
    <row r="2813" spans="1:1" x14ac:dyDescent="0.2">
      <c r="A2813" s="200"/>
    </row>
    <row r="2814" spans="1:1" x14ac:dyDescent="0.2">
      <c r="A2814" s="200"/>
    </row>
    <row r="2815" spans="1:1" x14ac:dyDescent="0.2">
      <c r="A2815" s="200"/>
    </row>
    <row r="2816" spans="1:1" x14ac:dyDescent="0.2">
      <c r="A2816" s="200"/>
    </row>
    <row r="2817" spans="1:1" x14ac:dyDescent="0.2">
      <c r="A2817" s="200"/>
    </row>
    <row r="2818" spans="1:1" x14ac:dyDescent="0.2">
      <c r="A2818" s="200"/>
    </row>
    <row r="2819" spans="1:1" x14ac:dyDescent="0.2">
      <c r="A2819" s="200"/>
    </row>
    <row r="2820" spans="1:1" x14ac:dyDescent="0.2">
      <c r="A2820" s="200"/>
    </row>
    <row r="2821" spans="1:1" x14ac:dyDescent="0.2">
      <c r="A2821" s="200"/>
    </row>
    <row r="2822" spans="1:1" x14ac:dyDescent="0.2">
      <c r="A2822" s="200"/>
    </row>
    <row r="2823" spans="1:1" x14ac:dyDescent="0.2">
      <c r="A2823" s="200"/>
    </row>
    <row r="2824" spans="1:1" x14ac:dyDescent="0.2">
      <c r="A2824" s="200"/>
    </row>
    <row r="2825" spans="1:1" x14ac:dyDescent="0.2">
      <c r="A2825" s="200"/>
    </row>
    <row r="2826" spans="1:1" x14ac:dyDescent="0.2">
      <c r="A2826" s="200"/>
    </row>
    <row r="2827" spans="1:1" x14ac:dyDescent="0.2">
      <c r="A2827" s="200"/>
    </row>
    <row r="2828" spans="1:1" x14ac:dyDescent="0.2">
      <c r="A2828" s="200"/>
    </row>
    <row r="2829" spans="1:1" x14ac:dyDescent="0.2">
      <c r="A2829" s="200"/>
    </row>
    <row r="2830" spans="1:1" x14ac:dyDescent="0.2">
      <c r="A2830" s="200"/>
    </row>
    <row r="2831" spans="1:1" x14ac:dyDescent="0.2">
      <c r="A2831" s="200"/>
    </row>
    <row r="2832" spans="1:1" x14ac:dyDescent="0.2">
      <c r="A2832" s="200"/>
    </row>
    <row r="2833" spans="1:1" x14ac:dyDescent="0.2">
      <c r="A2833" s="200"/>
    </row>
    <row r="2834" spans="1:1" x14ac:dyDescent="0.2">
      <c r="A2834" s="200"/>
    </row>
    <row r="2835" spans="1:1" x14ac:dyDescent="0.2">
      <c r="A2835" s="200"/>
    </row>
    <row r="2836" spans="1:1" x14ac:dyDescent="0.2">
      <c r="A2836" s="200"/>
    </row>
    <row r="2837" spans="1:1" x14ac:dyDescent="0.2">
      <c r="A2837" s="200"/>
    </row>
    <row r="2838" spans="1:1" x14ac:dyDescent="0.2">
      <c r="A2838" s="200"/>
    </row>
    <row r="2839" spans="1:1" x14ac:dyDescent="0.2">
      <c r="A2839" s="200"/>
    </row>
    <row r="2840" spans="1:1" x14ac:dyDescent="0.2">
      <c r="A2840" s="200"/>
    </row>
    <row r="2841" spans="1:1" x14ac:dyDescent="0.2">
      <c r="A2841" s="200"/>
    </row>
    <row r="2842" spans="1:1" x14ac:dyDescent="0.2">
      <c r="A2842" s="200"/>
    </row>
    <row r="2843" spans="1:1" x14ac:dyDescent="0.2">
      <c r="A2843" s="200"/>
    </row>
    <row r="2844" spans="1:1" x14ac:dyDescent="0.2">
      <c r="A2844" s="200"/>
    </row>
    <row r="2845" spans="1:1" x14ac:dyDescent="0.2">
      <c r="A2845" s="200"/>
    </row>
    <row r="2846" spans="1:1" x14ac:dyDescent="0.2">
      <c r="A2846" s="200"/>
    </row>
    <row r="2847" spans="1:1" x14ac:dyDescent="0.2">
      <c r="A2847" s="200"/>
    </row>
    <row r="2848" spans="1:1" x14ac:dyDescent="0.2">
      <c r="A2848" s="200"/>
    </row>
    <row r="2849" spans="1:1" x14ac:dyDescent="0.2">
      <c r="A2849" s="200"/>
    </row>
    <row r="2850" spans="1:1" x14ac:dyDescent="0.2">
      <c r="A2850" s="200"/>
    </row>
    <row r="2851" spans="1:1" x14ac:dyDescent="0.2">
      <c r="A2851" s="200"/>
    </row>
    <row r="2852" spans="1:1" x14ac:dyDescent="0.2">
      <c r="A2852" s="200"/>
    </row>
    <row r="2853" spans="1:1" x14ac:dyDescent="0.2">
      <c r="A2853" s="200"/>
    </row>
    <row r="2854" spans="1:1" x14ac:dyDescent="0.2">
      <c r="A2854" s="200"/>
    </row>
    <row r="2855" spans="1:1" x14ac:dyDescent="0.2">
      <c r="A2855" s="200"/>
    </row>
    <row r="2856" spans="1:1" x14ac:dyDescent="0.2">
      <c r="A2856" s="200"/>
    </row>
    <row r="2857" spans="1:1" x14ac:dyDescent="0.2">
      <c r="A2857" s="200"/>
    </row>
    <row r="2858" spans="1:1" x14ac:dyDescent="0.2">
      <c r="A2858" s="200"/>
    </row>
    <row r="2859" spans="1:1" x14ac:dyDescent="0.2">
      <c r="A2859" s="200"/>
    </row>
    <row r="2860" spans="1:1" x14ac:dyDescent="0.2">
      <c r="A2860" s="200"/>
    </row>
    <row r="2861" spans="1:1" x14ac:dyDescent="0.2">
      <c r="A2861" s="200"/>
    </row>
    <row r="2862" spans="1:1" x14ac:dyDescent="0.2">
      <c r="A2862" s="200"/>
    </row>
    <row r="2863" spans="1:1" x14ac:dyDescent="0.2">
      <c r="A2863" s="200"/>
    </row>
    <row r="2864" spans="1:1" x14ac:dyDescent="0.2">
      <c r="A2864" s="200"/>
    </row>
    <row r="2865" spans="1:1" x14ac:dyDescent="0.2">
      <c r="A2865" s="200"/>
    </row>
    <row r="2866" spans="1:1" x14ac:dyDescent="0.2">
      <c r="A2866" s="200"/>
    </row>
    <row r="2867" spans="1:1" x14ac:dyDescent="0.2">
      <c r="A2867" s="200"/>
    </row>
    <row r="2868" spans="1:1" x14ac:dyDescent="0.2">
      <c r="A2868" s="200"/>
    </row>
    <row r="2869" spans="1:1" x14ac:dyDescent="0.2">
      <c r="A2869" s="200"/>
    </row>
    <row r="2870" spans="1:1" x14ac:dyDescent="0.2">
      <c r="A2870" s="200"/>
    </row>
    <row r="2871" spans="1:1" x14ac:dyDescent="0.2">
      <c r="A2871" s="200"/>
    </row>
    <row r="2872" spans="1:1" x14ac:dyDescent="0.2">
      <c r="A2872" s="200"/>
    </row>
    <row r="2873" spans="1:1" x14ac:dyDescent="0.2">
      <c r="A2873" s="200"/>
    </row>
    <row r="2874" spans="1:1" x14ac:dyDescent="0.2">
      <c r="A2874" s="200"/>
    </row>
    <row r="2875" spans="1:1" x14ac:dyDescent="0.2">
      <c r="A2875" s="200"/>
    </row>
    <row r="2876" spans="1:1" x14ac:dyDescent="0.2">
      <c r="A2876" s="200"/>
    </row>
    <row r="2877" spans="1:1" x14ac:dyDescent="0.2">
      <c r="A2877" s="200"/>
    </row>
    <row r="2878" spans="1:1" x14ac:dyDescent="0.2">
      <c r="A2878" s="200"/>
    </row>
    <row r="2879" spans="1:1" x14ac:dyDescent="0.2">
      <c r="A2879" s="200"/>
    </row>
    <row r="2880" spans="1:1" x14ac:dyDescent="0.2">
      <c r="A2880" s="200"/>
    </row>
    <row r="2881" spans="1:1" x14ac:dyDescent="0.2">
      <c r="A2881" s="200"/>
    </row>
    <row r="2882" spans="1:1" x14ac:dyDescent="0.2">
      <c r="A2882" s="200"/>
    </row>
    <row r="2883" spans="1:1" x14ac:dyDescent="0.2">
      <c r="A2883" s="200"/>
    </row>
    <row r="2884" spans="1:1" x14ac:dyDescent="0.2">
      <c r="A2884" s="200"/>
    </row>
    <row r="2885" spans="1:1" x14ac:dyDescent="0.2">
      <c r="A2885" s="200"/>
    </row>
    <row r="2886" spans="1:1" x14ac:dyDescent="0.2">
      <c r="A2886" s="200"/>
    </row>
    <row r="2887" spans="1:1" x14ac:dyDescent="0.2">
      <c r="A2887" s="200"/>
    </row>
    <row r="2888" spans="1:1" x14ac:dyDescent="0.2">
      <c r="A2888" s="200"/>
    </row>
    <row r="2889" spans="1:1" x14ac:dyDescent="0.2">
      <c r="A2889" s="200"/>
    </row>
    <row r="2890" spans="1:1" x14ac:dyDescent="0.2">
      <c r="A2890" s="200"/>
    </row>
    <row r="2891" spans="1:1" x14ac:dyDescent="0.2">
      <c r="A2891" s="200"/>
    </row>
    <row r="2892" spans="1:1" x14ac:dyDescent="0.2">
      <c r="A2892" s="200"/>
    </row>
    <row r="2893" spans="1:1" x14ac:dyDescent="0.2">
      <c r="A2893" s="200"/>
    </row>
    <row r="2894" spans="1:1" x14ac:dyDescent="0.2">
      <c r="A2894" s="200"/>
    </row>
    <row r="2895" spans="1:1" x14ac:dyDescent="0.2">
      <c r="A2895" s="200"/>
    </row>
    <row r="2896" spans="1:1" x14ac:dyDescent="0.2">
      <c r="A2896" s="200"/>
    </row>
    <row r="2897" spans="1:1" x14ac:dyDescent="0.2">
      <c r="A2897" s="200"/>
    </row>
    <row r="2898" spans="1:1" x14ac:dyDescent="0.2">
      <c r="A2898" s="200"/>
    </row>
    <row r="2899" spans="1:1" x14ac:dyDescent="0.2">
      <c r="A2899" s="200"/>
    </row>
    <row r="2900" spans="1:1" x14ac:dyDescent="0.2">
      <c r="A2900" s="200"/>
    </row>
    <row r="2901" spans="1:1" x14ac:dyDescent="0.2">
      <c r="A2901" s="200"/>
    </row>
    <row r="2902" spans="1:1" x14ac:dyDescent="0.2">
      <c r="A2902" s="200"/>
    </row>
    <row r="2903" spans="1:1" x14ac:dyDescent="0.2">
      <c r="A2903" s="200"/>
    </row>
    <row r="2904" spans="1:1" x14ac:dyDescent="0.2">
      <c r="A2904" s="200"/>
    </row>
    <row r="2905" spans="1:1" x14ac:dyDescent="0.2">
      <c r="A2905" s="200"/>
    </row>
    <row r="2906" spans="1:1" x14ac:dyDescent="0.2">
      <c r="A2906" s="200"/>
    </row>
    <row r="2907" spans="1:1" x14ac:dyDescent="0.2">
      <c r="A2907" s="200"/>
    </row>
    <row r="2908" spans="1:1" x14ac:dyDescent="0.2">
      <c r="A2908" s="200"/>
    </row>
    <row r="2909" spans="1:1" x14ac:dyDescent="0.2">
      <c r="A2909" s="200"/>
    </row>
    <row r="2910" spans="1:1" x14ac:dyDescent="0.2">
      <c r="A2910" s="200"/>
    </row>
    <row r="2911" spans="1:1" x14ac:dyDescent="0.2">
      <c r="A2911" s="200"/>
    </row>
    <row r="2912" spans="1:1" x14ac:dyDescent="0.2">
      <c r="A2912" s="200"/>
    </row>
    <row r="2913" spans="1:1" x14ac:dyDescent="0.2">
      <c r="A2913" s="200"/>
    </row>
    <row r="2914" spans="1:1" x14ac:dyDescent="0.2">
      <c r="A2914" s="200"/>
    </row>
    <row r="2915" spans="1:1" x14ac:dyDescent="0.2">
      <c r="A2915" s="200"/>
    </row>
    <row r="2916" spans="1:1" x14ac:dyDescent="0.2">
      <c r="A2916" s="200"/>
    </row>
    <row r="2917" spans="1:1" x14ac:dyDescent="0.2">
      <c r="A2917" s="200"/>
    </row>
    <row r="2918" spans="1:1" x14ac:dyDescent="0.2">
      <c r="A2918" s="200"/>
    </row>
    <row r="2919" spans="1:1" x14ac:dyDescent="0.2">
      <c r="A2919" s="200"/>
    </row>
    <row r="2920" spans="1:1" x14ac:dyDescent="0.2">
      <c r="A2920" s="200"/>
    </row>
    <row r="2921" spans="1:1" x14ac:dyDescent="0.2">
      <c r="A2921" s="200"/>
    </row>
    <row r="2922" spans="1:1" x14ac:dyDescent="0.2">
      <c r="A2922" s="200"/>
    </row>
    <row r="2923" spans="1:1" x14ac:dyDescent="0.2">
      <c r="A2923" s="200"/>
    </row>
    <row r="2924" spans="1:1" x14ac:dyDescent="0.2">
      <c r="A2924" s="200"/>
    </row>
    <row r="2925" spans="1:1" x14ac:dyDescent="0.2">
      <c r="A2925" s="200"/>
    </row>
    <row r="2926" spans="1:1" x14ac:dyDescent="0.2">
      <c r="A2926" s="200"/>
    </row>
    <row r="2927" spans="1:1" x14ac:dyDescent="0.2">
      <c r="A2927" s="200"/>
    </row>
    <row r="2928" spans="1:1" x14ac:dyDescent="0.2">
      <c r="A2928" s="200"/>
    </row>
    <row r="2929" spans="1:1" x14ac:dyDescent="0.2">
      <c r="A2929" s="200"/>
    </row>
    <row r="2930" spans="1:1" x14ac:dyDescent="0.2">
      <c r="A2930" s="200"/>
    </row>
    <row r="2931" spans="1:1" x14ac:dyDescent="0.2">
      <c r="A2931" s="200"/>
    </row>
    <row r="2932" spans="1:1" x14ac:dyDescent="0.2">
      <c r="A2932" s="200"/>
    </row>
    <row r="2933" spans="1:1" x14ac:dyDescent="0.2">
      <c r="A2933" s="200"/>
    </row>
    <row r="2934" spans="1:1" x14ac:dyDescent="0.2">
      <c r="A2934" s="200"/>
    </row>
    <row r="2935" spans="1:1" x14ac:dyDescent="0.2">
      <c r="A2935" s="200"/>
    </row>
    <row r="2936" spans="1:1" x14ac:dyDescent="0.2">
      <c r="A2936" s="200"/>
    </row>
    <row r="2937" spans="1:1" x14ac:dyDescent="0.2">
      <c r="A2937" s="200"/>
    </row>
    <row r="2938" spans="1:1" x14ac:dyDescent="0.2">
      <c r="A2938" s="200"/>
    </row>
    <row r="2939" spans="1:1" x14ac:dyDescent="0.2">
      <c r="A2939" s="200"/>
    </row>
    <row r="2940" spans="1:1" x14ac:dyDescent="0.2">
      <c r="A2940" s="200"/>
    </row>
    <row r="2941" spans="1:1" x14ac:dyDescent="0.2">
      <c r="A2941" s="200"/>
    </row>
    <row r="2942" spans="1:1" x14ac:dyDescent="0.2">
      <c r="A2942" s="200"/>
    </row>
    <row r="2943" spans="1:1" x14ac:dyDescent="0.2">
      <c r="A2943" s="200"/>
    </row>
    <row r="2944" spans="1:1" x14ac:dyDescent="0.2">
      <c r="A2944" s="200"/>
    </row>
    <row r="2945" spans="1:1" x14ac:dyDescent="0.2">
      <c r="A2945" s="200"/>
    </row>
    <row r="2946" spans="1:1" x14ac:dyDescent="0.2">
      <c r="A2946" s="200"/>
    </row>
    <row r="2947" spans="1:1" x14ac:dyDescent="0.2">
      <c r="A2947" s="200"/>
    </row>
    <row r="2948" spans="1:1" x14ac:dyDescent="0.2">
      <c r="A2948" s="200"/>
    </row>
    <row r="2949" spans="1:1" x14ac:dyDescent="0.2">
      <c r="A2949" s="200"/>
    </row>
    <row r="2950" spans="1:1" x14ac:dyDescent="0.2">
      <c r="A2950" s="200"/>
    </row>
    <row r="2951" spans="1:1" x14ac:dyDescent="0.2">
      <c r="A2951" s="200"/>
    </row>
    <row r="2952" spans="1:1" x14ac:dyDescent="0.2">
      <c r="A2952" s="200"/>
    </row>
    <row r="2953" spans="1:1" x14ac:dyDescent="0.2">
      <c r="A2953" s="200"/>
    </row>
    <row r="2954" spans="1:1" x14ac:dyDescent="0.2">
      <c r="A2954" s="200"/>
    </row>
    <row r="2955" spans="1:1" x14ac:dyDescent="0.2">
      <c r="A2955" s="200"/>
    </row>
    <row r="2956" spans="1:1" x14ac:dyDescent="0.2">
      <c r="A2956" s="200"/>
    </row>
    <row r="2957" spans="1:1" x14ac:dyDescent="0.2">
      <c r="A2957" s="200"/>
    </row>
    <row r="2958" spans="1:1" x14ac:dyDescent="0.2">
      <c r="A2958" s="200"/>
    </row>
    <row r="2959" spans="1:1" x14ac:dyDescent="0.2">
      <c r="A2959" s="200"/>
    </row>
    <row r="2960" spans="1:1" x14ac:dyDescent="0.2">
      <c r="A2960" s="200"/>
    </row>
    <row r="2961" spans="1:1" x14ac:dyDescent="0.2">
      <c r="A2961" s="200"/>
    </row>
    <row r="2962" spans="1:1" x14ac:dyDescent="0.2">
      <c r="A2962" s="200"/>
    </row>
    <row r="2963" spans="1:1" x14ac:dyDescent="0.2">
      <c r="A2963" s="200"/>
    </row>
    <row r="2964" spans="1:1" x14ac:dyDescent="0.2">
      <c r="A2964" s="200"/>
    </row>
    <row r="2965" spans="1:1" x14ac:dyDescent="0.2">
      <c r="A2965" s="200"/>
    </row>
    <row r="2966" spans="1:1" x14ac:dyDescent="0.2">
      <c r="A2966" s="200"/>
    </row>
    <row r="2967" spans="1:1" x14ac:dyDescent="0.2">
      <c r="A2967" s="200"/>
    </row>
    <row r="2968" spans="1:1" x14ac:dyDescent="0.2">
      <c r="A2968" s="200"/>
    </row>
    <row r="2969" spans="1:1" x14ac:dyDescent="0.2">
      <c r="A2969" s="200"/>
    </row>
    <row r="2970" spans="1:1" x14ac:dyDescent="0.2">
      <c r="A2970" s="200"/>
    </row>
    <row r="2971" spans="1:1" x14ac:dyDescent="0.2">
      <c r="A2971" s="200"/>
    </row>
    <row r="2972" spans="1:1" x14ac:dyDescent="0.2">
      <c r="A2972" s="200"/>
    </row>
    <row r="2973" spans="1:1" x14ac:dyDescent="0.2">
      <c r="A2973" s="200"/>
    </row>
    <row r="2974" spans="1:1" x14ac:dyDescent="0.2">
      <c r="A2974" s="200"/>
    </row>
    <row r="2975" spans="1:1" x14ac:dyDescent="0.2">
      <c r="A2975" s="200"/>
    </row>
    <row r="2976" spans="1:1" x14ac:dyDescent="0.2">
      <c r="A2976" s="200"/>
    </row>
    <row r="2977" spans="1:1" x14ac:dyDescent="0.2">
      <c r="A2977" s="200"/>
    </row>
    <row r="2978" spans="1:1" x14ac:dyDescent="0.2">
      <c r="A2978" s="200"/>
    </row>
    <row r="2979" spans="1:1" x14ac:dyDescent="0.2">
      <c r="A2979" s="200"/>
    </row>
    <row r="2980" spans="1:1" x14ac:dyDescent="0.2">
      <c r="A2980" s="200"/>
    </row>
    <row r="2981" spans="1:1" x14ac:dyDescent="0.2">
      <c r="A2981" s="200"/>
    </row>
    <row r="2982" spans="1:1" x14ac:dyDescent="0.2">
      <c r="A2982" s="200"/>
    </row>
    <row r="2983" spans="1:1" x14ac:dyDescent="0.2">
      <c r="A2983" s="200"/>
    </row>
    <row r="2984" spans="1:1" x14ac:dyDescent="0.2">
      <c r="A2984" s="200"/>
    </row>
    <row r="2985" spans="1:1" x14ac:dyDescent="0.2">
      <c r="A2985" s="200"/>
    </row>
    <row r="2986" spans="1:1" x14ac:dyDescent="0.2">
      <c r="A2986" s="200"/>
    </row>
    <row r="2987" spans="1:1" x14ac:dyDescent="0.2">
      <c r="A2987" s="200"/>
    </row>
    <row r="2988" spans="1:1" x14ac:dyDescent="0.2">
      <c r="A2988" s="200"/>
    </row>
    <row r="2989" spans="1:1" x14ac:dyDescent="0.2">
      <c r="A2989" s="200"/>
    </row>
    <row r="2990" spans="1:1" x14ac:dyDescent="0.2">
      <c r="A2990" s="200"/>
    </row>
    <row r="2991" spans="1:1" x14ac:dyDescent="0.2">
      <c r="A2991" s="200"/>
    </row>
    <row r="2992" spans="1:1" x14ac:dyDescent="0.2">
      <c r="A2992" s="200"/>
    </row>
    <row r="2993" spans="1:1" x14ac:dyDescent="0.2">
      <c r="A2993" s="200"/>
    </row>
    <row r="2994" spans="1:1" x14ac:dyDescent="0.2">
      <c r="A2994" s="200"/>
    </row>
    <row r="2995" spans="1:1" x14ac:dyDescent="0.2">
      <c r="A2995" s="200"/>
    </row>
    <row r="2996" spans="1:1" x14ac:dyDescent="0.2">
      <c r="A2996" s="200"/>
    </row>
    <row r="2997" spans="1:1" x14ac:dyDescent="0.2">
      <c r="A2997" s="200"/>
    </row>
    <row r="2998" spans="1:1" x14ac:dyDescent="0.2">
      <c r="A2998" s="200"/>
    </row>
    <row r="2999" spans="1:1" x14ac:dyDescent="0.2">
      <c r="A2999" s="200"/>
    </row>
    <row r="3000" spans="1:1" x14ac:dyDescent="0.2">
      <c r="A3000" s="200"/>
    </row>
    <row r="3001" spans="1:1" x14ac:dyDescent="0.2">
      <c r="A3001" s="200"/>
    </row>
    <row r="3002" spans="1:1" x14ac:dyDescent="0.2">
      <c r="A3002" s="200"/>
    </row>
    <row r="3003" spans="1:1" x14ac:dyDescent="0.2">
      <c r="A3003" s="200"/>
    </row>
    <row r="3004" spans="1:1" x14ac:dyDescent="0.2">
      <c r="A3004" s="200"/>
    </row>
    <row r="3005" spans="1:1" x14ac:dyDescent="0.2">
      <c r="A3005" s="200"/>
    </row>
    <row r="3006" spans="1:1" x14ac:dyDescent="0.2">
      <c r="A3006" s="200"/>
    </row>
    <row r="3007" spans="1:1" x14ac:dyDescent="0.2">
      <c r="A3007" s="200"/>
    </row>
    <row r="3008" spans="1:1" x14ac:dyDescent="0.2">
      <c r="A3008" s="200"/>
    </row>
    <row r="3009" spans="1:1" x14ac:dyDescent="0.2">
      <c r="A3009" s="200"/>
    </row>
    <row r="3010" spans="1:1" x14ac:dyDescent="0.2">
      <c r="A3010" s="200"/>
    </row>
    <row r="3011" spans="1:1" x14ac:dyDescent="0.2">
      <c r="A3011" s="200"/>
    </row>
    <row r="3012" spans="1:1" x14ac:dyDescent="0.2">
      <c r="A3012" s="200"/>
    </row>
    <row r="3013" spans="1:1" x14ac:dyDescent="0.2">
      <c r="A3013" s="200"/>
    </row>
    <row r="3014" spans="1:1" x14ac:dyDescent="0.2">
      <c r="A3014" s="200"/>
    </row>
    <row r="3015" spans="1:1" x14ac:dyDescent="0.2">
      <c r="A3015" s="200"/>
    </row>
    <row r="3016" spans="1:1" x14ac:dyDescent="0.2">
      <c r="A3016" s="200"/>
    </row>
    <row r="3017" spans="1:1" x14ac:dyDescent="0.2">
      <c r="A3017" s="200"/>
    </row>
    <row r="3018" spans="1:1" x14ac:dyDescent="0.2">
      <c r="A3018" s="200"/>
    </row>
    <row r="3019" spans="1:1" x14ac:dyDescent="0.2">
      <c r="A3019" s="200"/>
    </row>
    <row r="3020" spans="1:1" x14ac:dyDescent="0.2">
      <c r="A3020" s="200"/>
    </row>
    <row r="3021" spans="1:1" x14ac:dyDescent="0.2">
      <c r="A3021" s="200"/>
    </row>
    <row r="3022" spans="1:1" x14ac:dyDescent="0.2">
      <c r="A3022" s="200"/>
    </row>
    <row r="3023" spans="1:1" x14ac:dyDescent="0.2">
      <c r="A3023" s="200"/>
    </row>
    <row r="3024" spans="1:1" x14ac:dyDescent="0.2">
      <c r="A3024" s="200"/>
    </row>
    <row r="3025" spans="1:1" x14ac:dyDescent="0.2">
      <c r="A3025" s="200"/>
    </row>
    <row r="3026" spans="1:1" x14ac:dyDescent="0.2">
      <c r="A3026" s="200"/>
    </row>
    <row r="3027" spans="1:1" x14ac:dyDescent="0.2">
      <c r="A3027" s="200"/>
    </row>
    <row r="3028" spans="1:1" x14ac:dyDescent="0.2">
      <c r="A3028" s="200"/>
    </row>
    <row r="3029" spans="1:1" x14ac:dyDescent="0.2">
      <c r="A3029" s="200"/>
    </row>
    <row r="3030" spans="1:1" x14ac:dyDescent="0.2">
      <c r="A3030" s="200"/>
    </row>
    <row r="3031" spans="1:1" x14ac:dyDescent="0.2">
      <c r="A3031" s="200"/>
    </row>
    <row r="3032" spans="1:1" x14ac:dyDescent="0.2">
      <c r="A3032" s="200"/>
    </row>
    <row r="3033" spans="1:1" x14ac:dyDescent="0.2">
      <c r="A3033" s="200"/>
    </row>
    <row r="3034" spans="1:1" x14ac:dyDescent="0.2">
      <c r="A3034" s="200"/>
    </row>
    <row r="3035" spans="1:1" x14ac:dyDescent="0.2">
      <c r="A3035" s="200"/>
    </row>
    <row r="3036" spans="1:1" x14ac:dyDescent="0.2">
      <c r="A3036" s="200"/>
    </row>
    <row r="3037" spans="1:1" x14ac:dyDescent="0.2">
      <c r="A3037" s="200"/>
    </row>
    <row r="3038" spans="1:1" x14ac:dyDescent="0.2">
      <c r="A3038" s="200"/>
    </row>
    <row r="3039" spans="1:1" x14ac:dyDescent="0.2">
      <c r="A3039" s="200"/>
    </row>
    <row r="3040" spans="1:1" x14ac:dyDescent="0.2">
      <c r="A3040" s="200"/>
    </row>
    <row r="3041" spans="1:1" x14ac:dyDescent="0.2">
      <c r="A3041" s="200"/>
    </row>
    <row r="3042" spans="1:1" x14ac:dyDescent="0.2">
      <c r="A3042" s="200"/>
    </row>
    <row r="3043" spans="1:1" x14ac:dyDescent="0.2">
      <c r="A3043" s="200"/>
    </row>
    <row r="3044" spans="1:1" x14ac:dyDescent="0.2">
      <c r="A3044" s="200"/>
    </row>
    <row r="3045" spans="1:1" x14ac:dyDescent="0.2">
      <c r="A3045" s="200"/>
    </row>
    <row r="3046" spans="1:1" x14ac:dyDescent="0.2">
      <c r="A3046" s="200"/>
    </row>
    <row r="3047" spans="1:1" x14ac:dyDescent="0.2">
      <c r="A3047" s="200"/>
    </row>
    <row r="3048" spans="1:1" x14ac:dyDescent="0.2">
      <c r="A3048" s="200"/>
    </row>
    <row r="3049" spans="1:1" x14ac:dyDescent="0.2">
      <c r="A3049" s="200"/>
    </row>
    <row r="3050" spans="1:1" x14ac:dyDescent="0.2">
      <c r="A3050" s="200"/>
    </row>
    <row r="3051" spans="1:1" x14ac:dyDescent="0.2">
      <c r="A3051" s="200"/>
    </row>
    <row r="3052" spans="1:1" x14ac:dyDescent="0.2">
      <c r="A3052" s="200"/>
    </row>
    <row r="3053" spans="1:1" x14ac:dyDescent="0.2">
      <c r="A3053" s="200"/>
    </row>
    <row r="3054" spans="1:1" x14ac:dyDescent="0.2">
      <c r="A3054" s="200"/>
    </row>
    <row r="3055" spans="1:1" x14ac:dyDescent="0.2">
      <c r="A3055" s="200"/>
    </row>
    <row r="3056" spans="1:1" x14ac:dyDescent="0.2">
      <c r="A3056" s="200"/>
    </row>
    <row r="3057" spans="1:1" x14ac:dyDescent="0.2">
      <c r="A3057" s="200"/>
    </row>
    <row r="3058" spans="1:1" x14ac:dyDescent="0.2">
      <c r="A3058" s="200"/>
    </row>
    <row r="3059" spans="1:1" x14ac:dyDescent="0.2">
      <c r="A3059" s="200"/>
    </row>
    <row r="3060" spans="1:1" x14ac:dyDescent="0.2">
      <c r="A3060" s="200"/>
    </row>
    <row r="3061" spans="1:1" x14ac:dyDescent="0.2">
      <c r="A3061" s="200"/>
    </row>
    <row r="3062" spans="1:1" x14ac:dyDescent="0.2">
      <c r="A3062" s="200"/>
    </row>
    <row r="3063" spans="1:1" x14ac:dyDescent="0.2">
      <c r="A3063" s="200"/>
    </row>
    <row r="3064" spans="1:1" x14ac:dyDescent="0.2">
      <c r="A3064" s="200"/>
    </row>
    <row r="3065" spans="1:1" x14ac:dyDescent="0.2">
      <c r="A3065" s="200"/>
    </row>
    <row r="3066" spans="1:1" x14ac:dyDescent="0.2">
      <c r="A3066" s="200"/>
    </row>
    <row r="3067" spans="1:1" x14ac:dyDescent="0.2">
      <c r="A3067" s="200"/>
    </row>
    <row r="3068" spans="1:1" x14ac:dyDescent="0.2">
      <c r="A3068" s="200"/>
    </row>
    <row r="3069" spans="1:1" x14ac:dyDescent="0.2">
      <c r="A3069" s="200"/>
    </row>
    <row r="3070" spans="1:1" x14ac:dyDescent="0.2">
      <c r="A3070" s="200"/>
    </row>
    <row r="3071" spans="1:1" x14ac:dyDescent="0.2">
      <c r="A3071" s="200"/>
    </row>
    <row r="3072" spans="1:1" x14ac:dyDescent="0.2">
      <c r="A3072" s="200"/>
    </row>
    <row r="3073" spans="1:1" x14ac:dyDescent="0.2">
      <c r="A3073" s="200"/>
    </row>
    <row r="3074" spans="1:1" x14ac:dyDescent="0.2">
      <c r="A3074" s="200"/>
    </row>
    <row r="3075" spans="1:1" x14ac:dyDescent="0.2">
      <c r="A3075" s="200"/>
    </row>
    <row r="3076" spans="1:1" x14ac:dyDescent="0.2">
      <c r="A3076" s="200"/>
    </row>
    <row r="3077" spans="1:1" x14ac:dyDescent="0.2">
      <c r="A3077" s="200"/>
    </row>
    <row r="3078" spans="1:1" x14ac:dyDescent="0.2">
      <c r="A3078" s="200"/>
    </row>
    <row r="3079" spans="1:1" x14ac:dyDescent="0.2">
      <c r="A3079" s="200"/>
    </row>
    <row r="3080" spans="1:1" x14ac:dyDescent="0.2">
      <c r="A3080" s="200"/>
    </row>
    <row r="3081" spans="1:1" x14ac:dyDescent="0.2">
      <c r="A3081" s="200"/>
    </row>
    <row r="3082" spans="1:1" x14ac:dyDescent="0.2">
      <c r="A3082" s="200"/>
    </row>
    <row r="3083" spans="1:1" x14ac:dyDescent="0.2">
      <c r="A3083" s="200"/>
    </row>
    <row r="3084" spans="1:1" x14ac:dyDescent="0.2">
      <c r="A3084" s="200"/>
    </row>
    <row r="3085" spans="1:1" x14ac:dyDescent="0.2">
      <c r="A3085" s="200"/>
    </row>
    <row r="3086" spans="1:1" x14ac:dyDescent="0.2">
      <c r="A3086" s="200"/>
    </row>
    <row r="3087" spans="1:1" x14ac:dyDescent="0.2">
      <c r="A3087" s="200"/>
    </row>
    <row r="3088" spans="1:1" x14ac:dyDescent="0.2">
      <c r="A3088" s="200"/>
    </row>
    <row r="3089" spans="1:1" x14ac:dyDescent="0.2">
      <c r="A3089" s="200"/>
    </row>
    <row r="3090" spans="1:1" x14ac:dyDescent="0.2">
      <c r="A3090" s="200"/>
    </row>
    <row r="3091" spans="1:1" x14ac:dyDescent="0.2">
      <c r="A3091" s="200"/>
    </row>
    <row r="3092" spans="1:1" x14ac:dyDescent="0.2">
      <c r="A3092" s="200"/>
    </row>
    <row r="3093" spans="1:1" x14ac:dyDescent="0.2">
      <c r="A3093" s="200"/>
    </row>
    <row r="3094" spans="1:1" x14ac:dyDescent="0.2">
      <c r="A3094" s="200"/>
    </row>
    <row r="3095" spans="1:1" x14ac:dyDescent="0.2">
      <c r="A3095" s="200"/>
    </row>
    <row r="3096" spans="1:1" x14ac:dyDescent="0.2">
      <c r="A3096" s="200"/>
    </row>
    <row r="3097" spans="1:1" x14ac:dyDescent="0.2">
      <c r="A3097" s="200"/>
    </row>
    <row r="3098" spans="1:1" x14ac:dyDescent="0.2">
      <c r="A3098" s="200"/>
    </row>
    <row r="3099" spans="1:1" x14ac:dyDescent="0.2">
      <c r="A3099" s="200"/>
    </row>
    <row r="3100" spans="1:1" x14ac:dyDescent="0.2">
      <c r="A3100" s="200"/>
    </row>
    <row r="3101" spans="1:1" x14ac:dyDescent="0.2">
      <c r="A3101" s="200"/>
    </row>
    <row r="3102" spans="1:1" x14ac:dyDescent="0.2">
      <c r="A3102" s="200"/>
    </row>
    <row r="3103" spans="1:1" x14ac:dyDescent="0.2">
      <c r="A3103" s="200"/>
    </row>
    <row r="3104" spans="1:1" x14ac:dyDescent="0.2">
      <c r="A3104" s="200"/>
    </row>
    <row r="3105" spans="1:1" x14ac:dyDescent="0.2">
      <c r="A3105" s="200"/>
    </row>
    <row r="3106" spans="1:1" x14ac:dyDescent="0.2">
      <c r="A3106" s="200"/>
    </row>
    <row r="3107" spans="1:1" x14ac:dyDescent="0.2">
      <c r="A3107" s="200"/>
    </row>
    <row r="3108" spans="1:1" x14ac:dyDescent="0.2">
      <c r="A3108" s="200"/>
    </row>
    <row r="3109" spans="1:1" x14ac:dyDescent="0.2">
      <c r="A3109" s="200"/>
    </row>
    <row r="3110" spans="1:1" x14ac:dyDescent="0.2">
      <c r="A3110" s="200"/>
    </row>
    <row r="3111" spans="1:1" x14ac:dyDescent="0.2">
      <c r="A3111" s="200"/>
    </row>
    <row r="3112" spans="1:1" x14ac:dyDescent="0.2">
      <c r="A3112" s="200"/>
    </row>
    <row r="3113" spans="1:1" x14ac:dyDescent="0.2">
      <c r="A3113" s="200"/>
    </row>
    <row r="3114" spans="1:1" x14ac:dyDescent="0.2">
      <c r="A3114" s="200"/>
    </row>
    <row r="3115" spans="1:1" x14ac:dyDescent="0.2">
      <c r="A3115" s="200"/>
    </row>
    <row r="3116" spans="1:1" x14ac:dyDescent="0.2">
      <c r="A3116" s="200"/>
    </row>
    <row r="3117" spans="1:1" x14ac:dyDescent="0.2">
      <c r="A3117" s="200"/>
    </row>
    <row r="3118" spans="1:1" x14ac:dyDescent="0.2">
      <c r="A3118" s="200"/>
    </row>
    <row r="3119" spans="1:1" x14ac:dyDescent="0.2">
      <c r="A3119" s="200"/>
    </row>
    <row r="3120" spans="1:1" x14ac:dyDescent="0.2">
      <c r="A3120" s="200"/>
    </row>
    <row r="3121" spans="1:1" x14ac:dyDescent="0.2">
      <c r="A3121" s="200"/>
    </row>
    <row r="3122" spans="1:1" x14ac:dyDescent="0.2">
      <c r="A3122" s="200"/>
    </row>
    <row r="3123" spans="1:1" x14ac:dyDescent="0.2">
      <c r="A3123" s="200"/>
    </row>
    <row r="3124" spans="1:1" x14ac:dyDescent="0.2">
      <c r="A3124" s="200"/>
    </row>
    <row r="3125" spans="1:1" x14ac:dyDescent="0.2">
      <c r="A3125" s="200"/>
    </row>
    <row r="3126" spans="1:1" x14ac:dyDescent="0.2">
      <c r="A3126" s="200"/>
    </row>
    <row r="3127" spans="1:1" x14ac:dyDescent="0.2">
      <c r="A3127" s="200"/>
    </row>
    <row r="3128" spans="1:1" x14ac:dyDescent="0.2">
      <c r="A3128" s="200"/>
    </row>
    <row r="3129" spans="1:1" x14ac:dyDescent="0.2">
      <c r="A3129" s="200"/>
    </row>
    <row r="3130" spans="1:1" x14ac:dyDescent="0.2">
      <c r="A3130" s="200"/>
    </row>
    <row r="3131" spans="1:1" x14ac:dyDescent="0.2">
      <c r="A3131" s="200"/>
    </row>
    <row r="3132" spans="1:1" x14ac:dyDescent="0.2">
      <c r="A3132" s="200"/>
    </row>
    <row r="3133" spans="1:1" x14ac:dyDescent="0.2">
      <c r="A3133" s="200"/>
    </row>
    <row r="3134" spans="1:1" x14ac:dyDescent="0.2">
      <c r="A3134" s="200"/>
    </row>
    <row r="3135" spans="1:1" x14ac:dyDescent="0.2">
      <c r="A3135" s="200"/>
    </row>
    <row r="3136" spans="1:1" x14ac:dyDescent="0.2">
      <c r="A3136" s="200"/>
    </row>
    <row r="3137" spans="1:1" x14ac:dyDescent="0.2">
      <c r="A3137" s="200"/>
    </row>
    <row r="3138" spans="1:1" x14ac:dyDescent="0.2">
      <c r="A3138" s="200"/>
    </row>
    <row r="3139" spans="1:1" x14ac:dyDescent="0.2">
      <c r="A3139" s="200"/>
    </row>
    <row r="3140" spans="1:1" x14ac:dyDescent="0.2">
      <c r="A3140" s="200"/>
    </row>
    <row r="3141" spans="1:1" x14ac:dyDescent="0.2">
      <c r="A3141" s="200"/>
    </row>
    <row r="3142" spans="1:1" x14ac:dyDescent="0.2">
      <c r="A3142" s="200"/>
    </row>
    <row r="3143" spans="1:1" x14ac:dyDescent="0.2">
      <c r="A3143" s="200"/>
    </row>
    <row r="3144" spans="1:1" x14ac:dyDescent="0.2">
      <c r="A3144" s="200"/>
    </row>
    <row r="3145" spans="1:1" x14ac:dyDescent="0.2">
      <c r="A3145" s="200"/>
    </row>
    <row r="3146" spans="1:1" x14ac:dyDescent="0.2">
      <c r="A3146" s="200"/>
    </row>
    <row r="3147" spans="1:1" x14ac:dyDescent="0.2">
      <c r="A3147" s="200"/>
    </row>
    <row r="3148" spans="1:1" x14ac:dyDescent="0.2">
      <c r="A3148" s="200"/>
    </row>
    <row r="3149" spans="1:1" x14ac:dyDescent="0.2">
      <c r="A3149" s="200"/>
    </row>
    <row r="3150" spans="1:1" x14ac:dyDescent="0.2">
      <c r="A3150" s="200"/>
    </row>
    <row r="3151" spans="1:1" x14ac:dyDescent="0.2">
      <c r="A3151" s="200"/>
    </row>
    <row r="3152" spans="1:1" x14ac:dyDescent="0.2">
      <c r="A3152" s="200"/>
    </row>
    <row r="3153" spans="1:1" x14ac:dyDescent="0.2">
      <c r="A3153" s="200"/>
    </row>
    <row r="3154" spans="1:1" x14ac:dyDescent="0.2">
      <c r="A3154" s="200"/>
    </row>
    <row r="3155" spans="1:1" x14ac:dyDescent="0.2">
      <c r="A3155" s="200"/>
    </row>
    <row r="3156" spans="1:1" x14ac:dyDescent="0.2">
      <c r="A3156" s="200"/>
    </row>
    <row r="3157" spans="1:1" x14ac:dyDescent="0.2">
      <c r="A3157" s="200"/>
    </row>
    <row r="3158" spans="1:1" x14ac:dyDescent="0.2">
      <c r="A3158" s="200"/>
    </row>
    <row r="3159" spans="1:1" x14ac:dyDescent="0.2">
      <c r="A3159" s="200"/>
    </row>
    <row r="3160" spans="1:1" x14ac:dyDescent="0.2">
      <c r="A3160" s="200"/>
    </row>
    <row r="3161" spans="1:1" x14ac:dyDescent="0.2">
      <c r="A3161" s="200"/>
    </row>
    <row r="3162" spans="1:1" x14ac:dyDescent="0.2">
      <c r="A3162" s="200"/>
    </row>
    <row r="3163" spans="1:1" x14ac:dyDescent="0.2">
      <c r="A3163" s="200"/>
    </row>
    <row r="3164" spans="1:1" x14ac:dyDescent="0.2">
      <c r="A3164" s="200"/>
    </row>
    <row r="3165" spans="1:1" x14ac:dyDescent="0.2">
      <c r="A3165" s="200"/>
    </row>
    <row r="3166" spans="1:1" x14ac:dyDescent="0.2">
      <c r="A3166" s="200"/>
    </row>
    <row r="3167" spans="1:1" x14ac:dyDescent="0.2">
      <c r="A3167" s="200"/>
    </row>
    <row r="3168" spans="1:1" x14ac:dyDescent="0.2">
      <c r="A3168" s="200"/>
    </row>
    <row r="3169" spans="1:1" x14ac:dyDescent="0.2">
      <c r="A3169" s="200"/>
    </row>
    <row r="3170" spans="1:1" x14ac:dyDescent="0.2">
      <c r="A3170" s="200"/>
    </row>
    <row r="3171" spans="1:1" x14ac:dyDescent="0.2">
      <c r="A3171" s="200"/>
    </row>
    <row r="3172" spans="1:1" x14ac:dyDescent="0.2">
      <c r="A3172" s="200"/>
    </row>
    <row r="3173" spans="1:1" x14ac:dyDescent="0.2">
      <c r="A3173" s="200"/>
    </row>
    <row r="3174" spans="1:1" x14ac:dyDescent="0.2">
      <c r="A3174" s="200"/>
    </row>
    <row r="3175" spans="1:1" x14ac:dyDescent="0.2">
      <c r="A3175" s="200"/>
    </row>
    <row r="3176" spans="1:1" x14ac:dyDescent="0.2">
      <c r="A3176" s="200"/>
    </row>
    <row r="3177" spans="1:1" x14ac:dyDescent="0.2">
      <c r="A3177" s="200"/>
    </row>
    <row r="3178" spans="1:1" x14ac:dyDescent="0.2">
      <c r="A3178" s="200"/>
    </row>
    <row r="3179" spans="1:1" x14ac:dyDescent="0.2">
      <c r="A3179" s="200"/>
    </row>
    <row r="3180" spans="1:1" x14ac:dyDescent="0.2">
      <c r="A3180" s="200"/>
    </row>
    <row r="3181" spans="1:1" x14ac:dyDescent="0.2">
      <c r="A3181" s="200"/>
    </row>
    <row r="3182" spans="1:1" x14ac:dyDescent="0.2">
      <c r="A3182" s="200"/>
    </row>
    <row r="3183" spans="1:1" x14ac:dyDescent="0.2">
      <c r="A3183" s="200"/>
    </row>
    <row r="3184" spans="1:1" x14ac:dyDescent="0.2">
      <c r="A3184" s="200"/>
    </row>
    <row r="3185" spans="1:1" x14ac:dyDescent="0.2">
      <c r="A3185" s="200"/>
    </row>
    <row r="3186" spans="1:1" x14ac:dyDescent="0.2">
      <c r="A3186" s="200"/>
    </row>
    <row r="3187" spans="1:1" x14ac:dyDescent="0.2">
      <c r="A3187" s="200"/>
    </row>
    <row r="3188" spans="1:1" x14ac:dyDescent="0.2">
      <c r="A3188" s="200"/>
    </row>
    <row r="3189" spans="1:1" x14ac:dyDescent="0.2">
      <c r="A3189" s="200"/>
    </row>
    <row r="3190" spans="1:1" x14ac:dyDescent="0.2">
      <c r="A3190" s="200"/>
    </row>
    <row r="3191" spans="1:1" x14ac:dyDescent="0.2">
      <c r="A3191" s="200"/>
    </row>
    <row r="3192" spans="1:1" x14ac:dyDescent="0.2">
      <c r="A3192" s="200"/>
    </row>
    <row r="3193" spans="1:1" x14ac:dyDescent="0.2">
      <c r="A3193" s="200"/>
    </row>
    <row r="3194" spans="1:1" x14ac:dyDescent="0.2">
      <c r="A3194" s="200"/>
    </row>
    <row r="3195" spans="1:1" x14ac:dyDescent="0.2">
      <c r="A3195" s="200"/>
    </row>
    <row r="3196" spans="1:1" x14ac:dyDescent="0.2">
      <c r="A3196" s="200"/>
    </row>
    <row r="3197" spans="1:1" x14ac:dyDescent="0.2">
      <c r="A3197" s="200"/>
    </row>
    <row r="3198" spans="1:1" x14ac:dyDescent="0.2">
      <c r="A3198" s="200"/>
    </row>
    <row r="3199" spans="1:1" x14ac:dyDescent="0.2">
      <c r="A3199" s="200"/>
    </row>
    <row r="3200" spans="1:1" x14ac:dyDescent="0.2">
      <c r="A3200" s="200"/>
    </row>
    <row r="3201" spans="1:1" x14ac:dyDescent="0.2">
      <c r="A3201" s="200"/>
    </row>
    <row r="3202" spans="1:1" x14ac:dyDescent="0.2">
      <c r="A3202" s="200"/>
    </row>
    <row r="3203" spans="1:1" x14ac:dyDescent="0.2">
      <c r="A3203" s="200"/>
    </row>
    <row r="3204" spans="1:1" x14ac:dyDescent="0.2">
      <c r="A3204" s="200"/>
    </row>
    <row r="3205" spans="1:1" x14ac:dyDescent="0.2">
      <c r="A3205" s="200"/>
    </row>
    <row r="3206" spans="1:1" x14ac:dyDescent="0.2">
      <c r="A3206" s="200"/>
    </row>
    <row r="3207" spans="1:1" x14ac:dyDescent="0.2">
      <c r="A3207" s="200"/>
    </row>
    <row r="3208" spans="1:1" x14ac:dyDescent="0.2">
      <c r="A3208" s="200"/>
    </row>
    <row r="3209" spans="1:1" x14ac:dyDescent="0.2">
      <c r="A3209" s="200"/>
    </row>
    <row r="3210" spans="1:1" x14ac:dyDescent="0.2">
      <c r="A3210" s="200"/>
    </row>
    <row r="3211" spans="1:1" x14ac:dyDescent="0.2">
      <c r="A3211" s="200"/>
    </row>
    <row r="3212" spans="1:1" x14ac:dyDescent="0.2">
      <c r="A3212" s="200"/>
    </row>
    <row r="3213" spans="1:1" x14ac:dyDescent="0.2">
      <c r="A3213" s="200"/>
    </row>
    <row r="3214" spans="1:1" x14ac:dyDescent="0.2">
      <c r="A3214" s="200"/>
    </row>
    <row r="3215" spans="1:1" x14ac:dyDescent="0.2">
      <c r="A3215" s="200"/>
    </row>
    <row r="3216" spans="1:1" x14ac:dyDescent="0.2">
      <c r="A3216" s="200"/>
    </row>
    <row r="3217" spans="1:1" x14ac:dyDescent="0.2">
      <c r="A3217" s="200"/>
    </row>
    <row r="3218" spans="1:1" x14ac:dyDescent="0.2">
      <c r="A3218" s="200"/>
    </row>
    <row r="3219" spans="1:1" x14ac:dyDescent="0.2">
      <c r="A3219" s="200"/>
    </row>
    <row r="3220" spans="1:1" x14ac:dyDescent="0.2">
      <c r="A3220" s="200"/>
    </row>
    <row r="3221" spans="1:1" x14ac:dyDescent="0.2">
      <c r="A3221" s="200"/>
    </row>
    <row r="3222" spans="1:1" x14ac:dyDescent="0.2">
      <c r="A3222" s="200"/>
    </row>
    <row r="3223" spans="1:1" x14ac:dyDescent="0.2">
      <c r="A3223" s="200"/>
    </row>
    <row r="3224" spans="1:1" x14ac:dyDescent="0.2">
      <c r="A3224" s="200"/>
    </row>
    <row r="3225" spans="1:1" x14ac:dyDescent="0.2">
      <c r="A3225" s="200"/>
    </row>
    <row r="3226" spans="1:1" x14ac:dyDescent="0.2">
      <c r="A3226" s="200"/>
    </row>
    <row r="3227" spans="1:1" x14ac:dyDescent="0.2">
      <c r="A3227" s="200"/>
    </row>
    <row r="3228" spans="1:1" x14ac:dyDescent="0.2">
      <c r="A3228" s="200"/>
    </row>
    <row r="3229" spans="1:1" x14ac:dyDescent="0.2">
      <c r="A3229" s="200"/>
    </row>
    <row r="3230" spans="1:1" x14ac:dyDescent="0.2">
      <c r="A3230" s="200"/>
    </row>
    <row r="3231" spans="1:1" x14ac:dyDescent="0.2">
      <c r="A3231" s="200"/>
    </row>
    <row r="3232" spans="1:1" x14ac:dyDescent="0.2">
      <c r="A3232" s="200"/>
    </row>
    <row r="3233" spans="1:1" x14ac:dyDescent="0.2">
      <c r="A3233" s="200"/>
    </row>
    <row r="3234" spans="1:1" x14ac:dyDescent="0.2">
      <c r="A3234" s="200"/>
    </row>
    <row r="3235" spans="1:1" x14ac:dyDescent="0.2">
      <c r="A3235" s="200"/>
    </row>
    <row r="3236" spans="1:1" x14ac:dyDescent="0.2">
      <c r="A3236" s="200"/>
    </row>
    <row r="3237" spans="1:1" x14ac:dyDescent="0.2">
      <c r="A3237" s="200"/>
    </row>
    <row r="3238" spans="1:1" x14ac:dyDescent="0.2">
      <c r="A3238" s="200"/>
    </row>
    <row r="3239" spans="1:1" x14ac:dyDescent="0.2">
      <c r="A3239" s="200"/>
    </row>
    <row r="3240" spans="1:1" x14ac:dyDescent="0.2">
      <c r="A3240" s="200"/>
    </row>
    <row r="3241" spans="1:1" x14ac:dyDescent="0.2">
      <c r="A3241" s="200"/>
    </row>
    <row r="3242" spans="1:1" x14ac:dyDescent="0.2">
      <c r="A3242" s="200"/>
    </row>
    <row r="3243" spans="1:1" x14ac:dyDescent="0.2">
      <c r="A3243" s="200"/>
    </row>
    <row r="3244" spans="1:1" x14ac:dyDescent="0.2">
      <c r="A3244" s="200"/>
    </row>
    <row r="3245" spans="1:1" x14ac:dyDescent="0.2">
      <c r="A3245" s="200"/>
    </row>
    <row r="3246" spans="1:1" x14ac:dyDescent="0.2">
      <c r="A3246" s="200"/>
    </row>
    <row r="3247" spans="1:1" x14ac:dyDescent="0.2">
      <c r="A3247" s="200"/>
    </row>
    <row r="3248" spans="1:1" x14ac:dyDescent="0.2">
      <c r="A3248" s="200"/>
    </row>
    <row r="3249" spans="1:1" x14ac:dyDescent="0.2">
      <c r="A3249" s="200"/>
    </row>
    <row r="3250" spans="1:1" x14ac:dyDescent="0.2">
      <c r="A3250" s="200"/>
    </row>
    <row r="3251" spans="1:1" x14ac:dyDescent="0.2">
      <c r="A3251" s="200"/>
    </row>
    <row r="3252" spans="1:1" x14ac:dyDescent="0.2">
      <c r="A3252" s="200"/>
    </row>
    <row r="3253" spans="1:1" x14ac:dyDescent="0.2">
      <c r="A3253" s="200"/>
    </row>
    <row r="3254" spans="1:1" x14ac:dyDescent="0.2">
      <c r="A3254" s="200"/>
    </row>
    <row r="3255" spans="1:1" x14ac:dyDescent="0.2">
      <c r="A3255" s="200"/>
    </row>
    <row r="3256" spans="1:1" x14ac:dyDescent="0.2">
      <c r="A3256" s="200"/>
    </row>
    <row r="3257" spans="1:1" x14ac:dyDescent="0.2">
      <c r="A3257" s="200"/>
    </row>
    <row r="3258" spans="1:1" x14ac:dyDescent="0.2">
      <c r="A3258" s="200"/>
    </row>
    <row r="3259" spans="1:1" x14ac:dyDescent="0.2">
      <c r="A3259" s="200"/>
    </row>
    <row r="3260" spans="1:1" x14ac:dyDescent="0.2">
      <c r="A3260" s="200"/>
    </row>
    <row r="3261" spans="1:1" x14ac:dyDescent="0.2">
      <c r="A3261" s="200"/>
    </row>
    <row r="3262" spans="1:1" x14ac:dyDescent="0.2">
      <c r="A3262" s="200"/>
    </row>
    <row r="3263" spans="1:1" x14ac:dyDescent="0.2">
      <c r="A3263" s="200"/>
    </row>
    <row r="3264" spans="1:1" x14ac:dyDescent="0.2">
      <c r="A3264" s="200"/>
    </row>
    <row r="3265" spans="1:1" x14ac:dyDescent="0.2">
      <c r="A3265" s="200"/>
    </row>
    <row r="3266" spans="1:1" x14ac:dyDescent="0.2">
      <c r="A3266" s="200"/>
    </row>
    <row r="3267" spans="1:1" x14ac:dyDescent="0.2">
      <c r="A3267" s="200"/>
    </row>
    <row r="3268" spans="1:1" x14ac:dyDescent="0.2">
      <c r="A3268" s="200"/>
    </row>
    <row r="3269" spans="1:1" x14ac:dyDescent="0.2">
      <c r="A3269" s="200"/>
    </row>
    <row r="3270" spans="1:1" x14ac:dyDescent="0.2">
      <c r="A3270" s="200"/>
    </row>
    <row r="3271" spans="1:1" x14ac:dyDescent="0.2">
      <c r="A3271" s="200"/>
    </row>
    <row r="3272" spans="1:1" x14ac:dyDescent="0.2">
      <c r="A3272" s="200"/>
    </row>
    <row r="3273" spans="1:1" x14ac:dyDescent="0.2">
      <c r="A3273" s="200"/>
    </row>
    <row r="3274" spans="1:1" x14ac:dyDescent="0.2">
      <c r="A3274" s="200"/>
    </row>
    <row r="3275" spans="1:1" x14ac:dyDescent="0.2">
      <c r="A3275" s="200"/>
    </row>
    <row r="3276" spans="1:1" x14ac:dyDescent="0.2">
      <c r="A3276" s="200"/>
    </row>
    <row r="3277" spans="1:1" x14ac:dyDescent="0.2">
      <c r="A3277" s="200"/>
    </row>
    <row r="3278" spans="1:1" x14ac:dyDescent="0.2">
      <c r="A3278" s="200"/>
    </row>
    <row r="3279" spans="1:1" x14ac:dyDescent="0.2">
      <c r="A3279" s="200"/>
    </row>
    <row r="3280" spans="1:1" x14ac:dyDescent="0.2">
      <c r="A3280" s="200"/>
    </row>
    <row r="3281" spans="1:1" x14ac:dyDescent="0.2">
      <c r="A3281" s="200"/>
    </row>
    <row r="3282" spans="1:1" x14ac:dyDescent="0.2">
      <c r="A3282" s="200"/>
    </row>
    <row r="3283" spans="1:1" x14ac:dyDescent="0.2">
      <c r="A3283" s="200"/>
    </row>
    <row r="3284" spans="1:1" x14ac:dyDescent="0.2">
      <c r="A3284" s="200"/>
    </row>
    <row r="3285" spans="1:1" x14ac:dyDescent="0.2">
      <c r="A3285" s="200"/>
    </row>
    <row r="3286" spans="1:1" x14ac:dyDescent="0.2">
      <c r="A3286" s="200"/>
    </row>
    <row r="3287" spans="1:1" x14ac:dyDescent="0.2">
      <c r="A3287" s="200"/>
    </row>
    <row r="3288" spans="1:1" x14ac:dyDescent="0.2">
      <c r="A3288" s="200"/>
    </row>
    <row r="3289" spans="1:1" x14ac:dyDescent="0.2">
      <c r="A3289" s="200"/>
    </row>
    <row r="3290" spans="1:1" x14ac:dyDescent="0.2">
      <c r="A3290" s="200"/>
    </row>
    <row r="3291" spans="1:1" x14ac:dyDescent="0.2">
      <c r="A3291" s="200"/>
    </row>
    <row r="3292" spans="1:1" x14ac:dyDescent="0.2">
      <c r="A3292" s="200"/>
    </row>
    <row r="3293" spans="1:1" x14ac:dyDescent="0.2">
      <c r="A3293" s="200"/>
    </row>
    <row r="3294" spans="1:1" x14ac:dyDescent="0.2">
      <c r="A3294" s="200"/>
    </row>
    <row r="3295" spans="1:1" x14ac:dyDescent="0.2">
      <c r="A3295" s="200"/>
    </row>
    <row r="3296" spans="1:1" x14ac:dyDescent="0.2">
      <c r="A3296" s="200"/>
    </row>
    <row r="3297" spans="1:1" x14ac:dyDescent="0.2">
      <c r="A3297" s="200"/>
    </row>
    <row r="3298" spans="1:1" x14ac:dyDescent="0.2">
      <c r="A3298" s="200"/>
    </row>
    <row r="3299" spans="1:1" x14ac:dyDescent="0.2">
      <c r="A3299" s="200"/>
    </row>
    <row r="3300" spans="1:1" x14ac:dyDescent="0.2">
      <c r="A3300" s="200"/>
    </row>
    <row r="3301" spans="1:1" x14ac:dyDescent="0.2">
      <c r="A3301" s="200"/>
    </row>
    <row r="3302" spans="1:1" x14ac:dyDescent="0.2">
      <c r="A3302" s="200"/>
    </row>
    <row r="3303" spans="1:1" x14ac:dyDescent="0.2">
      <c r="A3303" s="200"/>
    </row>
    <row r="3304" spans="1:1" x14ac:dyDescent="0.2">
      <c r="A3304" s="200"/>
    </row>
    <row r="3305" spans="1:1" x14ac:dyDescent="0.2">
      <c r="A3305" s="200"/>
    </row>
    <row r="3306" spans="1:1" x14ac:dyDescent="0.2">
      <c r="A3306" s="200"/>
    </row>
    <row r="3307" spans="1:1" x14ac:dyDescent="0.2">
      <c r="A3307" s="200"/>
    </row>
    <row r="3308" spans="1:1" x14ac:dyDescent="0.2">
      <c r="A3308" s="200"/>
    </row>
    <row r="3309" spans="1:1" x14ac:dyDescent="0.2">
      <c r="A3309" s="200"/>
    </row>
    <row r="3310" spans="1:1" x14ac:dyDescent="0.2">
      <c r="A3310" s="200"/>
    </row>
    <row r="3311" spans="1:1" x14ac:dyDescent="0.2">
      <c r="A3311" s="200"/>
    </row>
    <row r="3312" spans="1:1" x14ac:dyDescent="0.2">
      <c r="A3312" s="200"/>
    </row>
    <row r="3313" spans="1:1" x14ac:dyDescent="0.2">
      <c r="A3313" s="200"/>
    </row>
    <row r="3314" spans="1:1" x14ac:dyDescent="0.2">
      <c r="A3314" s="200"/>
    </row>
    <row r="3315" spans="1:1" x14ac:dyDescent="0.2">
      <c r="A3315" s="200"/>
    </row>
    <row r="3316" spans="1:1" x14ac:dyDescent="0.2">
      <c r="A3316" s="200"/>
    </row>
    <row r="3317" spans="1:1" x14ac:dyDescent="0.2">
      <c r="A3317" s="200"/>
    </row>
    <row r="3318" spans="1:1" x14ac:dyDescent="0.2">
      <c r="A3318" s="200"/>
    </row>
    <row r="3319" spans="1:1" x14ac:dyDescent="0.2">
      <c r="A3319" s="200"/>
    </row>
    <row r="3320" spans="1:1" x14ac:dyDescent="0.2">
      <c r="A3320" s="200"/>
    </row>
    <row r="3321" spans="1:1" x14ac:dyDescent="0.2">
      <c r="A3321" s="200"/>
    </row>
    <row r="3322" spans="1:1" x14ac:dyDescent="0.2">
      <c r="A3322" s="200"/>
    </row>
    <row r="3323" spans="1:1" x14ac:dyDescent="0.2">
      <c r="A3323" s="200"/>
    </row>
    <row r="3324" spans="1:1" x14ac:dyDescent="0.2">
      <c r="A3324" s="200"/>
    </row>
    <row r="3325" spans="1:1" x14ac:dyDescent="0.2">
      <c r="A3325" s="200"/>
    </row>
    <row r="3326" spans="1:1" x14ac:dyDescent="0.2">
      <c r="A3326" s="200"/>
    </row>
    <row r="3327" spans="1:1" x14ac:dyDescent="0.2">
      <c r="A3327" s="200"/>
    </row>
    <row r="3328" spans="1:1" x14ac:dyDescent="0.2">
      <c r="A3328" s="200"/>
    </row>
    <row r="3329" spans="1:1" x14ac:dyDescent="0.2">
      <c r="A3329" s="200"/>
    </row>
    <row r="3330" spans="1:1" x14ac:dyDescent="0.2">
      <c r="A3330" s="200"/>
    </row>
    <row r="3331" spans="1:1" x14ac:dyDescent="0.2">
      <c r="A3331" s="200"/>
    </row>
    <row r="3332" spans="1:1" x14ac:dyDescent="0.2">
      <c r="A3332" s="200"/>
    </row>
    <row r="3333" spans="1:1" x14ac:dyDescent="0.2">
      <c r="A3333" s="200"/>
    </row>
    <row r="3334" spans="1:1" x14ac:dyDescent="0.2">
      <c r="A3334" s="200"/>
    </row>
    <row r="3335" spans="1:1" x14ac:dyDescent="0.2">
      <c r="A3335" s="200"/>
    </row>
    <row r="3336" spans="1:1" x14ac:dyDescent="0.2">
      <c r="A3336" s="200"/>
    </row>
    <row r="3337" spans="1:1" x14ac:dyDescent="0.2">
      <c r="A3337" s="200"/>
    </row>
    <row r="3338" spans="1:1" x14ac:dyDescent="0.2">
      <c r="A3338" s="200"/>
    </row>
    <row r="3339" spans="1:1" x14ac:dyDescent="0.2">
      <c r="A3339" s="200"/>
    </row>
    <row r="3340" spans="1:1" x14ac:dyDescent="0.2">
      <c r="A3340" s="200"/>
    </row>
    <row r="3341" spans="1:1" x14ac:dyDescent="0.2">
      <c r="A3341" s="200"/>
    </row>
    <row r="3342" spans="1:1" x14ac:dyDescent="0.2">
      <c r="A3342" s="200"/>
    </row>
    <row r="3343" spans="1:1" x14ac:dyDescent="0.2">
      <c r="A3343" s="200"/>
    </row>
    <row r="3344" spans="1:1" x14ac:dyDescent="0.2">
      <c r="A3344" s="200"/>
    </row>
    <row r="3345" spans="1:1" x14ac:dyDescent="0.2">
      <c r="A3345" s="200"/>
    </row>
    <row r="3346" spans="1:1" x14ac:dyDescent="0.2">
      <c r="A3346" s="200"/>
    </row>
    <row r="3347" spans="1:1" x14ac:dyDescent="0.2">
      <c r="A3347" s="200"/>
    </row>
    <row r="3348" spans="1:1" x14ac:dyDescent="0.2">
      <c r="A3348" s="200"/>
    </row>
    <row r="3349" spans="1:1" x14ac:dyDescent="0.2">
      <c r="A3349" s="200"/>
    </row>
    <row r="3350" spans="1:1" x14ac:dyDescent="0.2">
      <c r="A3350" s="200"/>
    </row>
    <row r="3351" spans="1:1" x14ac:dyDescent="0.2">
      <c r="A3351" s="200"/>
    </row>
    <row r="3352" spans="1:1" x14ac:dyDescent="0.2">
      <c r="A3352" s="200"/>
    </row>
    <row r="3353" spans="1:1" x14ac:dyDescent="0.2">
      <c r="A3353" s="200"/>
    </row>
    <row r="3354" spans="1:1" x14ac:dyDescent="0.2">
      <c r="A3354" s="200"/>
    </row>
    <row r="3355" spans="1:1" x14ac:dyDescent="0.2">
      <c r="A3355" s="200"/>
    </row>
    <row r="3356" spans="1:1" x14ac:dyDescent="0.2">
      <c r="A3356" s="200"/>
    </row>
    <row r="3357" spans="1:1" x14ac:dyDescent="0.2">
      <c r="A3357" s="200"/>
    </row>
    <row r="3358" spans="1:1" x14ac:dyDescent="0.2">
      <c r="A3358" s="200"/>
    </row>
    <row r="3359" spans="1:1" x14ac:dyDescent="0.2">
      <c r="A3359" s="200"/>
    </row>
    <row r="3360" spans="1:1" x14ac:dyDescent="0.2">
      <c r="A3360" s="200"/>
    </row>
    <row r="3361" spans="1:1" x14ac:dyDescent="0.2">
      <c r="A3361" s="200"/>
    </row>
    <row r="3362" spans="1:1" x14ac:dyDescent="0.2">
      <c r="A3362" s="200"/>
    </row>
    <row r="3363" spans="1:1" x14ac:dyDescent="0.2">
      <c r="A3363" s="200"/>
    </row>
    <row r="3364" spans="1:1" x14ac:dyDescent="0.2">
      <c r="A3364" s="200"/>
    </row>
    <row r="3365" spans="1:1" x14ac:dyDescent="0.2">
      <c r="A3365" s="200"/>
    </row>
    <row r="3366" spans="1:1" x14ac:dyDescent="0.2">
      <c r="A3366" s="200"/>
    </row>
    <row r="3367" spans="1:1" x14ac:dyDescent="0.2">
      <c r="A3367" s="200"/>
    </row>
    <row r="3368" spans="1:1" x14ac:dyDescent="0.2">
      <c r="A3368" s="200"/>
    </row>
    <row r="3369" spans="1:1" x14ac:dyDescent="0.2">
      <c r="A3369" s="200"/>
    </row>
    <row r="3370" spans="1:1" x14ac:dyDescent="0.2">
      <c r="A3370" s="200"/>
    </row>
    <row r="3371" spans="1:1" x14ac:dyDescent="0.2">
      <c r="A3371" s="200"/>
    </row>
    <row r="3372" spans="1:1" x14ac:dyDescent="0.2">
      <c r="A3372" s="200"/>
    </row>
    <row r="3373" spans="1:1" x14ac:dyDescent="0.2">
      <c r="A3373" s="200"/>
    </row>
    <row r="3374" spans="1:1" x14ac:dyDescent="0.2">
      <c r="A3374" s="200"/>
    </row>
    <row r="3375" spans="1:1" x14ac:dyDescent="0.2">
      <c r="A3375" s="200"/>
    </row>
    <row r="3376" spans="1:1" x14ac:dyDescent="0.2">
      <c r="A3376" s="200"/>
    </row>
    <row r="3377" spans="1:1" x14ac:dyDescent="0.2">
      <c r="A3377" s="200"/>
    </row>
    <row r="3378" spans="1:1" x14ac:dyDescent="0.2">
      <c r="A3378" s="200"/>
    </row>
    <row r="3379" spans="1:1" x14ac:dyDescent="0.2">
      <c r="A3379" s="200"/>
    </row>
    <row r="3380" spans="1:1" x14ac:dyDescent="0.2">
      <c r="A3380" s="200"/>
    </row>
    <row r="3381" spans="1:1" x14ac:dyDescent="0.2">
      <c r="A3381" s="200"/>
    </row>
    <row r="3382" spans="1:1" x14ac:dyDescent="0.2">
      <c r="A3382" s="200"/>
    </row>
    <row r="3383" spans="1:1" x14ac:dyDescent="0.2">
      <c r="A3383" s="200"/>
    </row>
    <row r="3384" spans="1:1" x14ac:dyDescent="0.2">
      <c r="A3384" s="200"/>
    </row>
    <row r="3385" spans="1:1" x14ac:dyDescent="0.2">
      <c r="A3385" s="200"/>
    </row>
    <row r="3386" spans="1:1" x14ac:dyDescent="0.2">
      <c r="A3386" s="200"/>
    </row>
    <row r="3387" spans="1:1" x14ac:dyDescent="0.2">
      <c r="A3387" s="200"/>
    </row>
    <row r="3388" spans="1:1" x14ac:dyDescent="0.2">
      <c r="A3388" s="200"/>
    </row>
    <row r="3389" spans="1:1" x14ac:dyDescent="0.2">
      <c r="A3389" s="200"/>
    </row>
    <row r="3390" spans="1:1" x14ac:dyDescent="0.2">
      <c r="A3390" s="200"/>
    </row>
    <row r="3391" spans="1:1" x14ac:dyDescent="0.2">
      <c r="A3391" s="200"/>
    </row>
    <row r="3392" spans="1:1" x14ac:dyDescent="0.2">
      <c r="A3392" s="200"/>
    </row>
    <row r="3393" spans="1:1" x14ac:dyDescent="0.2">
      <c r="A3393" s="200"/>
    </row>
    <row r="3394" spans="1:1" x14ac:dyDescent="0.2">
      <c r="A3394" s="200"/>
    </row>
    <row r="3395" spans="1:1" x14ac:dyDescent="0.2">
      <c r="A3395" s="200"/>
    </row>
    <row r="3396" spans="1:1" x14ac:dyDescent="0.2">
      <c r="A3396" s="200"/>
    </row>
    <row r="3397" spans="1:1" x14ac:dyDescent="0.2">
      <c r="A3397" s="200"/>
    </row>
    <row r="3398" spans="1:1" x14ac:dyDescent="0.2">
      <c r="A3398" s="200"/>
    </row>
    <row r="3399" spans="1:1" x14ac:dyDescent="0.2">
      <c r="A3399" s="200"/>
    </row>
    <row r="3400" spans="1:1" x14ac:dyDescent="0.2">
      <c r="A3400" s="200"/>
    </row>
    <row r="3401" spans="1:1" x14ac:dyDescent="0.2">
      <c r="A3401" s="200"/>
    </row>
    <row r="3402" spans="1:1" x14ac:dyDescent="0.2">
      <c r="A3402" s="200"/>
    </row>
    <row r="3403" spans="1:1" x14ac:dyDescent="0.2">
      <c r="A3403" s="200"/>
    </row>
    <row r="3404" spans="1:1" x14ac:dyDescent="0.2">
      <c r="A3404" s="200"/>
    </row>
    <row r="3405" spans="1:1" x14ac:dyDescent="0.2">
      <c r="A3405" s="200"/>
    </row>
    <row r="3406" spans="1:1" x14ac:dyDescent="0.2">
      <c r="A3406" s="200"/>
    </row>
    <row r="3407" spans="1:1" x14ac:dyDescent="0.2">
      <c r="A3407" s="200"/>
    </row>
    <row r="3408" spans="1:1" x14ac:dyDescent="0.2">
      <c r="A3408" s="200"/>
    </row>
    <row r="3409" spans="1:1" x14ac:dyDescent="0.2">
      <c r="A3409" s="200"/>
    </row>
    <row r="3410" spans="1:1" x14ac:dyDescent="0.2">
      <c r="A3410" s="200"/>
    </row>
    <row r="3411" spans="1:1" x14ac:dyDescent="0.2">
      <c r="A3411" s="200"/>
    </row>
    <row r="3412" spans="1:1" x14ac:dyDescent="0.2">
      <c r="A3412" s="200"/>
    </row>
    <row r="3413" spans="1:1" x14ac:dyDescent="0.2">
      <c r="A3413" s="200"/>
    </row>
    <row r="3414" spans="1:1" x14ac:dyDescent="0.2">
      <c r="A3414" s="200"/>
    </row>
    <row r="3415" spans="1:1" x14ac:dyDescent="0.2">
      <c r="A3415" s="200"/>
    </row>
    <row r="3416" spans="1:1" x14ac:dyDescent="0.2">
      <c r="A3416" s="200"/>
    </row>
    <row r="3417" spans="1:1" x14ac:dyDescent="0.2">
      <c r="A3417" s="200"/>
    </row>
    <row r="3418" spans="1:1" x14ac:dyDescent="0.2">
      <c r="A3418" s="200"/>
    </row>
    <row r="3419" spans="1:1" x14ac:dyDescent="0.2">
      <c r="A3419" s="200"/>
    </row>
    <row r="3420" spans="1:1" x14ac:dyDescent="0.2">
      <c r="A3420" s="200"/>
    </row>
    <row r="3421" spans="1:1" x14ac:dyDescent="0.2">
      <c r="A3421" s="200"/>
    </row>
    <row r="3422" spans="1:1" x14ac:dyDescent="0.2">
      <c r="A3422" s="200"/>
    </row>
    <row r="3423" spans="1:1" x14ac:dyDescent="0.2">
      <c r="A3423" s="200"/>
    </row>
    <row r="3424" spans="1:1" x14ac:dyDescent="0.2">
      <c r="A3424" s="200"/>
    </row>
    <row r="3425" spans="1:1" x14ac:dyDescent="0.2">
      <c r="A3425" s="200"/>
    </row>
    <row r="3426" spans="1:1" x14ac:dyDescent="0.2">
      <c r="A3426" s="200"/>
    </row>
    <row r="3427" spans="1:1" x14ac:dyDescent="0.2">
      <c r="A3427" s="200"/>
    </row>
    <row r="3428" spans="1:1" x14ac:dyDescent="0.2">
      <c r="A3428" s="200"/>
    </row>
    <row r="3429" spans="1:1" x14ac:dyDescent="0.2">
      <c r="A3429" s="200"/>
    </row>
    <row r="3430" spans="1:1" x14ac:dyDescent="0.2">
      <c r="A3430" s="200"/>
    </row>
    <row r="3431" spans="1:1" x14ac:dyDescent="0.2">
      <c r="A3431" s="200"/>
    </row>
    <row r="3432" spans="1:1" x14ac:dyDescent="0.2">
      <c r="A3432" s="200"/>
    </row>
    <row r="3433" spans="1:1" x14ac:dyDescent="0.2">
      <c r="A3433" s="200"/>
    </row>
    <row r="3434" spans="1:1" x14ac:dyDescent="0.2">
      <c r="A3434" s="200"/>
    </row>
    <row r="3435" spans="1:1" x14ac:dyDescent="0.2">
      <c r="A3435" s="200"/>
    </row>
    <row r="3436" spans="1:1" x14ac:dyDescent="0.2">
      <c r="A3436" s="200"/>
    </row>
    <row r="3437" spans="1:1" x14ac:dyDescent="0.2">
      <c r="A3437" s="200"/>
    </row>
    <row r="3438" spans="1:1" x14ac:dyDescent="0.2">
      <c r="A3438" s="200"/>
    </row>
    <row r="3439" spans="1:1" x14ac:dyDescent="0.2">
      <c r="A3439" s="200"/>
    </row>
    <row r="3440" spans="1:1" x14ac:dyDescent="0.2">
      <c r="A3440" s="200"/>
    </row>
    <row r="3441" spans="1:1" x14ac:dyDescent="0.2">
      <c r="A3441" s="200"/>
    </row>
    <row r="3442" spans="1:1" x14ac:dyDescent="0.2">
      <c r="A3442" s="200"/>
    </row>
    <row r="3443" spans="1:1" x14ac:dyDescent="0.2">
      <c r="A3443" s="200"/>
    </row>
    <row r="3444" spans="1:1" x14ac:dyDescent="0.2">
      <c r="A3444" s="200"/>
    </row>
    <row r="3445" spans="1:1" x14ac:dyDescent="0.2">
      <c r="A3445" s="200"/>
    </row>
    <row r="3446" spans="1:1" x14ac:dyDescent="0.2">
      <c r="A3446" s="200"/>
    </row>
    <row r="3447" spans="1:1" x14ac:dyDescent="0.2">
      <c r="A3447" s="200"/>
    </row>
    <row r="3448" spans="1:1" x14ac:dyDescent="0.2">
      <c r="A3448" s="200"/>
    </row>
    <row r="3449" spans="1:1" x14ac:dyDescent="0.2">
      <c r="A3449" s="200"/>
    </row>
    <row r="3450" spans="1:1" x14ac:dyDescent="0.2">
      <c r="A3450" s="200"/>
    </row>
    <row r="3451" spans="1:1" x14ac:dyDescent="0.2">
      <c r="A3451" s="200"/>
    </row>
    <row r="3452" spans="1:1" x14ac:dyDescent="0.2">
      <c r="A3452" s="200"/>
    </row>
    <row r="3453" spans="1:1" x14ac:dyDescent="0.2">
      <c r="A3453" s="200"/>
    </row>
    <row r="3454" spans="1:1" x14ac:dyDescent="0.2">
      <c r="A3454" s="200"/>
    </row>
    <row r="3455" spans="1:1" x14ac:dyDescent="0.2">
      <c r="A3455" s="200"/>
    </row>
    <row r="3456" spans="1:1" x14ac:dyDescent="0.2">
      <c r="A3456" s="200"/>
    </row>
    <row r="3457" spans="1:1" x14ac:dyDescent="0.2">
      <c r="A3457" s="200"/>
    </row>
    <row r="3458" spans="1:1" x14ac:dyDescent="0.2">
      <c r="A3458" s="200"/>
    </row>
    <row r="3459" spans="1:1" x14ac:dyDescent="0.2">
      <c r="A3459" s="200"/>
    </row>
    <row r="3460" spans="1:1" x14ac:dyDescent="0.2">
      <c r="A3460" s="200"/>
    </row>
    <row r="3461" spans="1:1" x14ac:dyDescent="0.2">
      <c r="A3461" s="200"/>
    </row>
    <row r="3462" spans="1:1" x14ac:dyDescent="0.2">
      <c r="A3462" s="200"/>
    </row>
    <row r="3463" spans="1:1" x14ac:dyDescent="0.2">
      <c r="A3463" s="200"/>
    </row>
    <row r="3464" spans="1:1" x14ac:dyDescent="0.2">
      <c r="A3464" s="200"/>
    </row>
    <row r="3465" spans="1:1" x14ac:dyDescent="0.2">
      <c r="A3465" s="200"/>
    </row>
    <row r="3466" spans="1:1" x14ac:dyDescent="0.2">
      <c r="A3466" s="200"/>
    </row>
    <row r="3467" spans="1:1" x14ac:dyDescent="0.2">
      <c r="A3467" s="200"/>
    </row>
    <row r="3468" spans="1:1" x14ac:dyDescent="0.2">
      <c r="A3468" s="200"/>
    </row>
    <row r="3469" spans="1:1" x14ac:dyDescent="0.2">
      <c r="A3469" s="200"/>
    </row>
    <row r="3470" spans="1:1" x14ac:dyDescent="0.2">
      <c r="A3470" s="200"/>
    </row>
    <row r="3471" spans="1:1" x14ac:dyDescent="0.2">
      <c r="A3471" s="200"/>
    </row>
    <row r="3472" spans="1:1" x14ac:dyDescent="0.2">
      <c r="A3472" s="200"/>
    </row>
    <row r="3473" spans="1:1" x14ac:dyDescent="0.2">
      <c r="A3473" s="200"/>
    </row>
    <row r="3474" spans="1:1" x14ac:dyDescent="0.2">
      <c r="A3474" s="200"/>
    </row>
    <row r="3475" spans="1:1" x14ac:dyDescent="0.2">
      <c r="A3475" s="200"/>
    </row>
    <row r="3476" spans="1:1" x14ac:dyDescent="0.2">
      <c r="A3476" s="200"/>
    </row>
    <row r="3477" spans="1:1" x14ac:dyDescent="0.2">
      <c r="A3477" s="200"/>
    </row>
    <row r="3478" spans="1:1" x14ac:dyDescent="0.2">
      <c r="A3478" s="200"/>
    </row>
    <row r="3479" spans="1:1" x14ac:dyDescent="0.2">
      <c r="A3479" s="200"/>
    </row>
    <row r="3480" spans="1:1" x14ac:dyDescent="0.2">
      <c r="A3480" s="200"/>
    </row>
    <row r="3481" spans="1:1" x14ac:dyDescent="0.2">
      <c r="A3481" s="200"/>
    </row>
    <row r="3482" spans="1:1" x14ac:dyDescent="0.2">
      <c r="A3482" s="200"/>
    </row>
    <row r="3483" spans="1:1" x14ac:dyDescent="0.2">
      <c r="A3483" s="200"/>
    </row>
    <row r="3484" spans="1:1" x14ac:dyDescent="0.2">
      <c r="A3484" s="200"/>
    </row>
    <row r="3485" spans="1:1" x14ac:dyDescent="0.2">
      <c r="A3485" s="200"/>
    </row>
    <row r="3486" spans="1:1" x14ac:dyDescent="0.2">
      <c r="A3486" s="200"/>
    </row>
    <row r="3487" spans="1:1" x14ac:dyDescent="0.2">
      <c r="A3487" s="200"/>
    </row>
    <row r="3488" spans="1:1" x14ac:dyDescent="0.2">
      <c r="A3488" s="200"/>
    </row>
    <row r="3489" spans="1:1" x14ac:dyDescent="0.2">
      <c r="A3489" s="200"/>
    </row>
    <row r="3490" spans="1:1" x14ac:dyDescent="0.2">
      <c r="A3490" s="200"/>
    </row>
    <row r="3491" spans="1:1" x14ac:dyDescent="0.2">
      <c r="A3491" s="200"/>
    </row>
    <row r="3492" spans="1:1" x14ac:dyDescent="0.2">
      <c r="A3492" s="200"/>
    </row>
    <row r="3493" spans="1:1" x14ac:dyDescent="0.2">
      <c r="A3493" s="200"/>
    </row>
    <row r="3494" spans="1:1" x14ac:dyDescent="0.2">
      <c r="A3494" s="200"/>
    </row>
    <row r="3495" spans="1:1" x14ac:dyDescent="0.2">
      <c r="A3495" s="200"/>
    </row>
    <row r="3496" spans="1:1" x14ac:dyDescent="0.2">
      <c r="A3496" s="200"/>
    </row>
    <row r="3497" spans="1:1" x14ac:dyDescent="0.2">
      <c r="A3497" s="200"/>
    </row>
    <row r="3498" spans="1:1" x14ac:dyDescent="0.2">
      <c r="A3498" s="200"/>
    </row>
    <row r="3499" spans="1:1" x14ac:dyDescent="0.2">
      <c r="A3499" s="200"/>
    </row>
    <row r="3500" spans="1:1" x14ac:dyDescent="0.2">
      <c r="A3500" s="200"/>
    </row>
    <row r="3501" spans="1:1" x14ac:dyDescent="0.2">
      <c r="A3501" s="200"/>
    </row>
    <row r="3502" spans="1:1" x14ac:dyDescent="0.2">
      <c r="A3502" s="200"/>
    </row>
    <row r="3503" spans="1:1" x14ac:dyDescent="0.2">
      <c r="A3503" s="200"/>
    </row>
    <row r="3504" spans="1:1" x14ac:dyDescent="0.2">
      <c r="A3504" s="200"/>
    </row>
    <row r="3505" spans="1:1" x14ac:dyDescent="0.2">
      <c r="A3505" s="200"/>
    </row>
    <row r="3506" spans="1:1" x14ac:dyDescent="0.2">
      <c r="A3506" s="200"/>
    </row>
    <row r="3507" spans="1:1" x14ac:dyDescent="0.2">
      <c r="A3507" s="200"/>
    </row>
  </sheetData>
  <mergeCells count="2">
    <mergeCell ref="A1:C1"/>
    <mergeCell ref="A4:C4"/>
  </mergeCells>
  <conditionalFormatting sqref="A7:C22">
    <cfRule type="expression" dxfId="4" priority="1">
      <formula>MOD(ROW(),2)=0</formula>
    </cfRule>
  </conditionalFormatting>
  <hyperlinks>
    <hyperlink ref="B3" r:id="rId1" xr:uid="{DA24230B-1362-423A-8C49-D2823DDC72FC}"/>
  </hyperlinks>
  <printOptions horizontalCentered="1" gridLines="1"/>
  <pageMargins left="0.74803149606299202" right="0.74803149606299202" top="0.98425196850393704" bottom="0.98425196850393704" header="0.511811023622047" footer="0.511811023622047"/>
  <pageSetup paperSize="9" scale="93" fitToHeight="0" orientation="portrait" r:id="rId2"/>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0CDB6F-10EA-4E6D-9639-501E7494FBEB}">
  <sheetPr>
    <tabColor theme="4" tint="0.79998168889431442"/>
    <pageSetUpPr fitToPage="1"/>
  </sheetPr>
  <dimension ref="A1:GH582"/>
  <sheetViews>
    <sheetView zoomScaleNormal="100" zoomScaleSheetLayoutView="100" workbookViewId="0">
      <selection activeCell="A252" sqref="A252:L252"/>
    </sheetView>
  </sheetViews>
  <sheetFormatPr defaultColWidth="8.81640625" defaultRowHeight="10" x14ac:dyDescent="0.2"/>
  <cols>
    <col min="1" max="1" width="34.7265625" style="6" customWidth="1"/>
    <col min="2" max="2" width="40.54296875" style="6" customWidth="1"/>
    <col min="3" max="9" width="14.7265625" style="6" customWidth="1"/>
    <col min="10" max="10" width="8.81640625" style="191"/>
    <col min="11" max="16384" width="8.81640625" style="6"/>
  </cols>
  <sheetData>
    <row r="1" spans="1:190" s="208" customFormat="1" ht="34.5" customHeight="1" x14ac:dyDescent="0.25">
      <c r="A1" s="265" t="s">
        <v>951</v>
      </c>
      <c r="B1" s="265"/>
      <c r="C1" s="265"/>
      <c r="D1" s="265"/>
      <c r="E1" s="265"/>
      <c r="F1" s="265"/>
      <c r="G1" s="265"/>
      <c r="H1" s="265"/>
      <c r="I1" s="265"/>
      <c r="J1" s="207"/>
      <c r="K1" s="179"/>
      <c r="L1" s="179"/>
      <c r="M1" s="179"/>
      <c r="N1" s="179"/>
      <c r="O1" s="179"/>
      <c r="P1" s="179"/>
      <c r="Q1" s="179"/>
      <c r="R1" s="179"/>
      <c r="S1" s="179"/>
      <c r="T1" s="179"/>
      <c r="U1" s="179"/>
      <c r="V1" s="179"/>
      <c r="W1" s="179"/>
      <c r="X1" s="179"/>
      <c r="Y1" s="179"/>
      <c r="Z1" s="179"/>
      <c r="AA1" s="179"/>
      <c r="AB1" s="179"/>
      <c r="AC1" s="179"/>
      <c r="AD1" s="179"/>
      <c r="AE1" s="179"/>
      <c r="AF1" s="179"/>
      <c r="AG1" s="179"/>
      <c r="AH1" s="179"/>
      <c r="AI1" s="179"/>
      <c r="AJ1" s="179"/>
      <c r="AK1" s="179"/>
      <c r="AL1" s="179"/>
      <c r="AM1" s="179"/>
      <c r="AN1" s="179"/>
      <c r="AO1" s="179"/>
      <c r="AP1" s="179"/>
      <c r="AQ1" s="179"/>
      <c r="AR1" s="179"/>
      <c r="AS1" s="179"/>
      <c r="AT1" s="179"/>
      <c r="AU1" s="179"/>
      <c r="AV1" s="179"/>
      <c r="AW1" s="179"/>
      <c r="AX1" s="179"/>
      <c r="AY1" s="179"/>
      <c r="AZ1" s="179"/>
      <c r="BA1" s="179"/>
      <c r="BB1" s="179"/>
      <c r="BC1" s="179"/>
      <c r="BD1" s="179"/>
      <c r="BE1" s="179"/>
      <c r="BF1" s="179"/>
      <c r="BG1" s="179"/>
      <c r="BH1" s="179"/>
      <c r="BI1" s="179"/>
      <c r="BJ1" s="179"/>
      <c r="BK1" s="179"/>
      <c r="BL1" s="179"/>
      <c r="BM1" s="179"/>
      <c r="BN1" s="179"/>
      <c r="BO1" s="179"/>
      <c r="BP1" s="179"/>
      <c r="BQ1" s="179"/>
      <c r="BR1" s="179"/>
      <c r="BS1" s="179"/>
      <c r="BT1" s="179"/>
      <c r="BU1" s="179"/>
      <c r="BV1" s="179"/>
      <c r="BW1" s="179"/>
      <c r="BX1" s="179"/>
      <c r="BY1" s="179"/>
      <c r="BZ1" s="179"/>
      <c r="CA1" s="179"/>
      <c r="CB1" s="179"/>
      <c r="CC1" s="179"/>
      <c r="CD1" s="179"/>
      <c r="CE1" s="179"/>
      <c r="CF1" s="179"/>
      <c r="CG1" s="179"/>
      <c r="CH1" s="179"/>
      <c r="CI1" s="179"/>
      <c r="CJ1" s="179"/>
      <c r="CK1" s="179"/>
      <c r="CL1" s="179"/>
      <c r="CM1" s="179"/>
      <c r="CN1" s="179"/>
      <c r="CO1" s="179"/>
      <c r="CP1" s="179"/>
      <c r="CQ1" s="179"/>
      <c r="CR1" s="179"/>
      <c r="CS1" s="179"/>
      <c r="CT1" s="179"/>
      <c r="CU1" s="179"/>
      <c r="CV1" s="179"/>
      <c r="CW1" s="179"/>
      <c r="CX1" s="179"/>
      <c r="CY1" s="179"/>
      <c r="CZ1" s="179"/>
      <c r="DA1" s="179"/>
      <c r="DB1" s="179"/>
      <c r="DC1" s="179"/>
      <c r="DD1" s="179"/>
      <c r="DE1" s="179"/>
      <c r="DF1" s="179"/>
      <c r="DG1" s="179"/>
      <c r="DH1" s="179"/>
      <c r="DI1" s="179"/>
      <c r="DJ1" s="179"/>
      <c r="DK1" s="179"/>
      <c r="DL1" s="179"/>
      <c r="DM1" s="179"/>
      <c r="DN1" s="179"/>
      <c r="DO1" s="179"/>
      <c r="DP1" s="179"/>
      <c r="DQ1" s="179"/>
      <c r="DR1" s="179"/>
      <c r="DS1" s="179"/>
      <c r="DT1" s="179"/>
      <c r="DU1" s="179"/>
      <c r="DV1" s="179"/>
      <c r="DW1" s="179"/>
      <c r="DX1" s="179"/>
      <c r="DY1" s="179"/>
      <c r="DZ1" s="179"/>
      <c r="EA1" s="179"/>
      <c r="EB1" s="179"/>
      <c r="EC1" s="179"/>
      <c r="ED1" s="179"/>
      <c r="EE1" s="179"/>
      <c r="EF1" s="179"/>
      <c r="EG1" s="179"/>
      <c r="EH1" s="179"/>
      <c r="EI1" s="179"/>
      <c r="EJ1" s="179"/>
      <c r="EK1" s="179"/>
      <c r="EL1" s="179"/>
      <c r="EM1" s="179"/>
      <c r="EN1" s="179"/>
      <c r="EO1" s="179"/>
      <c r="EP1" s="179"/>
      <c r="EQ1" s="179"/>
      <c r="ER1" s="179"/>
      <c r="ES1" s="179"/>
      <c r="ET1" s="179"/>
      <c r="EU1" s="179"/>
      <c r="EV1" s="179"/>
      <c r="EW1" s="179"/>
      <c r="EX1" s="179"/>
      <c r="EY1" s="179"/>
      <c r="EZ1" s="179"/>
      <c r="FA1" s="179"/>
      <c r="FB1" s="179"/>
      <c r="FC1" s="179"/>
      <c r="FD1" s="179"/>
      <c r="FE1" s="179"/>
      <c r="FF1" s="179"/>
      <c r="FG1" s="179"/>
      <c r="FH1" s="179"/>
      <c r="FI1" s="179"/>
      <c r="FJ1" s="179"/>
      <c r="FK1" s="179"/>
      <c r="FL1" s="179"/>
      <c r="FM1" s="179"/>
      <c r="FN1" s="179"/>
      <c r="FO1" s="179"/>
      <c r="FP1" s="179"/>
      <c r="FQ1" s="179"/>
      <c r="FR1" s="179"/>
      <c r="FS1" s="179"/>
      <c r="FT1" s="179"/>
      <c r="FU1" s="179"/>
      <c r="FV1" s="179"/>
      <c r="FW1" s="179"/>
      <c r="FX1" s="179"/>
      <c r="FY1" s="179"/>
      <c r="FZ1" s="179"/>
      <c r="GA1" s="179"/>
      <c r="GB1" s="179"/>
      <c r="GC1" s="179"/>
      <c r="GD1" s="179"/>
      <c r="GE1" s="179"/>
      <c r="GF1" s="179"/>
      <c r="GG1" s="179"/>
      <c r="GH1" s="179"/>
    </row>
    <row r="2" spans="1:190" s="209" customFormat="1" ht="14.5" customHeight="1" x14ac:dyDescent="0.3">
      <c r="A2" s="3" t="s">
        <v>0</v>
      </c>
      <c r="B2" s="137"/>
      <c r="C2" s="190"/>
      <c r="D2" s="9"/>
      <c r="E2" s="9"/>
      <c r="F2" s="9"/>
      <c r="G2" s="9"/>
      <c r="H2" s="9"/>
      <c r="I2" s="9"/>
      <c r="J2" s="9"/>
      <c r="K2" s="22"/>
      <c r="L2" s="22"/>
      <c r="M2" s="22"/>
      <c r="N2" s="22"/>
      <c r="O2" s="22"/>
      <c r="P2" s="22"/>
      <c r="Q2" s="22"/>
      <c r="R2" s="22"/>
      <c r="S2" s="22"/>
      <c r="T2" s="22"/>
      <c r="U2" s="22"/>
      <c r="V2" s="22"/>
      <c r="W2" s="22"/>
      <c r="X2" s="22"/>
      <c r="Y2" s="22"/>
      <c r="Z2" s="22"/>
      <c r="AA2" s="22"/>
      <c r="AB2" s="22"/>
      <c r="AC2" s="22"/>
      <c r="AD2" s="22"/>
      <c r="AE2" s="22"/>
      <c r="AF2" s="22"/>
      <c r="AG2" s="22"/>
      <c r="AH2" s="22"/>
      <c r="AI2" s="22"/>
      <c r="AJ2" s="22"/>
      <c r="AK2" s="22"/>
      <c r="AL2" s="22"/>
      <c r="AM2" s="22"/>
      <c r="AN2" s="22"/>
      <c r="AO2" s="22"/>
      <c r="AP2" s="22"/>
      <c r="AQ2" s="22"/>
      <c r="AR2" s="22"/>
      <c r="AS2" s="22"/>
      <c r="AT2" s="22"/>
      <c r="AU2" s="22"/>
      <c r="AV2" s="22"/>
      <c r="AW2" s="22"/>
      <c r="AX2" s="22"/>
      <c r="AY2" s="22"/>
      <c r="AZ2" s="22"/>
      <c r="BA2" s="22"/>
      <c r="BB2" s="22"/>
      <c r="BC2" s="22"/>
      <c r="BD2" s="22"/>
      <c r="BE2" s="22"/>
      <c r="BF2" s="22"/>
      <c r="BG2" s="22"/>
      <c r="BH2" s="22"/>
      <c r="BI2" s="22"/>
      <c r="BJ2" s="22"/>
      <c r="BK2" s="22"/>
      <c r="BL2" s="22"/>
      <c r="BM2" s="22"/>
      <c r="BN2" s="22"/>
      <c r="BO2" s="22"/>
      <c r="BP2" s="22"/>
      <c r="BQ2" s="22"/>
      <c r="BR2" s="22"/>
      <c r="BS2" s="22"/>
      <c r="BT2" s="22"/>
      <c r="BU2" s="22"/>
      <c r="BV2" s="22"/>
      <c r="BW2" s="22"/>
      <c r="BX2" s="22"/>
      <c r="BY2" s="22"/>
      <c r="BZ2" s="22"/>
      <c r="CA2" s="22"/>
      <c r="CB2" s="22"/>
      <c r="CC2" s="22"/>
      <c r="CD2" s="22"/>
      <c r="CE2" s="22"/>
      <c r="CF2" s="22"/>
      <c r="CG2" s="22"/>
      <c r="CH2" s="22"/>
      <c r="CI2" s="22"/>
      <c r="CJ2" s="22"/>
      <c r="CK2" s="22"/>
      <c r="CL2" s="22"/>
      <c r="CM2" s="22"/>
      <c r="CN2" s="22"/>
      <c r="CO2" s="22"/>
      <c r="CP2" s="22"/>
      <c r="CQ2" s="22"/>
      <c r="CR2" s="22"/>
      <c r="CS2" s="22"/>
      <c r="CT2" s="22"/>
      <c r="CU2" s="22"/>
      <c r="CV2" s="22"/>
      <c r="CW2" s="22"/>
      <c r="CX2" s="22"/>
      <c r="CY2" s="22"/>
      <c r="CZ2" s="22"/>
      <c r="DA2" s="22"/>
      <c r="DB2" s="22"/>
      <c r="DC2" s="22"/>
      <c r="DD2" s="22"/>
      <c r="DE2" s="22"/>
      <c r="DF2" s="22"/>
      <c r="DG2" s="22"/>
      <c r="DH2" s="22"/>
      <c r="DI2" s="22"/>
      <c r="DJ2" s="22"/>
      <c r="DK2" s="22"/>
      <c r="DL2" s="22"/>
      <c r="DM2" s="22"/>
      <c r="DN2" s="22"/>
      <c r="DO2" s="22"/>
      <c r="DP2" s="22"/>
      <c r="DQ2" s="22"/>
      <c r="DR2" s="22"/>
      <c r="DS2" s="22"/>
      <c r="DT2" s="22"/>
      <c r="DU2" s="22"/>
      <c r="DV2" s="22"/>
      <c r="DW2" s="22"/>
      <c r="DX2" s="22"/>
      <c r="DY2" s="22"/>
      <c r="DZ2" s="22"/>
      <c r="EA2" s="22"/>
      <c r="EB2" s="22"/>
      <c r="EC2" s="22"/>
      <c r="ED2" s="22"/>
      <c r="EE2" s="22"/>
      <c r="EF2" s="22"/>
      <c r="EG2" s="22"/>
      <c r="EH2" s="22"/>
      <c r="EI2" s="22"/>
      <c r="EJ2" s="22"/>
      <c r="EK2" s="22"/>
      <c r="EL2" s="22"/>
      <c r="EM2" s="22"/>
      <c r="EN2" s="22"/>
      <c r="EO2" s="22"/>
      <c r="EP2" s="22"/>
      <c r="EQ2" s="22"/>
      <c r="ER2" s="22"/>
      <c r="ES2" s="22"/>
      <c r="ET2" s="22"/>
      <c r="EU2" s="22"/>
      <c r="EV2" s="22"/>
      <c r="EW2" s="22"/>
      <c r="EX2" s="22"/>
      <c r="EY2" s="22"/>
      <c r="EZ2" s="22"/>
      <c r="FA2" s="22"/>
      <c r="FB2" s="22"/>
      <c r="FC2" s="22"/>
      <c r="FD2" s="22"/>
      <c r="FE2" s="22"/>
      <c r="FF2" s="22"/>
      <c r="FG2" s="22"/>
      <c r="FH2" s="22"/>
      <c r="FI2" s="22"/>
      <c r="FJ2" s="22"/>
      <c r="FK2" s="22"/>
      <c r="FL2" s="22"/>
      <c r="FM2" s="22"/>
      <c r="FN2" s="22"/>
      <c r="FO2" s="22"/>
      <c r="FP2" s="22"/>
      <c r="FQ2" s="22"/>
      <c r="FR2" s="22"/>
      <c r="FS2" s="22"/>
      <c r="FT2" s="22"/>
      <c r="FU2" s="22"/>
      <c r="FV2" s="22"/>
      <c r="FW2" s="22"/>
      <c r="FX2" s="22"/>
      <c r="FY2" s="22"/>
      <c r="FZ2" s="22"/>
    </row>
    <row r="3" spans="1:190" ht="12.5" x14ac:dyDescent="0.25">
      <c r="A3" s="7" t="s">
        <v>684</v>
      </c>
      <c r="B3" s="8" t="s">
        <v>897</v>
      </c>
      <c r="C3" s="51"/>
      <c r="J3" s="6"/>
    </row>
    <row r="4" spans="1:190" s="212" customFormat="1" ht="12.5" x14ac:dyDescent="0.25">
      <c r="A4" s="9" t="s">
        <v>933</v>
      </c>
      <c r="B4" s="210"/>
      <c r="C4" s="51"/>
      <c r="D4" s="51"/>
      <c r="E4" s="51"/>
      <c r="F4" s="51"/>
      <c r="G4" s="51"/>
      <c r="H4" s="51"/>
      <c r="I4" s="51"/>
      <c r="J4" s="211"/>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c r="FB4" s="6"/>
      <c r="FC4" s="6"/>
      <c r="FD4" s="6"/>
      <c r="FE4" s="6"/>
      <c r="FF4" s="6"/>
      <c r="FG4" s="6"/>
      <c r="FH4" s="6"/>
      <c r="FI4" s="6"/>
      <c r="FJ4" s="6"/>
      <c r="FK4" s="6"/>
      <c r="FL4" s="6"/>
      <c r="FM4" s="6"/>
      <c r="FN4" s="6"/>
      <c r="FO4" s="6"/>
      <c r="FP4" s="6"/>
      <c r="FQ4" s="6"/>
      <c r="FR4" s="6"/>
      <c r="FS4" s="6"/>
      <c r="FT4" s="6"/>
      <c r="FU4" s="6"/>
      <c r="FV4" s="6"/>
      <c r="FW4" s="6"/>
      <c r="FX4" s="6"/>
      <c r="FY4" s="6"/>
      <c r="FZ4" s="6"/>
      <c r="GA4" s="6"/>
      <c r="GB4" s="6"/>
      <c r="GC4" s="6"/>
      <c r="GD4" s="6"/>
      <c r="GE4" s="6"/>
      <c r="GF4" s="6"/>
      <c r="GG4" s="6"/>
      <c r="GH4" s="6"/>
    </row>
    <row r="5" spans="1:190" s="212" customFormat="1" ht="27.75" customHeight="1" x14ac:dyDescent="0.2">
      <c r="A5" s="240" t="s">
        <v>900</v>
      </c>
      <c r="B5" s="240"/>
      <c r="C5" s="240"/>
      <c r="D5" s="240"/>
      <c r="E5" s="240"/>
      <c r="F5" s="240"/>
      <c r="G5" s="240"/>
      <c r="H5" s="240"/>
      <c r="I5" s="240"/>
      <c r="J5" s="211"/>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c r="FB5" s="6"/>
      <c r="FC5" s="6"/>
      <c r="FD5" s="6"/>
      <c r="FE5" s="6"/>
      <c r="FF5" s="6"/>
      <c r="FG5" s="6"/>
      <c r="FH5" s="6"/>
      <c r="FI5" s="6"/>
      <c r="FJ5" s="6"/>
      <c r="FK5" s="6"/>
      <c r="FL5" s="6"/>
      <c r="FM5" s="6"/>
      <c r="FN5" s="6"/>
      <c r="FO5" s="6"/>
      <c r="FP5" s="6"/>
      <c r="FQ5" s="6"/>
      <c r="FR5" s="6"/>
      <c r="FS5" s="6"/>
      <c r="FT5" s="6"/>
      <c r="FU5" s="6"/>
      <c r="FV5" s="6"/>
      <c r="FW5" s="6"/>
      <c r="FX5" s="6"/>
      <c r="FY5" s="6"/>
      <c r="FZ5" s="6"/>
      <c r="GA5" s="6"/>
      <c r="GB5" s="6"/>
      <c r="GC5" s="6"/>
      <c r="GD5" s="6"/>
      <c r="GE5" s="6"/>
      <c r="GF5" s="6"/>
      <c r="GG5" s="6"/>
      <c r="GH5" s="6"/>
    </row>
    <row r="6" spans="1:190" s="212" customFormat="1" ht="12.5" x14ac:dyDescent="0.2">
      <c r="A6" s="41"/>
      <c r="B6" s="41"/>
      <c r="C6" s="41"/>
      <c r="D6" s="41"/>
      <c r="E6" s="41"/>
      <c r="F6" s="41"/>
      <c r="G6" s="41"/>
      <c r="H6" s="41"/>
      <c r="I6" s="41"/>
      <c r="J6" s="211"/>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c r="BC6" s="6"/>
      <c r="BD6" s="6"/>
      <c r="BE6" s="6"/>
      <c r="BF6" s="6"/>
      <c r="BG6" s="6"/>
      <c r="BH6" s="6"/>
      <c r="BI6" s="6"/>
      <c r="BJ6" s="6"/>
      <c r="BK6" s="6"/>
      <c r="BL6" s="6"/>
      <c r="BM6" s="6"/>
      <c r="BN6" s="6"/>
      <c r="BO6" s="6"/>
      <c r="BP6" s="6"/>
      <c r="BQ6" s="6"/>
      <c r="BR6" s="6"/>
      <c r="BS6" s="6"/>
      <c r="BT6" s="6"/>
      <c r="BU6" s="6"/>
      <c r="BV6" s="6"/>
      <c r="BW6" s="6"/>
      <c r="BX6" s="6"/>
      <c r="BY6" s="6"/>
      <c r="BZ6" s="6"/>
      <c r="CA6" s="6"/>
      <c r="CB6" s="6"/>
      <c r="CC6" s="6"/>
      <c r="CD6" s="6"/>
      <c r="CE6" s="6"/>
      <c r="CF6" s="6"/>
      <c r="CG6" s="6"/>
      <c r="CH6" s="6"/>
      <c r="CI6" s="6"/>
      <c r="CJ6" s="6"/>
      <c r="CK6" s="6"/>
      <c r="CL6" s="6"/>
      <c r="CM6" s="6"/>
      <c r="CN6" s="6"/>
      <c r="CO6" s="6"/>
      <c r="CP6" s="6"/>
      <c r="CQ6" s="6"/>
      <c r="CR6" s="6"/>
      <c r="CS6" s="6"/>
      <c r="CT6" s="6"/>
      <c r="CU6" s="6"/>
      <c r="CV6" s="6"/>
      <c r="CW6" s="6"/>
      <c r="CX6" s="6"/>
      <c r="CY6" s="6"/>
      <c r="CZ6" s="6"/>
      <c r="DA6" s="6"/>
      <c r="DB6" s="6"/>
      <c r="DC6" s="6"/>
      <c r="DD6" s="6"/>
      <c r="DE6" s="6"/>
      <c r="DF6" s="6"/>
      <c r="DG6" s="6"/>
      <c r="DH6" s="6"/>
      <c r="DI6" s="6"/>
      <c r="DJ6" s="6"/>
      <c r="DK6" s="6"/>
      <c r="DL6" s="6"/>
      <c r="DM6" s="6"/>
      <c r="DN6" s="6"/>
      <c r="DO6" s="6"/>
      <c r="DP6" s="6"/>
      <c r="DQ6" s="6"/>
      <c r="DR6" s="6"/>
      <c r="DS6" s="6"/>
      <c r="DT6" s="6"/>
      <c r="DU6" s="6"/>
      <c r="DV6" s="6"/>
      <c r="DW6" s="6"/>
      <c r="DX6" s="6"/>
      <c r="DY6" s="6"/>
      <c r="DZ6" s="6"/>
      <c r="EA6" s="6"/>
      <c r="EB6" s="6"/>
      <c r="EC6" s="6"/>
      <c r="ED6" s="6"/>
      <c r="EE6" s="6"/>
      <c r="EF6" s="6"/>
      <c r="EG6" s="6"/>
      <c r="EH6" s="6"/>
      <c r="EI6" s="6"/>
      <c r="EJ6" s="6"/>
      <c r="EK6" s="6"/>
      <c r="EL6" s="6"/>
      <c r="EM6" s="6"/>
      <c r="EN6" s="6"/>
      <c r="EO6" s="6"/>
      <c r="EP6" s="6"/>
      <c r="EQ6" s="6"/>
      <c r="ER6" s="6"/>
      <c r="ES6" s="6"/>
      <c r="ET6" s="6"/>
      <c r="EU6" s="6"/>
      <c r="EV6" s="6"/>
      <c r="EW6" s="6"/>
      <c r="EX6" s="6"/>
      <c r="EY6" s="6"/>
      <c r="EZ6" s="6"/>
      <c r="FA6" s="6"/>
      <c r="FB6" s="6"/>
      <c r="FC6" s="6"/>
      <c r="FD6" s="6"/>
      <c r="FE6" s="6"/>
      <c r="FF6" s="6"/>
      <c r="FG6" s="6"/>
      <c r="FH6" s="6"/>
      <c r="FI6" s="6"/>
      <c r="FJ6" s="6"/>
      <c r="FK6" s="6"/>
      <c r="FL6" s="6"/>
      <c r="FM6" s="6"/>
      <c r="FN6" s="6"/>
      <c r="FO6" s="6"/>
      <c r="FP6" s="6"/>
      <c r="FQ6" s="6"/>
      <c r="FR6" s="6"/>
      <c r="FS6" s="6"/>
      <c r="FT6" s="6"/>
      <c r="FU6" s="6"/>
      <c r="FV6" s="6"/>
      <c r="FW6" s="6"/>
      <c r="FX6" s="6"/>
      <c r="FY6" s="6"/>
      <c r="FZ6" s="6"/>
      <c r="GA6" s="6"/>
      <c r="GB6" s="6"/>
      <c r="GC6" s="6"/>
      <c r="GD6" s="6"/>
      <c r="GE6" s="6"/>
      <c r="GF6" s="6"/>
      <c r="GG6" s="6"/>
      <c r="GH6" s="6"/>
    </row>
    <row r="7" spans="1:190" ht="51.75" customHeight="1" x14ac:dyDescent="0.2">
      <c r="A7" s="213" t="s">
        <v>934</v>
      </c>
      <c r="B7" s="14" t="s">
        <v>905</v>
      </c>
      <c r="C7" s="14" t="s">
        <v>935</v>
      </c>
      <c r="D7" s="14" t="s">
        <v>936</v>
      </c>
      <c r="E7" s="14" t="s">
        <v>937</v>
      </c>
      <c r="F7" s="14" t="s">
        <v>938</v>
      </c>
      <c r="G7" s="14" t="s">
        <v>939</v>
      </c>
      <c r="H7" s="14" t="s">
        <v>940</v>
      </c>
      <c r="I7" s="14" t="s">
        <v>335</v>
      </c>
      <c r="J7" s="14" t="s">
        <v>664</v>
      </c>
    </row>
    <row r="8" spans="1:190" ht="14.5" customHeight="1" x14ac:dyDescent="0.25">
      <c r="A8" s="18" t="s">
        <v>19</v>
      </c>
      <c r="B8" s="125" t="s">
        <v>668</v>
      </c>
      <c r="C8" s="125">
        <v>0</v>
      </c>
      <c r="D8" s="125">
        <v>0</v>
      </c>
      <c r="E8" s="125">
        <v>250</v>
      </c>
      <c r="F8" s="125">
        <v>0</v>
      </c>
      <c r="G8" s="125">
        <v>0</v>
      </c>
      <c r="H8" s="125">
        <v>0</v>
      </c>
      <c r="I8" s="125">
        <v>250</v>
      </c>
      <c r="J8" s="125" t="s">
        <v>20</v>
      </c>
    </row>
    <row r="9" spans="1:190" ht="14.5" customHeight="1" x14ac:dyDescent="0.25">
      <c r="A9" s="18" t="s">
        <v>19</v>
      </c>
      <c r="B9" s="125" t="s">
        <v>674</v>
      </c>
      <c r="C9" s="125">
        <v>0</v>
      </c>
      <c r="D9" s="125">
        <v>0</v>
      </c>
      <c r="E9" s="125">
        <v>31605</v>
      </c>
      <c r="F9" s="125">
        <v>0</v>
      </c>
      <c r="G9" s="125">
        <v>0</v>
      </c>
      <c r="H9" s="125">
        <v>0</v>
      </c>
      <c r="I9" s="125">
        <v>31605</v>
      </c>
      <c r="J9" s="125" t="s">
        <v>20</v>
      </c>
    </row>
    <row r="10" spans="1:190" ht="14.5" customHeight="1" x14ac:dyDescent="0.25">
      <c r="A10" s="18" t="s">
        <v>19</v>
      </c>
      <c r="B10" s="125" t="s">
        <v>670</v>
      </c>
      <c r="C10" s="125">
        <v>0</v>
      </c>
      <c r="D10" s="125">
        <v>0</v>
      </c>
      <c r="E10" s="125">
        <v>3222397</v>
      </c>
      <c r="F10" s="125">
        <v>0</v>
      </c>
      <c r="G10" s="125">
        <v>0</v>
      </c>
      <c r="H10" s="125">
        <v>0</v>
      </c>
      <c r="I10" s="125">
        <v>3222397</v>
      </c>
      <c r="J10" s="125" t="s">
        <v>20</v>
      </c>
    </row>
    <row r="11" spans="1:190" ht="14.5" customHeight="1" x14ac:dyDescent="0.25">
      <c r="A11" s="18" t="s">
        <v>19</v>
      </c>
      <c r="B11" s="125" t="s">
        <v>672</v>
      </c>
      <c r="C11" s="125">
        <v>0</v>
      </c>
      <c r="D11" s="125">
        <v>0</v>
      </c>
      <c r="E11" s="125">
        <v>33712</v>
      </c>
      <c r="F11" s="125">
        <v>0</v>
      </c>
      <c r="G11" s="125">
        <v>0</v>
      </c>
      <c r="H11" s="125">
        <v>0</v>
      </c>
      <c r="I11" s="125">
        <v>33712</v>
      </c>
      <c r="J11" s="125" t="s">
        <v>20</v>
      </c>
    </row>
    <row r="12" spans="1:190" ht="14.5" customHeight="1" x14ac:dyDescent="0.25">
      <c r="A12" s="18" t="s">
        <v>19</v>
      </c>
      <c r="B12" s="125" t="s">
        <v>673</v>
      </c>
      <c r="C12" s="125">
        <v>0</v>
      </c>
      <c r="D12" s="125">
        <v>0</v>
      </c>
      <c r="E12" s="125">
        <v>54868</v>
      </c>
      <c r="F12" s="125">
        <v>0</v>
      </c>
      <c r="G12" s="125">
        <v>0</v>
      </c>
      <c r="H12" s="125">
        <v>2662</v>
      </c>
      <c r="I12" s="125">
        <v>57530</v>
      </c>
      <c r="J12" s="125" t="s">
        <v>20</v>
      </c>
    </row>
    <row r="13" spans="1:190" ht="14.5" customHeight="1" x14ac:dyDescent="0.25">
      <c r="A13" s="18" t="s">
        <v>19</v>
      </c>
      <c r="B13" s="125" t="s">
        <v>667</v>
      </c>
      <c r="C13" s="125">
        <v>0</v>
      </c>
      <c r="D13" s="125">
        <v>0</v>
      </c>
      <c r="E13" s="125">
        <v>34826</v>
      </c>
      <c r="F13" s="125">
        <v>0</v>
      </c>
      <c r="G13" s="125">
        <v>0</v>
      </c>
      <c r="H13" s="125">
        <v>0</v>
      </c>
      <c r="I13" s="125">
        <v>34826</v>
      </c>
      <c r="J13" s="125" t="s">
        <v>20</v>
      </c>
    </row>
    <row r="14" spans="1:190" ht="14.5" customHeight="1" x14ac:dyDescent="0.25">
      <c r="A14" s="18" t="s">
        <v>364</v>
      </c>
      <c r="B14" s="125" t="s">
        <v>668</v>
      </c>
      <c r="C14" s="125">
        <v>0</v>
      </c>
      <c r="D14" s="125">
        <v>8</v>
      </c>
      <c r="E14" s="125">
        <v>0</v>
      </c>
      <c r="F14" s="125">
        <v>0</v>
      </c>
      <c r="G14" s="125">
        <v>0</v>
      </c>
      <c r="H14" s="125">
        <v>0</v>
      </c>
      <c r="I14" s="125">
        <v>8</v>
      </c>
      <c r="J14" s="125" t="s">
        <v>21</v>
      </c>
    </row>
    <row r="15" spans="1:190" ht="14.5" customHeight="1" x14ac:dyDescent="0.25">
      <c r="A15" s="18" t="s">
        <v>364</v>
      </c>
      <c r="B15" s="125" t="s">
        <v>672</v>
      </c>
      <c r="C15" s="125">
        <v>0</v>
      </c>
      <c r="D15" s="125">
        <v>6</v>
      </c>
      <c r="E15" s="125">
        <v>0</v>
      </c>
      <c r="F15" s="125">
        <v>0</v>
      </c>
      <c r="G15" s="125">
        <v>0</v>
      </c>
      <c r="H15" s="125">
        <v>0</v>
      </c>
      <c r="I15" s="125">
        <v>6</v>
      </c>
      <c r="J15" s="125" t="s">
        <v>21</v>
      </c>
    </row>
    <row r="16" spans="1:190" ht="14.5" customHeight="1" x14ac:dyDescent="0.25">
      <c r="A16" s="18" t="s">
        <v>364</v>
      </c>
      <c r="B16" s="125" t="s">
        <v>667</v>
      </c>
      <c r="C16" s="125">
        <v>0</v>
      </c>
      <c r="D16" s="125">
        <v>0</v>
      </c>
      <c r="E16" s="125">
        <v>5079</v>
      </c>
      <c r="F16" s="125">
        <v>0</v>
      </c>
      <c r="G16" s="125">
        <v>0</v>
      </c>
      <c r="H16" s="125">
        <v>0</v>
      </c>
      <c r="I16" s="125">
        <v>5079</v>
      </c>
      <c r="J16" s="125" t="s">
        <v>21</v>
      </c>
    </row>
    <row r="17" spans="1:10" ht="14.5" customHeight="1" x14ac:dyDescent="0.25">
      <c r="A17" s="18" t="s">
        <v>364</v>
      </c>
      <c r="B17" s="125" t="s">
        <v>671</v>
      </c>
      <c r="C17" s="125">
        <v>0</v>
      </c>
      <c r="D17" s="125">
        <v>0</v>
      </c>
      <c r="E17" s="125">
        <v>2018</v>
      </c>
      <c r="F17" s="125">
        <v>0</v>
      </c>
      <c r="G17" s="125">
        <v>0</v>
      </c>
      <c r="H17" s="125">
        <v>0</v>
      </c>
      <c r="I17" s="125">
        <v>2018</v>
      </c>
      <c r="J17" s="125" t="s">
        <v>21</v>
      </c>
    </row>
    <row r="18" spans="1:10" ht="14.5" customHeight="1" x14ac:dyDescent="0.25">
      <c r="A18" s="18" t="s">
        <v>365</v>
      </c>
      <c r="B18" s="125" t="s">
        <v>668</v>
      </c>
      <c r="C18" s="125">
        <v>0</v>
      </c>
      <c r="D18" s="125">
        <v>0</v>
      </c>
      <c r="E18" s="125">
        <v>0</v>
      </c>
      <c r="F18" s="125">
        <v>0</v>
      </c>
      <c r="G18" s="125">
        <v>0</v>
      </c>
      <c r="H18" s="125">
        <v>3601</v>
      </c>
      <c r="I18" s="125">
        <v>3601</v>
      </c>
      <c r="J18" s="125" t="s">
        <v>22</v>
      </c>
    </row>
    <row r="19" spans="1:10" ht="14.5" customHeight="1" x14ac:dyDescent="0.25">
      <c r="A19" s="18" t="s">
        <v>365</v>
      </c>
      <c r="B19" s="125" t="s">
        <v>667</v>
      </c>
      <c r="C19" s="125">
        <v>0</v>
      </c>
      <c r="D19" s="125">
        <v>0</v>
      </c>
      <c r="E19" s="125">
        <v>0</v>
      </c>
      <c r="F19" s="125">
        <v>0</v>
      </c>
      <c r="G19" s="125">
        <v>0</v>
      </c>
      <c r="H19" s="125">
        <v>98590</v>
      </c>
      <c r="I19" s="125">
        <v>98590</v>
      </c>
      <c r="J19" s="125" t="s">
        <v>22</v>
      </c>
    </row>
    <row r="20" spans="1:10" ht="14.5" customHeight="1" x14ac:dyDescent="0.25">
      <c r="A20" s="18" t="s">
        <v>23</v>
      </c>
      <c r="B20" s="125" t="s">
        <v>668</v>
      </c>
      <c r="C20" s="125">
        <v>0</v>
      </c>
      <c r="D20" s="125">
        <v>0</v>
      </c>
      <c r="E20" s="125">
        <v>30268</v>
      </c>
      <c r="F20" s="125">
        <v>0</v>
      </c>
      <c r="G20" s="125">
        <v>0</v>
      </c>
      <c r="H20" s="125">
        <v>0</v>
      </c>
      <c r="I20" s="125">
        <v>30268</v>
      </c>
      <c r="J20" s="125" t="s">
        <v>24</v>
      </c>
    </row>
    <row r="21" spans="1:10" ht="14.5" customHeight="1" x14ac:dyDescent="0.25">
      <c r="A21" s="18" t="s">
        <v>23</v>
      </c>
      <c r="B21" s="125" t="s">
        <v>672</v>
      </c>
      <c r="C21" s="125">
        <v>0</v>
      </c>
      <c r="D21" s="125">
        <v>0</v>
      </c>
      <c r="E21" s="125">
        <v>199</v>
      </c>
      <c r="F21" s="125">
        <v>0</v>
      </c>
      <c r="G21" s="125">
        <v>0</v>
      </c>
      <c r="H21" s="125">
        <v>0</v>
      </c>
      <c r="I21" s="125">
        <v>199</v>
      </c>
      <c r="J21" s="125" t="s">
        <v>24</v>
      </c>
    </row>
    <row r="22" spans="1:10" ht="14.5" customHeight="1" x14ac:dyDescent="0.25">
      <c r="A22" s="18" t="s">
        <v>23</v>
      </c>
      <c r="B22" s="125" t="s">
        <v>667</v>
      </c>
      <c r="C22" s="125">
        <v>6103</v>
      </c>
      <c r="D22" s="125">
        <v>0</v>
      </c>
      <c r="E22" s="125">
        <v>19071</v>
      </c>
      <c r="F22" s="125">
        <v>0</v>
      </c>
      <c r="G22" s="125">
        <v>0</v>
      </c>
      <c r="H22" s="125">
        <v>0</v>
      </c>
      <c r="I22" s="125">
        <v>25174</v>
      </c>
      <c r="J22" s="125" t="s">
        <v>24</v>
      </c>
    </row>
    <row r="23" spans="1:10" ht="14.5" customHeight="1" x14ac:dyDescent="0.25">
      <c r="A23" s="18" t="s">
        <v>29</v>
      </c>
      <c r="B23" s="125" t="s">
        <v>668</v>
      </c>
      <c r="C23" s="125">
        <v>0</v>
      </c>
      <c r="D23" s="125">
        <v>0</v>
      </c>
      <c r="E23" s="125">
        <v>7129</v>
      </c>
      <c r="F23" s="125">
        <v>0</v>
      </c>
      <c r="G23" s="125">
        <v>0</v>
      </c>
      <c r="H23" s="125">
        <v>0</v>
      </c>
      <c r="I23" s="125">
        <v>7129</v>
      </c>
      <c r="J23" s="125" t="s">
        <v>30</v>
      </c>
    </row>
    <row r="24" spans="1:10" ht="14.5" customHeight="1" x14ac:dyDescent="0.25">
      <c r="A24" s="18" t="s">
        <v>29</v>
      </c>
      <c r="B24" s="125" t="s">
        <v>669</v>
      </c>
      <c r="C24" s="125">
        <v>0</v>
      </c>
      <c r="D24" s="125">
        <v>0</v>
      </c>
      <c r="E24" s="125">
        <v>215541</v>
      </c>
      <c r="F24" s="125">
        <v>0</v>
      </c>
      <c r="G24" s="125">
        <v>0</v>
      </c>
      <c r="H24" s="125">
        <v>0</v>
      </c>
      <c r="I24" s="125">
        <v>215541</v>
      </c>
      <c r="J24" s="125" t="s">
        <v>30</v>
      </c>
    </row>
    <row r="25" spans="1:10" ht="14.5" customHeight="1" x14ac:dyDescent="0.25">
      <c r="A25" s="18" t="s">
        <v>29</v>
      </c>
      <c r="B25" s="125" t="s">
        <v>672</v>
      </c>
      <c r="C25" s="125">
        <v>0</v>
      </c>
      <c r="D25" s="125">
        <v>0</v>
      </c>
      <c r="E25" s="125">
        <v>475</v>
      </c>
      <c r="F25" s="125">
        <v>0</v>
      </c>
      <c r="G25" s="125">
        <v>0</v>
      </c>
      <c r="H25" s="125">
        <v>0</v>
      </c>
      <c r="I25" s="125">
        <v>475</v>
      </c>
      <c r="J25" s="125" t="s">
        <v>30</v>
      </c>
    </row>
    <row r="26" spans="1:10" ht="14.5" customHeight="1" x14ac:dyDescent="0.25">
      <c r="A26" s="18" t="s">
        <v>29</v>
      </c>
      <c r="B26" s="125" t="s">
        <v>667</v>
      </c>
      <c r="C26" s="125">
        <v>0</v>
      </c>
      <c r="D26" s="125">
        <v>0</v>
      </c>
      <c r="E26" s="125">
        <v>4104</v>
      </c>
      <c r="F26" s="125">
        <v>0</v>
      </c>
      <c r="G26" s="125">
        <v>0</v>
      </c>
      <c r="H26" s="125">
        <v>0</v>
      </c>
      <c r="I26" s="125">
        <v>4104</v>
      </c>
      <c r="J26" s="125" t="s">
        <v>30</v>
      </c>
    </row>
    <row r="27" spans="1:10" ht="14.5" customHeight="1" x14ac:dyDescent="0.25">
      <c r="A27" s="18" t="s">
        <v>29</v>
      </c>
      <c r="B27" s="125" t="s">
        <v>671</v>
      </c>
      <c r="C27" s="125">
        <v>0</v>
      </c>
      <c r="D27" s="125">
        <v>0</v>
      </c>
      <c r="E27" s="125">
        <v>22</v>
      </c>
      <c r="F27" s="125">
        <v>0</v>
      </c>
      <c r="G27" s="125">
        <v>0</v>
      </c>
      <c r="H27" s="125">
        <v>0</v>
      </c>
      <c r="I27" s="125">
        <v>22</v>
      </c>
      <c r="J27" s="125" t="s">
        <v>30</v>
      </c>
    </row>
    <row r="28" spans="1:10" ht="14.5" customHeight="1" x14ac:dyDescent="0.25">
      <c r="A28" s="18" t="s">
        <v>31</v>
      </c>
      <c r="B28" s="125" t="s">
        <v>668</v>
      </c>
      <c r="C28" s="125">
        <v>0</v>
      </c>
      <c r="D28" s="125">
        <v>0</v>
      </c>
      <c r="E28" s="125">
        <v>615</v>
      </c>
      <c r="F28" s="125">
        <v>0</v>
      </c>
      <c r="G28" s="125">
        <v>0</v>
      </c>
      <c r="H28" s="125">
        <v>0</v>
      </c>
      <c r="I28" s="125">
        <v>615</v>
      </c>
      <c r="J28" s="125" t="s">
        <v>32</v>
      </c>
    </row>
    <row r="29" spans="1:10" ht="14.5" customHeight="1" x14ac:dyDescent="0.25">
      <c r="A29" s="18" t="s">
        <v>31</v>
      </c>
      <c r="B29" s="125" t="s">
        <v>667</v>
      </c>
      <c r="C29" s="125">
        <v>0</v>
      </c>
      <c r="D29" s="125">
        <v>0</v>
      </c>
      <c r="E29" s="125">
        <v>149186</v>
      </c>
      <c r="F29" s="125">
        <v>0</v>
      </c>
      <c r="G29" s="125">
        <v>0</v>
      </c>
      <c r="H29" s="125">
        <v>894</v>
      </c>
      <c r="I29" s="125">
        <v>150080</v>
      </c>
      <c r="J29" s="125" t="s">
        <v>32</v>
      </c>
    </row>
    <row r="30" spans="1:10" ht="14.5" customHeight="1" x14ac:dyDescent="0.25">
      <c r="A30" s="18" t="s">
        <v>31</v>
      </c>
      <c r="B30" s="125" t="s">
        <v>671</v>
      </c>
      <c r="C30" s="125">
        <v>0</v>
      </c>
      <c r="D30" s="125">
        <v>0</v>
      </c>
      <c r="E30" s="125">
        <v>520</v>
      </c>
      <c r="F30" s="125">
        <v>0</v>
      </c>
      <c r="G30" s="125">
        <v>0</v>
      </c>
      <c r="H30" s="125">
        <v>0</v>
      </c>
      <c r="I30" s="125">
        <v>520</v>
      </c>
      <c r="J30" s="125" t="s">
        <v>32</v>
      </c>
    </row>
    <row r="31" spans="1:10" ht="14.5" customHeight="1" x14ac:dyDescent="0.25">
      <c r="A31" s="18" t="s">
        <v>33</v>
      </c>
      <c r="B31" s="125" t="s">
        <v>669</v>
      </c>
      <c r="C31" s="125">
        <v>0</v>
      </c>
      <c r="D31" s="125">
        <v>0</v>
      </c>
      <c r="E31" s="125">
        <v>17085</v>
      </c>
      <c r="F31" s="125">
        <v>0</v>
      </c>
      <c r="G31" s="125">
        <v>0</v>
      </c>
      <c r="H31" s="125">
        <v>0</v>
      </c>
      <c r="I31" s="125">
        <v>17085</v>
      </c>
      <c r="J31" s="125" t="s">
        <v>34</v>
      </c>
    </row>
    <row r="32" spans="1:10" ht="14.5" customHeight="1" x14ac:dyDescent="0.25">
      <c r="A32" s="18" t="s">
        <v>368</v>
      </c>
      <c r="B32" s="125" t="s">
        <v>668</v>
      </c>
      <c r="C32" s="125">
        <v>0</v>
      </c>
      <c r="D32" s="125">
        <v>0</v>
      </c>
      <c r="E32" s="125">
        <v>0</v>
      </c>
      <c r="F32" s="125">
        <v>0</v>
      </c>
      <c r="G32" s="125">
        <v>0</v>
      </c>
      <c r="H32" s="125">
        <v>82625</v>
      </c>
      <c r="I32" s="125">
        <v>82625</v>
      </c>
      <c r="J32" s="125" t="s">
        <v>35</v>
      </c>
    </row>
    <row r="33" spans="1:10" ht="14.5" customHeight="1" x14ac:dyDescent="0.25">
      <c r="A33" s="18" t="s">
        <v>368</v>
      </c>
      <c r="B33" s="125" t="s">
        <v>672</v>
      </c>
      <c r="C33" s="125">
        <v>0</v>
      </c>
      <c r="D33" s="125">
        <v>0</v>
      </c>
      <c r="E33" s="125">
        <v>0</v>
      </c>
      <c r="F33" s="125">
        <v>0</v>
      </c>
      <c r="G33" s="125">
        <v>0</v>
      </c>
      <c r="H33" s="125">
        <v>1514</v>
      </c>
      <c r="I33" s="125">
        <v>1514</v>
      </c>
      <c r="J33" s="125" t="s">
        <v>35</v>
      </c>
    </row>
    <row r="34" spans="1:10" ht="14.5" customHeight="1" x14ac:dyDescent="0.25">
      <c r="A34" s="18" t="s">
        <v>368</v>
      </c>
      <c r="B34" s="125" t="s">
        <v>667</v>
      </c>
      <c r="C34" s="125">
        <v>0</v>
      </c>
      <c r="D34" s="125">
        <v>0</v>
      </c>
      <c r="E34" s="125">
        <v>0</v>
      </c>
      <c r="F34" s="125">
        <v>0</v>
      </c>
      <c r="G34" s="125">
        <v>0</v>
      </c>
      <c r="H34" s="125">
        <v>34502</v>
      </c>
      <c r="I34" s="125">
        <v>34502</v>
      </c>
      <c r="J34" s="125" t="s">
        <v>35</v>
      </c>
    </row>
    <row r="35" spans="1:10" ht="14.5" customHeight="1" x14ac:dyDescent="0.25">
      <c r="A35" s="18" t="s">
        <v>368</v>
      </c>
      <c r="B35" s="125" t="s">
        <v>671</v>
      </c>
      <c r="C35" s="125">
        <v>0</v>
      </c>
      <c r="D35" s="125">
        <v>0</v>
      </c>
      <c r="E35" s="125">
        <v>0</v>
      </c>
      <c r="F35" s="125">
        <v>0</v>
      </c>
      <c r="G35" s="125">
        <v>0</v>
      </c>
      <c r="H35" s="125">
        <v>2239</v>
      </c>
      <c r="I35" s="125">
        <v>2239</v>
      </c>
      <c r="J35" s="125" t="s">
        <v>35</v>
      </c>
    </row>
    <row r="36" spans="1:10" ht="14.5" customHeight="1" x14ac:dyDescent="0.25">
      <c r="A36" s="18" t="s">
        <v>36</v>
      </c>
      <c r="B36" s="125" t="s">
        <v>668</v>
      </c>
      <c r="C36" s="125">
        <v>0</v>
      </c>
      <c r="D36" s="125">
        <v>0</v>
      </c>
      <c r="E36" s="125">
        <v>0</v>
      </c>
      <c r="F36" s="125">
        <v>0</v>
      </c>
      <c r="G36" s="125">
        <v>0</v>
      </c>
      <c r="H36" s="125">
        <v>38039</v>
      </c>
      <c r="I36" s="125">
        <v>38039</v>
      </c>
      <c r="J36" s="125" t="s">
        <v>37</v>
      </c>
    </row>
    <row r="37" spans="1:10" ht="14.5" customHeight="1" x14ac:dyDescent="0.25">
      <c r="A37" s="18" t="s">
        <v>36</v>
      </c>
      <c r="B37" s="125" t="s">
        <v>667</v>
      </c>
      <c r="C37" s="125">
        <v>0</v>
      </c>
      <c r="D37" s="125">
        <v>0</v>
      </c>
      <c r="E37" s="125">
        <v>0</v>
      </c>
      <c r="F37" s="125">
        <v>0</v>
      </c>
      <c r="G37" s="125">
        <v>0</v>
      </c>
      <c r="H37" s="125">
        <v>257811</v>
      </c>
      <c r="I37" s="125">
        <v>257811</v>
      </c>
      <c r="J37" s="125" t="s">
        <v>37</v>
      </c>
    </row>
    <row r="38" spans="1:10" ht="14.5" customHeight="1" x14ac:dyDescent="0.25">
      <c r="A38" s="18" t="s">
        <v>36</v>
      </c>
      <c r="B38" s="125" t="s">
        <v>671</v>
      </c>
      <c r="C38" s="125">
        <v>0</v>
      </c>
      <c r="D38" s="125">
        <v>0</v>
      </c>
      <c r="E38" s="125">
        <v>0</v>
      </c>
      <c r="F38" s="125">
        <v>0</v>
      </c>
      <c r="G38" s="125">
        <v>0</v>
      </c>
      <c r="H38" s="125">
        <v>1384</v>
      </c>
      <c r="I38" s="125">
        <v>1384</v>
      </c>
      <c r="J38" s="125" t="s">
        <v>37</v>
      </c>
    </row>
    <row r="39" spans="1:10" ht="14.5" customHeight="1" x14ac:dyDescent="0.25">
      <c r="A39" s="18" t="s">
        <v>38</v>
      </c>
      <c r="B39" s="125" t="s">
        <v>668</v>
      </c>
      <c r="C39" s="125">
        <v>0</v>
      </c>
      <c r="D39" s="125">
        <v>0</v>
      </c>
      <c r="E39" s="125">
        <v>168</v>
      </c>
      <c r="F39" s="125">
        <v>0</v>
      </c>
      <c r="G39" s="125">
        <v>0</v>
      </c>
      <c r="H39" s="125">
        <v>0</v>
      </c>
      <c r="I39" s="125">
        <v>168</v>
      </c>
      <c r="J39" s="125" t="s">
        <v>39</v>
      </c>
    </row>
    <row r="40" spans="1:10" ht="14.5" customHeight="1" x14ac:dyDescent="0.25">
      <c r="A40" s="18" t="s">
        <v>38</v>
      </c>
      <c r="B40" s="125" t="s">
        <v>670</v>
      </c>
      <c r="C40" s="125">
        <v>0</v>
      </c>
      <c r="D40" s="125">
        <v>0</v>
      </c>
      <c r="E40" s="125">
        <v>0</v>
      </c>
      <c r="F40" s="125">
        <v>0</v>
      </c>
      <c r="G40" s="125">
        <v>0</v>
      </c>
      <c r="H40" s="125">
        <v>657749</v>
      </c>
      <c r="I40" s="125">
        <v>657749</v>
      </c>
      <c r="J40" s="125" t="s">
        <v>39</v>
      </c>
    </row>
    <row r="41" spans="1:10" ht="14.5" customHeight="1" x14ac:dyDescent="0.25">
      <c r="A41" s="18" t="s">
        <v>38</v>
      </c>
      <c r="B41" s="125" t="s">
        <v>667</v>
      </c>
      <c r="C41" s="125">
        <v>0</v>
      </c>
      <c r="D41" s="125">
        <v>0</v>
      </c>
      <c r="E41" s="125">
        <v>5771</v>
      </c>
      <c r="F41" s="125">
        <v>0</v>
      </c>
      <c r="G41" s="125">
        <v>0</v>
      </c>
      <c r="H41" s="125">
        <v>0</v>
      </c>
      <c r="I41" s="125">
        <v>5771</v>
      </c>
      <c r="J41" s="125" t="s">
        <v>39</v>
      </c>
    </row>
    <row r="42" spans="1:10" ht="14.5" customHeight="1" x14ac:dyDescent="0.25">
      <c r="A42" s="18" t="s">
        <v>38</v>
      </c>
      <c r="B42" s="125" t="s">
        <v>671</v>
      </c>
      <c r="C42" s="125">
        <v>0</v>
      </c>
      <c r="D42" s="125">
        <v>0</v>
      </c>
      <c r="E42" s="125">
        <v>513</v>
      </c>
      <c r="F42" s="125">
        <v>0</v>
      </c>
      <c r="G42" s="125">
        <v>0</v>
      </c>
      <c r="H42" s="125">
        <v>0</v>
      </c>
      <c r="I42" s="125">
        <v>513</v>
      </c>
      <c r="J42" s="125" t="s">
        <v>39</v>
      </c>
    </row>
    <row r="43" spans="1:10" ht="14.5" customHeight="1" x14ac:dyDescent="0.25">
      <c r="A43" s="18" t="s">
        <v>40</v>
      </c>
      <c r="B43" s="125" t="s">
        <v>668</v>
      </c>
      <c r="C43" s="125">
        <v>0</v>
      </c>
      <c r="D43" s="125">
        <v>0</v>
      </c>
      <c r="E43" s="125">
        <v>0</v>
      </c>
      <c r="F43" s="125">
        <v>0</v>
      </c>
      <c r="G43" s="125">
        <v>0</v>
      </c>
      <c r="H43" s="125">
        <v>31</v>
      </c>
      <c r="I43" s="125">
        <v>31</v>
      </c>
      <c r="J43" s="125" t="s">
        <v>41</v>
      </c>
    </row>
    <row r="44" spans="1:10" ht="14.5" customHeight="1" x14ac:dyDescent="0.25">
      <c r="A44" s="18" t="s">
        <v>40</v>
      </c>
      <c r="B44" s="125" t="s">
        <v>672</v>
      </c>
      <c r="C44" s="125">
        <v>0</v>
      </c>
      <c r="D44" s="125">
        <v>0</v>
      </c>
      <c r="E44" s="125">
        <v>0</v>
      </c>
      <c r="F44" s="125">
        <v>0</v>
      </c>
      <c r="G44" s="125">
        <v>0</v>
      </c>
      <c r="H44" s="125">
        <v>723</v>
      </c>
      <c r="I44" s="125">
        <v>723</v>
      </c>
      <c r="J44" s="125" t="s">
        <v>41</v>
      </c>
    </row>
    <row r="45" spans="1:10" ht="14.5" customHeight="1" x14ac:dyDescent="0.25">
      <c r="A45" s="18" t="s">
        <v>42</v>
      </c>
      <c r="B45" s="125" t="s">
        <v>668</v>
      </c>
      <c r="C45" s="125">
        <v>0</v>
      </c>
      <c r="D45" s="125">
        <v>0</v>
      </c>
      <c r="E45" s="125">
        <v>122</v>
      </c>
      <c r="F45" s="125">
        <v>0</v>
      </c>
      <c r="G45" s="125">
        <v>0</v>
      </c>
      <c r="H45" s="125">
        <v>0</v>
      </c>
      <c r="I45" s="125">
        <v>122</v>
      </c>
      <c r="J45" s="125" t="s">
        <v>43</v>
      </c>
    </row>
    <row r="46" spans="1:10" ht="14.5" customHeight="1" x14ac:dyDescent="0.25">
      <c r="A46" s="18" t="s">
        <v>42</v>
      </c>
      <c r="B46" s="125" t="s">
        <v>667</v>
      </c>
      <c r="C46" s="125">
        <v>0</v>
      </c>
      <c r="D46" s="125">
        <v>0</v>
      </c>
      <c r="E46" s="125">
        <v>254</v>
      </c>
      <c r="F46" s="125">
        <v>0</v>
      </c>
      <c r="G46" s="125">
        <v>0</v>
      </c>
      <c r="H46" s="125">
        <v>0</v>
      </c>
      <c r="I46" s="125">
        <v>254</v>
      </c>
      <c r="J46" s="125" t="s">
        <v>43</v>
      </c>
    </row>
    <row r="47" spans="1:10" ht="14.5" customHeight="1" x14ac:dyDescent="0.25">
      <c r="A47" s="18" t="s">
        <v>44</v>
      </c>
      <c r="B47" s="125" t="s">
        <v>667</v>
      </c>
      <c r="C47" s="125">
        <v>971905</v>
      </c>
      <c r="D47" s="125">
        <v>0</v>
      </c>
      <c r="E47" s="125">
        <v>79</v>
      </c>
      <c r="F47" s="125">
        <v>0</v>
      </c>
      <c r="G47" s="125">
        <v>0</v>
      </c>
      <c r="H47" s="125">
        <v>0</v>
      </c>
      <c r="I47" s="125">
        <v>971984</v>
      </c>
      <c r="J47" s="125" t="s">
        <v>45</v>
      </c>
    </row>
    <row r="48" spans="1:10" ht="14.5" customHeight="1" x14ac:dyDescent="0.25">
      <c r="A48" s="18" t="s">
        <v>369</v>
      </c>
      <c r="B48" s="125" t="s">
        <v>668</v>
      </c>
      <c r="C48" s="125">
        <v>0</v>
      </c>
      <c r="D48" s="125">
        <v>0</v>
      </c>
      <c r="E48" s="125">
        <v>0</v>
      </c>
      <c r="F48" s="125">
        <v>0</v>
      </c>
      <c r="G48" s="125">
        <v>0</v>
      </c>
      <c r="H48" s="125">
        <v>10</v>
      </c>
      <c r="I48" s="125">
        <v>10</v>
      </c>
      <c r="J48" s="125" t="s">
        <v>370</v>
      </c>
    </row>
    <row r="49" spans="1:10" ht="14.5" customHeight="1" x14ac:dyDescent="0.25">
      <c r="A49" s="18" t="s">
        <v>369</v>
      </c>
      <c r="B49" s="125" t="s">
        <v>667</v>
      </c>
      <c r="C49" s="125">
        <v>0</v>
      </c>
      <c r="D49" s="125">
        <v>0</v>
      </c>
      <c r="E49" s="125">
        <v>0</v>
      </c>
      <c r="F49" s="125">
        <v>0</v>
      </c>
      <c r="G49" s="125">
        <v>0</v>
      </c>
      <c r="H49" s="125">
        <v>5</v>
      </c>
      <c r="I49" s="125">
        <v>5</v>
      </c>
      <c r="J49" s="125" t="s">
        <v>370</v>
      </c>
    </row>
    <row r="50" spans="1:10" ht="14.5" customHeight="1" x14ac:dyDescent="0.25">
      <c r="A50" s="18" t="s">
        <v>46</v>
      </c>
      <c r="B50" s="125" t="s">
        <v>668</v>
      </c>
      <c r="C50" s="125">
        <v>0</v>
      </c>
      <c r="D50" s="125">
        <v>37</v>
      </c>
      <c r="E50" s="125">
        <v>368</v>
      </c>
      <c r="F50" s="125">
        <v>0</v>
      </c>
      <c r="G50" s="125">
        <v>0</v>
      </c>
      <c r="H50" s="125">
        <v>0</v>
      </c>
      <c r="I50" s="125">
        <v>405</v>
      </c>
      <c r="J50" s="125" t="s">
        <v>47</v>
      </c>
    </row>
    <row r="51" spans="1:10" ht="14.5" customHeight="1" x14ac:dyDescent="0.25">
      <c r="A51" s="18" t="s">
        <v>46</v>
      </c>
      <c r="B51" s="125" t="s">
        <v>667</v>
      </c>
      <c r="C51" s="125">
        <v>0</v>
      </c>
      <c r="D51" s="125">
        <v>0</v>
      </c>
      <c r="E51" s="125">
        <v>39981</v>
      </c>
      <c r="F51" s="125">
        <v>0</v>
      </c>
      <c r="G51" s="125">
        <v>0</v>
      </c>
      <c r="H51" s="125">
        <v>0</v>
      </c>
      <c r="I51" s="125">
        <v>39981</v>
      </c>
      <c r="J51" s="125" t="s">
        <v>47</v>
      </c>
    </row>
    <row r="52" spans="1:10" ht="14.5" customHeight="1" x14ac:dyDescent="0.25">
      <c r="A52" s="18" t="s">
        <v>46</v>
      </c>
      <c r="B52" s="125" t="s">
        <v>671</v>
      </c>
      <c r="C52" s="125">
        <v>0</v>
      </c>
      <c r="D52" s="125">
        <v>0</v>
      </c>
      <c r="E52" s="125">
        <v>5567</v>
      </c>
      <c r="F52" s="125">
        <v>0</v>
      </c>
      <c r="G52" s="125">
        <v>0</v>
      </c>
      <c r="H52" s="125">
        <v>0</v>
      </c>
      <c r="I52" s="125">
        <v>5567</v>
      </c>
      <c r="J52" s="125" t="s">
        <v>47</v>
      </c>
    </row>
    <row r="53" spans="1:10" ht="14.5" customHeight="1" x14ac:dyDescent="0.25">
      <c r="A53" s="18" t="s">
        <v>48</v>
      </c>
      <c r="B53" s="125" t="s">
        <v>668</v>
      </c>
      <c r="C53" s="125">
        <v>0</v>
      </c>
      <c r="D53" s="125">
        <v>0</v>
      </c>
      <c r="E53" s="125">
        <v>44600</v>
      </c>
      <c r="F53" s="125">
        <v>0</v>
      </c>
      <c r="G53" s="125">
        <v>0</v>
      </c>
      <c r="H53" s="125">
        <v>0</v>
      </c>
      <c r="I53" s="125">
        <v>44600</v>
      </c>
      <c r="J53" s="125" t="s">
        <v>49</v>
      </c>
    </row>
    <row r="54" spans="1:10" ht="14.5" customHeight="1" x14ac:dyDescent="0.25">
      <c r="A54" s="18" t="s">
        <v>48</v>
      </c>
      <c r="B54" s="125" t="s">
        <v>672</v>
      </c>
      <c r="C54" s="125">
        <v>0</v>
      </c>
      <c r="D54" s="125">
        <v>0</v>
      </c>
      <c r="E54" s="125">
        <v>679</v>
      </c>
      <c r="F54" s="125">
        <v>0</v>
      </c>
      <c r="G54" s="125">
        <v>0</v>
      </c>
      <c r="H54" s="125">
        <v>0</v>
      </c>
      <c r="I54" s="125">
        <v>679</v>
      </c>
      <c r="J54" s="125" t="s">
        <v>49</v>
      </c>
    </row>
    <row r="55" spans="1:10" ht="14.5" customHeight="1" x14ac:dyDescent="0.25">
      <c r="A55" s="18" t="s">
        <v>48</v>
      </c>
      <c r="B55" s="125" t="s">
        <v>667</v>
      </c>
      <c r="C55" s="125">
        <v>0</v>
      </c>
      <c r="D55" s="125">
        <v>0</v>
      </c>
      <c r="E55" s="125">
        <v>167831</v>
      </c>
      <c r="F55" s="125">
        <v>0</v>
      </c>
      <c r="G55" s="125">
        <v>0</v>
      </c>
      <c r="H55" s="125">
        <v>0</v>
      </c>
      <c r="I55" s="125">
        <v>167831</v>
      </c>
      <c r="J55" s="125" t="s">
        <v>49</v>
      </c>
    </row>
    <row r="56" spans="1:10" ht="14.5" customHeight="1" x14ac:dyDescent="0.25">
      <c r="A56" s="18" t="s">
        <v>50</v>
      </c>
      <c r="B56" s="125" t="s">
        <v>668</v>
      </c>
      <c r="C56" s="125">
        <v>0</v>
      </c>
      <c r="D56" s="125">
        <v>0</v>
      </c>
      <c r="E56" s="125">
        <v>1973</v>
      </c>
      <c r="F56" s="125">
        <v>0</v>
      </c>
      <c r="G56" s="125">
        <v>0</v>
      </c>
      <c r="H56" s="125">
        <v>0</v>
      </c>
      <c r="I56" s="125">
        <v>1973</v>
      </c>
      <c r="J56" s="125" t="s">
        <v>51</v>
      </c>
    </row>
    <row r="57" spans="1:10" ht="14.5" customHeight="1" x14ac:dyDescent="0.25">
      <c r="A57" s="18" t="s">
        <v>50</v>
      </c>
      <c r="B57" s="125" t="s">
        <v>672</v>
      </c>
      <c r="C57" s="125">
        <v>0</v>
      </c>
      <c r="D57" s="125">
        <v>0</v>
      </c>
      <c r="E57" s="125">
        <v>9452</v>
      </c>
      <c r="F57" s="125">
        <v>0</v>
      </c>
      <c r="G57" s="125">
        <v>0</v>
      </c>
      <c r="H57" s="125">
        <v>0</v>
      </c>
      <c r="I57" s="125">
        <v>9452</v>
      </c>
      <c r="J57" s="125" t="s">
        <v>51</v>
      </c>
    </row>
    <row r="58" spans="1:10" ht="14.5" customHeight="1" x14ac:dyDescent="0.25">
      <c r="A58" s="18" t="s">
        <v>50</v>
      </c>
      <c r="B58" s="125" t="s">
        <v>667</v>
      </c>
      <c r="C58" s="125">
        <v>0</v>
      </c>
      <c r="D58" s="125">
        <v>0</v>
      </c>
      <c r="E58" s="125">
        <v>214</v>
      </c>
      <c r="F58" s="125">
        <v>0</v>
      </c>
      <c r="G58" s="125">
        <v>0</v>
      </c>
      <c r="H58" s="125">
        <v>0</v>
      </c>
      <c r="I58" s="125">
        <v>214</v>
      </c>
      <c r="J58" s="125" t="s">
        <v>51</v>
      </c>
    </row>
    <row r="59" spans="1:10" ht="14.5" customHeight="1" x14ac:dyDescent="0.25">
      <c r="A59" s="18" t="s">
        <v>52</v>
      </c>
      <c r="B59" s="125" t="s">
        <v>668</v>
      </c>
      <c r="C59" s="125">
        <v>0</v>
      </c>
      <c r="D59" s="125">
        <v>0</v>
      </c>
      <c r="E59" s="125">
        <v>10133</v>
      </c>
      <c r="F59" s="125">
        <v>0</v>
      </c>
      <c r="G59" s="125">
        <v>0</v>
      </c>
      <c r="H59" s="125">
        <v>0</v>
      </c>
      <c r="I59" s="125">
        <v>10133</v>
      </c>
      <c r="J59" s="125" t="s">
        <v>53</v>
      </c>
    </row>
    <row r="60" spans="1:10" ht="14.5" customHeight="1" x14ac:dyDescent="0.25">
      <c r="A60" s="18" t="s">
        <v>52</v>
      </c>
      <c r="B60" s="125" t="s">
        <v>670</v>
      </c>
      <c r="C60" s="125">
        <v>0</v>
      </c>
      <c r="D60" s="125">
        <v>0</v>
      </c>
      <c r="E60" s="125">
        <v>8785</v>
      </c>
      <c r="F60" s="125">
        <v>0</v>
      </c>
      <c r="G60" s="125">
        <v>0</v>
      </c>
      <c r="H60" s="125">
        <v>0</v>
      </c>
      <c r="I60" s="125">
        <v>8785</v>
      </c>
      <c r="J60" s="125" t="s">
        <v>53</v>
      </c>
    </row>
    <row r="61" spans="1:10" ht="14.5" customHeight="1" x14ac:dyDescent="0.25">
      <c r="A61" s="18" t="s">
        <v>52</v>
      </c>
      <c r="B61" s="125" t="s">
        <v>667</v>
      </c>
      <c r="C61" s="125">
        <v>0</v>
      </c>
      <c r="D61" s="125">
        <v>0</v>
      </c>
      <c r="E61" s="125">
        <v>2825</v>
      </c>
      <c r="F61" s="125">
        <v>0</v>
      </c>
      <c r="G61" s="125">
        <v>0</v>
      </c>
      <c r="H61" s="125">
        <v>0</v>
      </c>
      <c r="I61" s="125">
        <v>2825</v>
      </c>
      <c r="J61" s="125" t="s">
        <v>53</v>
      </c>
    </row>
    <row r="62" spans="1:10" ht="14.5" customHeight="1" x14ac:dyDescent="0.25">
      <c r="A62" s="18" t="s">
        <v>373</v>
      </c>
      <c r="B62" s="125" t="s">
        <v>668</v>
      </c>
      <c r="C62" s="125">
        <v>0</v>
      </c>
      <c r="D62" s="125">
        <v>0</v>
      </c>
      <c r="E62" s="125">
        <v>76</v>
      </c>
      <c r="F62" s="125">
        <v>0</v>
      </c>
      <c r="G62" s="125">
        <v>0</v>
      </c>
      <c r="H62" s="125">
        <v>0</v>
      </c>
      <c r="I62" s="125">
        <v>76</v>
      </c>
      <c r="J62" s="125" t="s">
        <v>54</v>
      </c>
    </row>
    <row r="63" spans="1:10" ht="14.5" customHeight="1" x14ac:dyDescent="0.25">
      <c r="A63" s="18" t="s">
        <v>373</v>
      </c>
      <c r="B63" s="125" t="s">
        <v>669</v>
      </c>
      <c r="C63" s="125">
        <v>0</v>
      </c>
      <c r="D63" s="125">
        <v>0</v>
      </c>
      <c r="E63" s="125">
        <v>16103</v>
      </c>
      <c r="F63" s="125">
        <v>0</v>
      </c>
      <c r="G63" s="125">
        <v>0</v>
      </c>
      <c r="H63" s="125">
        <v>0</v>
      </c>
      <c r="I63" s="125">
        <v>16103</v>
      </c>
      <c r="J63" s="125" t="s">
        <v>54</v>
      </c>
    </row>
    <row r="64" spans="1:10" ht="14.5" customHeight="1" x14ac:dyDescent="0.25">
      <c r="A64" s="18" t="s">
        <v>373</v>
      </c>
      <c r="B64" s="125" t="s">
        <v>667</v>
      </c>
      <c r="C64" s="125">
        <v>0</v>
      </c>
      <c r="D64" s="125">
        <v>0</v>
      </c>
      <c r="E64" s="125">
        <v>1117</v>
      </c>
      <c r="F64" s="125">
        <v>0</v>
      </c>
      <c r="G64" s="125">
        <v>0</v>
      </c>
      <c r="H64" s="125">
        <v>0</v>
      </c>
      <c r="I64" s="125">
        <v>1117</v>
      </c>
      <c r="J64" s="125" t="s">
        <v>54</v>
      </c>
    </row>
    <row r="65" spans="1:10" ht="14.5" customHeight="1" x14ac:dyDescent="0.25">
      <c r="A65" s="18" t="s">
        <v>55</v>
      </c>
      <c r="B65" s="125" t="s">
        <v>668</v>
      </c>
      <c r="C65" s="125">
        <v>0</v>
      </c>
      <c r="D65" s="125">
        <v>0</v>
      </c>
      <c r="E65" s="125">
        <v>0</v>
      </c>
      <c r="F65" s="125">
        <v>0</v>
      </c>
      <c r="G65" s="125">
        <v>0</v>
      </c>
      <c r="H65" s="125">
        <v>81</v>
      </c>
      <c r="I65" s="125">
        <v>81</v>
      </c>
      <c r="J65" s="125" t="s">
        <v>56</v>
      </c>
    </row>
    <row r="66" spans="1:10" ht="14.5" customHeight="1" x14ac:dyDescent="0.25">
      <c r="A66" s="18" t="s">
        <v>55</v>
      </c>
      <c r="B66" s="125" t="s">
        <v>670</v>
      </c>
      <c r="C66" s="125">
        <v>0</v>
      </c>
      <c r="D66" s="125">
        <v>0</v>
      </c>
      <c r="E66" s="125">
        <v>91223</v>
      </c>
      <c r="F66" s="125">
        <v>0</v>
      </c>
      <c r="G66" s="125">
        <v>0</v>
      </c>
      <c r="H66" s="125">
        <v>0</v>
      </c>
      <c r="I66" s="125">
        <v>91223</v>
      </c>
      <c r="J66" s="125" t="s">
        <v>56</v>
      </c>
    </row>
    <row r="67" spans="1:10" ht="14.5" customHeight="1" x14ac:dyDescent="0.25">
      <c r="A67" s="18" t="s">
        <v>55</v>
      </c>
      <c r="B67" s="125" t="s">
        <v>672</v>
      </c>
      <c r="C67" s="125">
        <v>0</v>
      </c>
      <c r="D67" s="125">
        <v>0</v>
      </c>
      <c r="E67" s="125">
        <v>12</v>
      </c>
      <c r="F67" s="125">
        <v>0</v>
      </c>
      <c r="G67" s="125">
        <v>2533</v>
      </c>
      <c r="H67" s="125">
        <v>0</v>
      </c>
      <c r="I67" s="125">
        <v>2545</v>
      </c>
      <c r="J67" s="125" t="s">
        <v>56</v>
      </c>
    </row>
    <row r="68" spans="1:10" ht="14.5" customHeight="1" x14ac:dyDescent="0.25">
      <c r="A68" s="18" t="s">
        <v>55</v>
      </c>
      <c r="B68" s="125" t="s">
        <v>667</v>
      </c>
      <c r="C68" s="125">
        <v>0</v>
      </c>
      <c r="D68" s="125">
        <v>0</v>
      </c>
      <c r="E68" s="125">
        <v>348</v>
      </c>
      <c r="F68" s="125">
        <v>0</v>
      </c>
      <c r="G68" s="125">
        <v>0</v>
      </c>
      <c r="H68" s="125">
        <v>0</v>
      </c>
      <c r="I68" s="125">
        <v>348</v>
      </c>
      <c r="J68" s="125" t="s">
        <v>56</v>
      </c>
    </row>
    <row r="69" spans="1:10" ht="14.5" customHeight="1" x14ac:dyDescent="0.25">
      <c r="A69" s="18" t="s">
        <v>55</v>
      </c>
      <c r="B69" s="125" t="s">
        <v>671</v>
      </c>
      <c r="C69" s="125">
        <v>0</v>
      </c>
      <c r="D69" s="125">
        <v>0</v>
      </c>
      <c r="E69" s="125">
        <v>9</v>
      </c>
      <c r="F69" s="125">
        <v>0</v>
      </c>
      <c r="G69" s="125">
        <v>0</v>
      </c>
      <c r="H69" s="125">
        <v>0</v>
      </c>
      <c r="I69" s="125">
        <v>9</v>
      </c>
      <c r="J69" s="125" t="s">
        <v>56</v>
      </c>
    </row>
    <row r="70" spans="1:10" ht="14.5" customHeight="1" x14ac:dyDescent="0.25">
      <c r="A70" s="18" t="s">
        <v>57</v>
      </c>
      <c r="B70" s="125" t="s">
        <v>668</v>
      </c>
      <c r="C70" s="125">
        <v>97</v>
      </c>
      <c r="D70" s="125">
        <v>0</v>
      </c>
      <c r="E70" s="125">
        <v>0</v>
      </c>
      <c r="F70" s="125">
        <v>0</v>
      </c>
      <c r="G70" s="125">
        <v>0</v>
      </c>
      <c r="H70" s="125">
        <v>0</v>
      </c>
      <c r="I70" s="125">
        <v>97</v>
      </c>
      <c r="J70" s="125" t="s">
        <v>58</v>
      </c>
    </row>
    <row r="71" spans="1:10" ht="14.5" customHeight="1" x14ac:dyDescent="0.25">
      <c r="A71" s="18" t="s">
        <v>57</v>
      </c>
      <c r="B71" s="125" t="s">
        <v>672</v>
      </c>
      <c r="C71" s="125">
        <v>26</v>
      </c>
      <c r="D71" s="125">
        <v>0</v>
      </c>
      <c r="E71" s="125">
        <v>45</v>
      </c>
      <c r="F71" s="125">
        <v>0</v>
      </c>
      <c r="G71" s="125">
        <v>0</v>
      </c>
      <c r="H71" s="125">
        <v>0</v>
      </c>
      <c r="I71" s="125">
        <v>71</v>
      </c>
      <c r="J71" s="125" t="s">
        <v>58</v>
      </c>
    </row>
    <row r="72" spans="1:10" ht="14.5" customHeight="1" x14ac:dyDescent="0.25">
      <c r="A72" s="18" t="s">
        <v>57</v>
      </c>
      <c r="B72" s="125" t="s">
        <v>667</v>
      </c>
      <c r="C72" s="125">
        <v>590</v>
      </c>
      <c r="D72" s="125">
        <v>0</v>
      </c>
      <c r="E72" s="125">
        <v>171</v>
      </c>
      <c r="F72" s="125">
        <v>0</v>
      </c>
      <c r="G72" s="125">
        <v>0</v>
      </c>
      <c r="H72" s="125">
        <v>0</v>
      </c>
      <c r="I72" s="125">
        <v>761</v>
      </c>
      <c r="J72" s="125" t="s">
        <v>58</v>
      </c>
    </row>
    <row r="73" spans="1:10" ht="14.5" customHeight="1" x14ac:dyDescent="0.25">
      <c r="A73" s="18" t="s">
        <v>59</v>
      </c>
      <c r="B73" s="125" t="s">
        <v>668</v>
      </c>
      <c r="C73" s="125">
        <v>0</v>
      </c>
      <c r="D73" s="125">
        <v>0</v>
      </c>
      <c r="E73" s="125">
        <v>68101</v>
      </c>
      <c r="F73" s="125">
        <v>0</v>
      </c>
      <c r="G73" s="125">
        <v>0</v>
      </c>
      <c r="H73" s="125">
        <v>0</v>
      </c>
      <c r="I73" s="125">
        <v>68101</v>
      </c>
      <c r="J73" s="125" t="s">
        <v>60</v>
      </c>
    </row>
    <row r="74" spans="1:10" ht="14.5" customHeight="1" x14ac:dyDescent="0.25">
      <c r="A74" s="18" t="s">
        <v>59</v>
      </c>
      <c r="B74" s="125" t="s">
        <v>669</v>
      </c>
      <c r="C74" s="125">
        <v>0</v>
      </c>
      <c r="D74" s="125">
        <v>0</v>
      </c>
      <c r="E74" s="125">
        <v>363081</v>
      </c>
      <c r="F74" s="125">
        <v>0</v>
      </c>
      <c r="G74" s="125">
        <v>0</v>
      </c>
      <c r="H74" s="125">
        <v>0</v>
      </c>
      <c r="I74" s="125">
        <v>363081</v>
      </c>
      <c r="J74" s="125" t="s">
        <v>60</v>
      </c>
    </row>
    <row r="75" spans="1:10" ht="14.5" customHeight="1" x14ac:dyDescent="0.25">
      <c r="A75" s="18" t="s">
        <v>59</v>
      </c>
      <c r="B75" s="125" t="s">
        <v>667</v>
      </c>
      <c r="C75" s="125">
        <v>0</v>
      </c>
      <c r="D75" s="125">
        <v>0</v>
      </c>
      <c r="E75" s="125">
        <v>235765</v>
      </c>
      <c r="F75" s="125">
        <v>0</v>
      </c>
      <c r="G75" s="125">
        <v>0</v>
      </c>
      <c r="H75" s="125">
        <v>0</v>
      </c>
      <c r="I75" s="125">
        <v>235765</v>
      </c>
      <c r="J75" s="125" t="s">
        <v>60</v>
      </c>
    </row>
    <row r="76" spans="1:10" ht="14.5" customHeight="1" x14ac:dyDescent="0.25">
      <c r="A76" s="18" t="s">
        <v>59</v>
      </c>
      <c r="B76" s="125" t="s">
        <v>671</v>
      </c>
      <c r="C76" s="125">
        <v>0</v>
      </c>
      <c r="D76" s="125">
        <v>0</v>
      </c>
      <c r="E76" s="125">
        <v>5</v>
      </c>
      <c r="F76" s="125">
        <v>0</v>
      </c>
      <c r="G76" s="125">
        <v>0</v>
      </c>
      <c r="H76" s="125">
        <v>0</v>
      </c>
      <c r="I76" s="125">
        <v>5</v>
      </c>
      <c r="J76" s="125" t="s">
        <v>60</v>
      </c>
    </row>
    <row r="77" spans="1:10" ht="14.5" customHeight="1" x14ac:dyDescent="0.25">
      <c r="A77" s="18" t="s">
        <v>61</v>
      </c>
      <c r="B77" s="125" t="s">
        <v>671</v>
      </c>
      <c r="C77" s="125">
        <v>0</v>
      </c>
      <c r="D77" s="125">
        <v>0</v>
      </c>
      <c r="E77" s="125">
        <v>20863</v>
      </c>
      <c r="F77" s="125">
        <v>0</v>
      </c>
      <c r="G77" s="125">
        <v>0</v>
      </c>
      <c r="H77" s="125">
        <v>0</v>
      </c>
      <c r="I77" s="125">
        <v>20863</v>
      </c>
      <c r="J77" s="125" t="s">
        <v>62</v>
      </c>
    </row>
    <row r="78" spans="1:10" ht="14.5" customHeight="1" x14ac:dyDescent="0.25">
      <c r="A78" s="18" t="s">
        <v>374</v>
      </c>
      <c r="B78" s="125" t="s">
        <v>668</v>
      </c>
      <c r="C78" s="125">
        <v>0</v>
      </c>
      <c r="D78" s="125">
        <v>0</v>
      </c>
      <c r="E78" s="125">
        <v>0</v>
      </c>
      <c r="F78" s="125">
        <v>0</v>
      </c>
      <c r="G78" s="125">
        <v>0</v>
      </c>
      <c r="H78" s="125">
        <v>11941</v>
      </c>
      <c r="I78" s="125">
        <v>11941</v>
      </c>
      <c r="J78" s="125" t="s">
        <v>63</v>
      </c>
    </row>
    <row r="79" spans="1:10" ht="14.5" customHeight="1" x14ac:dyDescent="0.25">
      <c r="A79" s="18" t="s">
        <v>374</v>
      </c>
      <c r="B79" s="125" t="s">
        <v>667</v>
      </c>
      <c r="C79" s="125">
        <v>0</v>
      </c>
      <c r="D79" s="125">
        <v>0</v>
      </c>
      <c r="E79" s="125">
        <v>0</v>
      </c>
      <c r="F79" s="125">
        <v>0</v>
      </c>
      <c r="G79" s="125">
        <v>0</v>
      </c>
      <c r="H79" s="125">
        <v>97618</v>
      </c>
      <c r="I79" s="125">
        <v>97618</v>
      </c>
      <c r="J79" s="125" t="s">
        <v>63</v>
      </c>
    </row>
    <row r="80" spans="1:10" ht="14.5" customHeight="1" x14ac:dyDescent="0.25">
      <c r="A80" s="18" t="s">
        <v>374</v>
      </c>
      <c r="B80" s="125" t="s">
        <v>671</v>
      </c>
      <c r="C80" s="125">
        <v>0</v>
      </c>
      <c r="D80" s="125">
        <v>0</v>
      </c>
      <c r="E80" s="125">
        <v>0</v>
      </c>
      <c r="F80" s="125">
        <v>0</v>
      </c>
      <c r="G80" s="125">
        <v>0</v>
      </c>
      <c r="H80" s="125">
        <v>42</v>
      </c>
      <c r="I80" s="125">
        <v>42</v>
      </c>
      <c r="J80" s="125" t="s">
        <v>63</v>
      </c>
    </row>
    <row r="81" spans="1:10" ht="14.5" customHeight="1" x14ac:dyDescent="0.25">
      <c r="A81" s="18" t="s">
        <v>64</v>
      </c>
      <c r="B81" s="125" t="s">
        <v>668</v>
      </c>
      <c r="C81" s="125">
        <v>0</v>
      </c>
      <c r="D81" s="125">
        <v>0</v>
      </c>
      <c r="E81" s="125">
        <v>1146</v>
      </c>
      <c r="F81" s="125">
        <v>0</v>
      </c>
      <c r="G81" s="125">
        <v>0</v>
      </c>
      <c r="H81" s="125">
        <v>0</v>
      </c>
      <c r="I81" s="125">
        <v>1146</v>
      </c>
      <c r="J81" s="125" t="s">
        <v>65</v>
      </c>
    </row>
    <row r="82" spans="1:10" ht="14.5" customHeight="1" x14ac:dyDescent="0.25">
      <c r="A82" s="18" t="s">
        <v>64</v>
      </c>
      <c r="B82" s="125" t="s">
        <v>670</v>
      </c>
      <c r="C82" s="125">
        <v>0</v>
      </c>
      <c r="D82" s="125">
        <v>0</v>
      </c>
      <c r="E82" s="125">
        <v>0</v>
      </c>
      <c r="F82" s="125">
        <v>0</v>
      </c>
      <c r="G82" s="125">
        <v>0</v>
      </c>
      <c r="H82" s="125">
        <v>2062534</v>
      </c>
      <c r="I82" s="125">
        <v>2062534</v>
      </c>
      <c r="J82" s="125" t="s">
        <v>65</v>
      </c>
    </row>
    <row r="83" spans="1:10" ht="14.5" customHeight="1" x14ac:dyDescent="0.25">
      <c r="A83" s="18" t="s">
        <v>64</v>
      </c>
      <c r="B83" s="125" t="s">
        <v>667</v>
      </c>
      <c r="C83" s="125">
        <v>0</v>
      </c>
      <c r="D83" s="125">
        <v>0</v>
      </c>
      <c r="E83" s="125">
        <v>37735</v>
      </c>
      <c r="F83" s="125">
        <v>0</v>
      </c>
      <c r="G83" s="125">
        <v>0</v>
      </c>
      <c r="H83" s="125">
        <v>0</v>
      </c>
      <c r="I83" s="125">
        <v>37735</v>
      </c>
      <c r="J83" s="125" t="s">
        <v>65</v>
      </c>
    </row>
    <row r="84" spans="1:10" ht="14.5" customHeight="1" x14ac:dyDescent="0.25">
      <c r="A84" s="18" t="s">
        <v>66</v>
      </c>
      <c r="B84" s="125" t="s">
        <v>668</v>
      </c>
      <c r="C84" s="125">
        <v>215</v>
      </c>
      <c r="D84" s="125">
        <v>0</v>
      </c>
      <c r="E84" s="125">
        <v>2055</v>
      </c>
      <c r="F84" s="125">
        <v>0</v>
      </c>
      <c r="G84" s="125">
        <v>0</v>
      </c>
      <c r="H84" s="125">
        <v>0</v>
      </c>
      <c r="I84" s="125">
        <v>2270</v>
      </c>
      <c r="J84" s="125" t="s">
        <v>67</v>
      </c>
    </row>
    <row r="85" spans="1:10" ht="14.5" customHeight="1" x14ac:dyDescent="0.25">
      <c r="A85" s="18" t="s">
        <v>66</v>
      </c>
      <c r="B85" s="125" t="s">
        <v>670</v>
      </c>
      <c r="C85" s="125">
        <v>0</v>
      </c>
      <c r="D85" s="125">
        <v>0</v>
      </c>
      <c r="E85" s="125">
        <v>8177</v>
      </c>
      <c r="F85" s="125">
        <v>0</v>
      </c>
      <c r="G85" s="125">
        <v>0</v>
      </c>
      <c r="H85" s="125">
        <v>0</v>
      </c>
      <c r="I85" s="125">
        <v>8177</v>
      </c>
      <c r="J85" s="125" t="s">
        <v>67</v>
      </c>
    </row>
    <row r="86" spans="1:10" ht="14.5" customHeight="1" x14ac:dyDescent="0.25">
      <c r="A86" s="18" t="s">
        <v>66</v>
      </c>
      <c r="B86" s="125" t="s">
        <v>672</v>
      </c>
      <c r="C86" s="125">
        <v>354</v>
      </c>
      <c r="D86" s="125">
        <v>0</v>
      </c>
      <c r="E86" s="125">
        <v>938</v>
      </c>
      <c r="F86" s="125">
        <v>0</v>
      </c>
      <c r="G86" s="125">
        <v>0</v>
      </c>
      <c r="H86" s="125">
        <v>0</v>
      </c>
      <c r="I86" s="125">
        <v>1292</v>
      </c>
      <c r="J86" s="125" t="s">
        <v>67</v>
      </c>
    </row>
    <row r="87" spans="1:10" ht="14.5" customHeight="1" x14ac:dyDescent="0.25">
      <c r="A87" s="18" t="s">
        <v>66</v>
      </c>
      <c r="B87" s="125" t="s">
        <v>673</v>
      </c>
      <c r="C87" s="125">
        <v>0</v>
      </c>
      <c r="D87" s="125">
        <v>0</v>
      </c>
      <c r="E87" s="125">
        <v>26482</v>
      </c>
      <c r="F87" s="125">
        <v>0</v>
      </c>
      <c r="G87" s="125">
        <v>0</v>
      </c>
      <c r="H87" s="125">
        <v>181</v>
      </c>
      <c r="I87" s="125">
        <v>26663</v>
      </c>
      <c r="J87" s="125" t="s">
        <v>67</v>
      </c>
    </row>
    <row r="88" spans="1:10" ht="14.5" customHeight="1" x14ac:dyDescent="0.25">
      <c r="A88" s="18" t="s">
        <v>66</v>
      </c>
      <c r="B88" s="125" t="s">
        <v>667</v>
      </c>
      <c r="C88" s="125">
        <v>54666</v>
      </c>
      <c r="D88" s="125">
        <v>0</v>
      </c>
      <c r="E88" s="125">
        <v>30563</v>
      </c>
      <c r="F88" s="125">
        <v>0</v>
      </c>
      <c r="G88" s="125">
        <v>0</v>
      </c>
      <c r="H88" s="125">
        <v>0</v>
      </c>
      <c r="I88" s="125">
        <v>85229</v>
      </c>
      <c r="J88" s="125" t="s">
        <v>67</v>
      </c>
    </row>
    <row r="89" spans="1:10" ht="14.5" customHeight="1" x14ac:dyDescent="0.25">
      <c r="A89" s="18" t="s">
        <v>66</v>
      </c>
      <c r="B89" s="125" t="s">
        <v>671</v>
      </c>
      <c r="C89" s="125">
        <v>0</v>
      </c>
      <c r="D89" s="125">
        <v>0</v>
      </c>
      <c r="E89" s="125">
        <v>791</v>
      </c>
      <c r="F89" s="125">
        <v>0</v>
      </c>
      <c r="G89" s="125">
        <v>0</v>
      </c>
      <c r="H89" s="125">
        <v>0</v>
      </c>
      <c r="I89" s="125">
        <v>791</v>
      </c>
      <c r="J89" s="125" t="s">
        <v>67</v>
      </c>
    </row>
    <row r="90" spans="1:10" ht="14.5" customHeight="1" x14ac:dyDescent="0.25">
      <c r="A90" s="18" t="s">
        <v>68</v>
      </c>
      <c r="B90" s="125" t="s">
        <v>671</v>
      </c>
      <c r="C90" s="125">
        <v>0</v>
      </c>
      <c r="D90" s="125">
        <v>0</v>
      </c>
      <c r="E90" s="125">
        <v>0</v>
      </c>
      <c r="F90" s="125">
        <v>0</v>
      </c>
      <c r="G90" s="125">
        <v>0</v>
      </c>
      <c r="H90" s="125">
        <v>115</v>
      </c>
      <c r="I90" s="125">
        <v>115</v>
      </c>
      <c r="J90" s="125" t="s">
        <v>69</v>
      </c>
    </row>
    <row r="91" spans="1:10" ht="14.5" customHeight="1" x14ac:dyDescent="0.25">
      <c r="A91" s="18" t="s">
        <v>70</v>
      </c>
      <c r="B91" s="125" t="s">
        <v>668</v>
      </c>
      <c r="C91" s="125">
        <v>0</v>
      </c>
      <c r="D91" s="125">
        <v>0</v>
      </c>
      <c r="E91" s="125">
        <v>5</v>
      </c>
      <c r="F91" s="125">
        <v>0</v>
      </c>
      <c r="G91" s="125">
        <v>0</v>
      </c>
      <c r="H91" s="125">
        <v>0</v>
      </c>
      <c r="I91" s="125">
        <v>5</v>
      </c>
      <c r="J91" s="125" t="s">
        <v>71</v>
      </c>
    </row>
    <row r="92" spans="1:10" ht="14.5" customHeight="1" x14ac:dyDescent="0.25">
      <c r="A92" s="18" t="s">
        <v>70</v>
      </c>
      <c r="B92" s="125" t="s">
        <v>667</v>
      </c>
      <c r="C92" s="125">
        <v>0</v>
      </c>
      <c r="D92" s="125">
        <v>0</v>
      </c>
      <c r="E92" s="125">
        <v>24</v>
      </c>
      <c r="F92" s="125">
        <v>0</v>
      </c>
      <c r="G92" s="125">
        <v>0</v>
      </c>
      <c r="H92" s="125">
        <v>0</v>
      </c>
      <c r="I92" s="125">
        <v>24</v>
      </c>
      <c r="J92" s="125" t="s">
        <v>71</v>
      </c>
    </row>
    <row r="93" spans="1:10" ht="14.5" customHeight="1" x14ac:dyDescent="0.25">
      <c r="A93" s="18" t="s">
        <v>70</v>
      </c>
      <c r="B93" s="125" t="s">
        <v>671</v>
      </c>
      <c r="C93" s="125">
        <v>0</v>
      </c>
      <c r="D93" s="125">
        <v>0</v>
      </c>
      <c r="E93" s="125">
        <v>75000</v>
      </c>
      <c r="F93" s="125">
        <v>0</v>
      </c>
      <c r="G93" s="125">
        <v>0</v>
      </c>
      <c r="H93" s="125">
        <v>0</v>
      </c>
      <c r="I93" s="125">
        <v>75000</v>
      </c>
      <c r="J93" s="125" t="s">
        <v>71</v>
      </c>
    </row>
    <row r="94" spans="1:10" ht="14.5" customHeight="1" x14ac:dyDescent="0.25">
      <c r="A94" s="18" t="s">
        <v>72</v>
      </c>
      <c r="B94" s="125" t="s">
        <v>668</v>
      </c>
      <c r="C94" s="125">
        <v>0</v>
      </c>
      <c r="D94" s="125">
        <v>0</v>
      </c>
      <c r="E94" s="125">
        <v>10288</v>
      </c>
      <c r="F94" s="125">
        <v>0</v>
      </c>
      <c r="G94" s="125">
        <v>0</v>
      </c>
      <c r="H94" s="125">
        <v>0</v>
      </c>
      <c r="I94" s="125">
        <v>10288</v>
      </c>
      <c r="J94" s="125" t="s">
        <v>73</v>
      </c>
    </row>
    <row r="95" spans="1:10" ht="14.5" customHeight="1" x14ac:dyDescent="0.25">
      <c r="A95" s="18" t="s">
        <v>72</v>
      </c>
      <c r="B95" s="125" t="s">
        <v>674</v>
      </c>
      <c r="C95" s="125">
        <v>0</v>
      </c>
      <c r="D95" s="125">
        <v>0</v>
      </c>
      <c r="E95" s="125">
        <v>0</v>
      </c>
      <c r="F95" s="125">
        <v>0</v>
      </c>
      <c r="G95" s="125">
        <v>0</v>
      </c>
      <c r="H95" s="125">
        <v>15050</v>
      </c>
      <c r="I95" s="125">
        <v>15050</v>
      </c>
      <c r="J95" s="125" t="s">
        <v>73</v>
      </c>
    </row>
    <row r="96" spans="1:10" ht="14.5" customHeight="1" x14ac:dyDescent="0.25">
      <c r="A96" s="18" t="s">
        <v>72</v>
      </c>
      <c r="B96" s="125" t="s">
        <v>670</v>
      </c>
      <c r="C96" s="125">
        <v>0</v>
      </c>
      <c r="D96" s="125">
        <v>0</v>
      </c>
      <c r="E96" s="125">
        <v>0</v>
      </c>
      <c r="F96" s="125">
        <v>0</v>
      </c>
      <c r="G96" s="125">
        <v>0</v>
      </c>
      <c r="H96" s="125">
        <v>1075252</v>
      </c>
      <c r="I96" s="125">
        <v>1075252</v>
      </c>
      <c r="J96" s="125" t="s">
        <v>73</v>
      </c>
    </row>
    <row r="97" spans="1:10" ht="14.5" customHeight="1" x14ac:dyDescent="0.25">
      <c r="A97" s="18" t="s">
        <v>72</v>
      </c>
      <c r="B97" s="125" t="s">
        <v>672</v>
      </c>
      <c r="C97" s="125">
        <v>0</v>
      </c>
      <c r="D97" s="125">
        <v>0</v>
      </c>
      <c r="E97" s="125">
        <v>909</v>
      </c>
      <c r="F97" s="125">
        <v>0</v>
      </c>
      <c r="G97" s="125">
        <v>0</v>
      </c>
      <c r="H97" s="125">
        <v>12918</v>
      </c>
      <c r="I97" s="125">
        <v>13827</v>
      </c>
      <c r="J97" s="125" t="s">
        <v>73</v>
      </c>
    </row>
    <row r="98" spans="1:10" ht="14.5" customHeight="1" x14ac:dyDescent="0.25">
      <c r="A98" s="18" t="s">
        <v>72</v>
      </c>
      <c r="B98" s="125" t="s">
        <v>673</v>
      </c>
      <c r="C98" s="125">
        <v>0</v>
      </c>
      <c r="D98" s="125">
        <v>0</v>
      </c>
      <c r="E98" s="125">
        <v>0</v>
      </c>
      <c r="F98" s="125">
        <v>0</v>
      </c>
      <c r="G98" s="125">
        <v>0</v>
      </c>
      <c r="H98" s="125">
        <v>2058</v>
      </c>
      <c r="I98" s="125">
        <v>2058</v>
      </c>
      <c r="J98" s="125" t="s">
        <v>73</v>
      </c>
    </row>
    <row r="99" spans="1:10" ht="14.5" customHeight="1" x14ac:dyDescent="0.25">
      <c r="A99" s="18" t="s">
        <v>72</v>
      </c>
      <c r="B99" s="125" t="s">
        <v>667</v>
      </c>
      <c r="C99" s="125">
        <v>147230</v>
      </c>
      <c r="D99" s="125">
        <v>0</v>
      </c>
      <c r="E99" s="125">
        <v>338055</v>
      </c>
      <c r="F99" s="125">
        <v>0</v>
      </c>
      <c r="G99" s="125">
        <v>0</v>
      </c>
      <c r="H99" s="125">
        <v>0</v>
      </c>
      <c r="I99" s="125">
        <v>485285</v>
      </c>
      <c r="J99" s="125" t="s">
        <v>73</v>
      </c>
    </row>
    <row r="100" spans="1:10" ht="14.5" customHeight="1" x14ac:dyDescent="0.25">
      <c r="A100" s="18" t="s">
        <v>375</v>
      </c>
      <c r="B100" s="125" t="s">
        <v>668</v>
      </c>
      <c r="C100" s="125">
        <v>0</v>
      </c>
      <c r="D100" s="125">
        <v>0</v>
      </c>
      <c r="E100" s="125">
        <v>197961</v>
      </c>
      <c r="F100" s="125">
        <v>0</v>
      </c>
      <c r="G100" s="125">
        <v>0</v>
      </c>
      <c r="H100" s="125">
        <v>0</v>
      </c>
      <c r="I100" s="125">
        <v>197961</v>
      </c>
      <c r="J100" s="125" t="s">
        <v>74</v>
      </c>
    </row>
    <row r="101" spans="1:10" ht="14.5" customHeight="1" x14ac:dyDescent="0.25">
      <c r="A101" s="18" t="s">
        <v>375</v>
      </c>
      <c r="B101" s="125" t="s">
        <v>667</v>
      </c>
      <c r="C101" s="125">
        <v>0</v>
      </c>
      <c r="D101" s="125">
        <v>0</v>
      </c>
      <c r="E101" s="125">
        <v>169448</v>
      </c>
      <c r="F101" s="125">
        <v>0</v>
      </c>
      <c r="G101" s="125">
        <v>0</v>
      </c>
      <c r="H101" s="125">
        <v>0</v>
      </c>
      <c r="I101" s="125">
        <v>169448</v>
      </c>
      <c r="J101" s="125" t="s">
        <v>74</v>
      </c>
    </row>
    <row r="102" spans="1:10" ht="14.5" customHeight="1" x14ac:dyDescent="0.25">
      <c r="A102" s="18" t="s">
        <v>375</v>
      </c>
      <c r="B102" s="125" t="s">
        <v>671</v>
      </c>
      <c r="C102" s="125">
        <v>0</v>
      </c>
      <c r="D102" s="125">
        <v>0</v>
      </c>
      <c r="E102" s="125">
        <v>4435</v>
      </c>
      <c r="F102" s="125">
        <v>0</v>
      </c>
      <c r="G102" s="125">
        <v>0</v>
      </c>
      <c r="H102" s="125">
        <v>0</v>
      </c>
      <c r="I102" s="125">
        <v>4435</v>
      </c>
      <c r="J102" s="125" t="s">
        <v>74</v>
      </c>
    </row>
    <row r="103" spans="1:10" ht="14.5" customHeight="1" x14ac:dyDescent="0.25">
      <c r="A103" s="18" t="s">
        <v>75</v>
      </c>
      <c r="B103" s="125" t="s">
        <v>668</v>
      </c>
      <c r="C103" s="125">
        <v>0</v>
      </c>
      <c r="D103" s="125">
        <v>0</v>
      </c>
      <c r="E103" s="125">
        <v>0</v>
      </c>
      <c r="F103" s="125">
        <v>0</v>
      </c>
      <c r="G103" s="125">
        <v>0</v>
      </c>
      <c r="H103" s="125">
        <v>93</v>
      </c>
      <c r="I103" s="125">
        <v>93</v>
      </c>
      <c r="J103" s="125" t="s">
        <v>76</v>
      </c>
    </row>
    <row r="104" spans="1:10" ht="14.5" customHeight="1" x14ac:dyDescent="0.25">
      <c r="A104" s="18" t="s">
        <v>75</v>
      </c>
      <c r="B104" s="125" t="s">
        <v>672</v>
      </c>
      <c r="C104" s="125">
        <v>0</v>
      </c>
      <c r="D104" s="125">
        <v>0</v>
      </c>
      <c r="E104" s="125">
        <v>0</v>
      </c>
      <c r="F104" s="125">
        <v>0</v>
      </c>
      <c r="G104" s="125">
        <v>0</v>
      </c>
      <c r="H104" s="125">
        <v>222</v>
      </c>
      <c r="I104" s="125">
        <v>222</v>
      </c>
      <c r="J104" s="125" t="s">
        <v>76</v>
      </c>
    </row>
    <row r="105" spans="1:10" ht="14.5" customHeight="1" x14ac:dyDescent="0.25">
      <c r="A105" s="18" t="s">
        <v>75</v>
      </c>
      <c r="B105" s="125" t="s">
        <v>667</v>
      </c>
      <c r="C105" s="125">
        <v>0</v>
      </c>
      <c r="D105" s="125">
        <v>0</v>
      </c>
      <c r="E105" s="125">
        <v>0</v>
      </c>
      <c r="F105" s="125">
        <v>0</v>
      </c>
      <c r="G105" s="125">
        <v>0</v>
      </c>
      <c r="H105" s="125">
        <v>49</v>
      </c>
      <c r="I105" s="125">
        <v>49</v>
      </c>
      <c r="J105" s="125" t="s">
        <v>76</v>
      </c>
    </row>
    <row r="106" spans="1:10" ht="14.5" customHeight="1" x14ac:dyDescent="0.25">
      <c r="A106" s="18" t="s">
        <v>77</v>
      </c>
      <c r="B106" s="125" t="s">
        <v>668</v>
      </c>
      <c r="C106" s="125">
        <v>0</v>
      </c>
      <c r="D106" s="125">
        <v>0</v>
      </c>
      <c r="E106" s="125">
        <v>32506</v>
      </c>
      <c r="F106" s="125">
        <v>0</v>
      </c>
      <c r="G106" s="125">
        <v>0</v>
      </c>
      <c r="H106" s="125">
        <v>0</v>
      </c>
      <c r="I106" s="125">
        <v>32506</v>
      </c>
      <c r="J106" s="125" t="s">
        <v>78</v>
      </c>
    </row>
    <row r="107" spans="1:10" ht="14.5" customHeight="1" x14ac:dyDescent="0.25">
      <c r="A107" s="18" t="s">
        <v>77</v>
      </c>
      <c r="B107" s="125" t="s">
        <v>674</v>
      </c>
      <c r="C107" s="125">
        <v>0</v>
      </c>
      <c r="D107" s="125">
        <v>0</v>
      </c>
      <c r="E107" s="125">
        <v>325938</v>
      </c>
      <c r="F107" s="125">
        <v>0</v>
      </c>
      <c r="G107" s="125">
        <v>0</v>
      </c>
      <c r="H107" s="125">
        <v>0</v>
      </c>
      <c r="I107" s="125">
        <v>325938</v>
      </c>
      <c r="J107" s="125" t="s">
        <v>78</v>
      </c>
    </row>
    <row r="108" spans="1:10" ht="14.5" customHeight="1" x14ac:dyDescent="0.25">
      <c r="A108" s="18" t="s">
        <v>77</v>
      </c>
      <c r="B108" s="125" t="s">
        <v>670</v>
      </c>
      <c r="C108" s="125">
        <v>0</v>
      </c>
      <c r="D108" s="125">
        <v>0</v>
      </c>
      <c r="E108" s="125">
        <v>511803</v>
      </c>
      <c r="F108" s="125">
        <v>0</v>
      </c>
      <c r="G108" s="125">
        <v>0</v>
      </c>
      <c r="H108" s="125">
        <v>0</v>
      </c>
      <c r="I108" s="125">
        <v>511803</v>
      </c>
      <c r="J108" s="125" t="s">
        <v>78</v>
      </c>
    </row>
    <row r="109" spans="1:10" ht="14.5" customHeight="1" x14ac:dyDescent="0.25">
      <c r="A109" s="18" t="s">
        <v>77</v>
      </c>
      <c r="B109" s="125" t="s">
        <v>673</v>
      </c>
      <c r="C109" s="125">
        <v>0</v>
      </c>
      <c r="D109" s="125">
        <v>0</v>
      </c>
      <c r="E109" s="125">
        <v>14324</v>
      </c>
      <c r="F109" s="125">
        <v>0</v>
      </c>
      <c r="G109" s="125">
        <v>0</v>
      </c>
      <c r="H109" s="125">
        <v>125</v>
      </c>
      <c r="I109" s="125">
        <v>14449</v>
      </c>
      <c r="J109" s="125" t="s">
        <v>78</v>
      </c>
    </row>
    <row r="110" spans="1:10" ht="14.5" customHeight="1" x14ac:dyDescent="0.25">
      <c r="A110" s="18" t="s">
        <v>77</v>
      </c>
      <c r="B110" s="125" t="s">
        <v>667</v>
      </c>
      <c r="C110" s="125">
        <v>6780</v>
      </c>
      <c r="D110" s="125">
        <v>0</v>
      </c>
      <c r="E110" s="125">
        <v>23868</v>
      </c>
      <c r="F110" s="125">
        <v>2265</v>
      </c>
      <c r="G110" s="125">
        <v>0</v>
      </c>
      <c r="H110" s="125">
        <v>0</v>
      </c>
      <c r="I110" s="125">
        <v>32913</v>
      </c>
      <c r="J110" s="125" t="s">
        <v>78</v>
      </c>
    </row>
    <row r="111" spans="1:10" ht="14.5" customHeight="1" x14ac:dyDescent="0.25">
      <c r="A111" s="18" t="s">
        <v>79</v>
      </c>
      <c r="B111" s="125" t="s">
        <v>668</v>
      </c>
      <c r="C111" s="125">
        <v>1501</v>
      </c>
      <c r="D111" s="125">
        <v>0</v>
      </c>
      <c r="E111" s="125">
        <v>3415</v>
      </c>
      <c r="F111" s="125">
        <v>0</v>
      </c>
      <c r="G111" s="125">
        <v>0</v>
      </c>
      <c r="H111" s="125">
        <v>0</v>
      </c>
      <c r="I111" s="125">
        <v>4916</v>
      </c>
      <c r="J111" s="125" t="s">
        <v>80</v>
      </c>
    </row>
    <row r="112" spans="1:10" ht="14.5" customHeight="1" x14ac:dyDescent="0.25">
      <c r="A112" s="18" t="s">
        <v>79</v>
      </c>
      <c r="B112" s="125" t="s">
        <v>670</v>
      </c>
      <c r="C112" s="125">
        <v>0</v>
      </c>
      <c r="D112" s="125">
        <v>0</v>
      </c>
      <c r="E112" s="125">
        <v>0</v>
      </c>
      <c r="F112" s="125">
        <v>0</v>
      </c>
      <c r="G112" s="125">
        <v>0</v>
      </c>
      <c r="H112" s="125">
        <v>215928</v>
      </c>
      <c r="I112" s="125">
        <v>215928</v>
      </c>
      <c r="J112" s="125" t="s">
        <v>80</v>
      </c>
    </row>
    <row r="113" spans="1:10" ht="14.5" customHeight="1" x14ac:dyDescent="0.25">
      <c r="A113" s="18" t="s">
        <v>79</v>
      </c>
      <c r="B113" s="125" t="s">
        <v>672</v>
      </c>
      <c r="C113" s="125">
        <v>0</v>
      </c>
      <c r="D113" s="125">
        <v>0</v>
      </c>
      <c r="E113" s="125">
        <v>0</v>
      </c>
      <c r="F113" s="125">
        <v>100543</v>
      </c>
      <c r="G113" s="125">
        <v>0</v>
      </c>
      <c r="H113" s="125">
        <v>0</v>
      </c>
      <c r="I113" s="125">
        <v>100543</v>
      </c>
      <c r="J113" s="125" t="s">
        <v>80</v>
      </c>
    </row>
    <row r="114" spans="1:10" ht="14.5" customHeight="1" x14ac:dyDescent="0.25">
      <c r="A114" s="18" t="s">
        <v>79</v>
      </c>
      <c r="B114" s="125" t="s">
        <v>667</v>
      </c>
      <c r="C114" s="125">
        <v>771725</v>
      </c>
      <c r="D114" s="125">
        <v>0</v>
      </c>
      <c r="E114" s="125">
        <v>298778</v>
      </c>
      <c r="F114" s="125">
        <v>0</v>
      </c>
      <c r="G114" s="125">
        <v>0</v>
      </c>
      <c r="H114" s="125">
        <v>30418</v>
      </c>
      <c r="I114" s="125">
        <v>1100921</v>
      </c>
      <c r="J114" s="125" t="s">
        <v>80</v>
      </c>
    </row>
    <row r="115" spans="1:10" ht="14.5" customHeight="1" x14ac:dyDescent="0.25">
      <c r="A115" s="18" t="s">
        <v>376</v>
      </c>
      <c r="B115" s="125" t="s">
        <v>668</v>
      </c>
      <c r="C115" s="125">
        <v>0</v>
      </c>
      <c r="D115" s="125">
        <v>0</v>
      </c>
      <c r="E115" s="125">
        <v>12694</v>
      </c>
      <c r="F115" s="125">
        <v>0</v>
      </c>
      <c r="G115" s="125">
        <v>0</v>
      </c>
      <c r="H115" s="125">
        <v>0</v>
      </c>
      <c r="I115" s="125">
        <v>12694</v>
      </c>
      <c r="J115" s="125" t="s">
        <v>81</v>
      </c>
    </row>
    <row r="116" spans="1:10" ht="14.5" customHeight="1" x14ac:dyDescent="0.25">
      <c r="A116" s="18" t="s">
        <v>376</v>
      </c>
      <c r="B116" s="125" t="s">
        <v>669</v>
      </c>
      <c r="C116" s="125">
        <v>0</v>
      </c>
      <c r="D116" s="125">
        <v>0</v>
      </c>
      <c r="E116" s="125">
        <v>435728</v>
      </c>
      <c r="F116" s="125">
        <v>0</v>
      </c>
      <c r="G116" s="125">
        <v>0</v>
      </c>
      <c r="H116" s="125">
        <v>0</v>
      </c>
      <c r="I116" s="125">
        <v>435728</v>
      </c>
      <c r="J116" s="125" t="s">
        <v>81</v>
      </c>
    </row>
    <row r="117" spans="1:10" ht="14.5" customHeight="1" x14ac:dyDescent="0.25">
      <c r="A117" s="18" t="s">
        <v>376</v>
      </c>
      <c r="B117" s="125" t="s">
        <v>672</v>
      </c>
      <c r="C117" s="125">
        <v>0</v>
      </c>
      <c r="D117" s="125">
        <v>0</v>
      </c>
      <c r="E117" s="125">
        <v>1708</v>
      </c>
      <c r="F117" s="125">
        <v>0</v>
      </c>
      <c r="G117" s="125">
        <v>0</v>
      </c>
      <c r="H117" s="125">
        <v>0</v>
      </c>
      <c r="I117" s="125">
        <v>1708</v>
      </c>
      <c r="J117" s="125" t="s">
        <v>81</v>
      </c>
    </row>
    <row r="118" spans="1:10" ht="14.5" customHeight="1" x14ac:dyDescent="0.25">
      <c r="A118" s="18" t="s">
        <v>376</v>
      </c>
      <c r="B118" s="125" t="s">
        <v>667</v>
      </c>
      <c r="C118" s="125">
        <v>0</v>
      </c>
      <c r="D118" s="125">
        <v>0</v>
      </c>
      <c r="E118" s="125">
        <v>2338</v>
      </c>
      <c r="F118" s="125">
        <v>0</v>
      </c>
      <c r="G118" s="125">
        <v>0</v>
      </c>
      <c r="H118" s="125">
        <v>0</v>
      </c>
      <c r="I118" s="125">
        <v>2338</v>
      </c>
      <c r="J118" s="125" t="s">
        <v>81</v>
      </c>
    </row>
    <row r="119" spans="1:10" ht="14.5" customHeight="1" x14ac:dyDescent="0.25">
      <c r="A119" s="18" t="s">
        <v>376</v>
      </c>
      <c r="B119" s="125" t="s">
        <v>671</v>
      </c>
      <c r="C119" s="125">
        <v>0</v>
      </c>
      <c r="D119" s="125">
        <v>0</v>
      </c>
      <c r="E119" s="125">
        <v>1708</v>
      </c>
      <c r="F119" s="125">
        <v>0</v>
      </c>
      <c r="G119" s="125">
        <v>0</v>
      </c>
      <c r="H119" s="125">
        <v>0</v>
      </c>
      <c r="I119" s="125">
        <v>1708</v>
      </c>
      <c r="J119" s="125" t="s">
        <v>81</v>
      </c>
    </row>
    <row r="120" spans="1:10" ht="14.5" customHeight="1" x14ac:dyDescent="0.25">
      <c r="A120" s="18" t="s">
        <v>377</v>
      </c>
      <c r="B120" s="125" t="s">
        <v>668</v>
      </c>
      <c r="C120" s="125">
        <v>0</v>
      </c>
      <c r="D120" s="125">
        <v>0</v>
      </c>
      <c r="E120" s="125">
        <v>699</v>
      </c>
      <c r="F120" s="125">
        <v>0</v>
      </c>
      <c r="G120" s="125">
        <v>0</v>
      </c>
      <c r="H120" s="125">
        <v>0</v>
      </c>
      <c r="I120" s="125">
        <v>699</v>
      </c>
      <c r="J120" s="125" t="s">
        <v>84</v>
      </c>
    </row>
    <row r="121" spans="1:10" ht="14.5" customHeight="1" x14ac:dyDescent="0.25">
      <c r="A121" s="18" t="s">
        <v>377</v>
      </c>
      <c r="B121" s="125" t="s">
        <v>667</v>
      </c>
      <c r="C121" s="125">
        <v>0</v>
      </c>
      <c r="D121" s="125">
        <v>0</v>
      </c>
      <c r="E121" s="125">
        <v>296</v>
      </c>
      <c r="F121" s="125">
        <v>0</v>
      </c>
      <c r="G121" s="125">
        <v>0</v>
      </c>
      <c r="H121" s="125">
        <v>0</v>
      </c>
      <c r="I121" s="125">
        <v>296</v>
      </c>
      <c r="J121" s="125" t="s">
        <v>84</v>
      </c>
    </row>
    <row r="122" spans="1:10" ht="14.5" customHeight="1" x14ac:dyDescent="0.25">
      <c r="A122" s="18" t="s">
        <v>82</v>
      </c>
      <c r="B122" s="125" t="s">
        <v>667</v>
      </c>
      <c r="C122" s="125">
        <v>0</v>
      </c>
      <c r="D122" s="125">
        <v>0</v>
      </c>
      <c r="E122" s="125">
        <v>301</v>
      </c>
      <c r="F122" s="125">
        <v>0</v>
      </c>
      <c r="G122" s="125">
        <v>0</v>
      </c>
      <c r="H122" s="125">
        <v>0</v>
      </c>
      <c r="I122" s="125">
        <v>301</v>
      </c>
      <c r="J122" s="125" t="s">
        <v>83</v>
      </c>
    </row>
    <row r="123" spans="1:10" ht="14.5" customHeight="1" x14ac:dyDescent="0.25">
      <c r="A123" s="18" t="s">
        <v>515</v>
      </c>
      <c r="B123" s="125" t="s">
        <v>668</v>
      </c>
      <c r="C123" s="125">
        <v>0</v>
      </c>
      <c r="D123" s="125">
        <v>0</v>
      </c>
      <c r="E123" s="125">
        <v>23842</v>
      </c>
      <c r="F123" s="125">
        <v>0</v>
      </c>
      <c r="G123" s="125">
        <v>0</v>
      </c>
      <c r="H123" s="125">
        <v>0</v>
      </c>
      <c r="I123" s="125">
        <v>23842</v>
      </c>
      <c r="J123" s="125" t="s">
        <v>85</v>
      </c>
    </row>
    <row r="124" spans="1:10" ht="14.5" customHeight="1" x14ac:dyDescent="0.25">
      <c r="A124" s="18" t="s">
        <v>515</v>
      </c>
      <c r="B124" s="125" t="s">
        <v>670</v>
      </c>
      <c r="C124" s="125">
        <v>0</v>
      </c>
      <c r="D124" s="125">
        <v>0</v>
      </c>
      <c r="E124" s="125">
        <v>6918373</v>
      </c>
      <c r="F124" s="125">
        <v>0</v>
      </c>
      <c r="G124" s="125">
        <v>0</v>
      </c>
      <c r="H124" s="125">
        <v>0</v>
      </c>
      <c r="I124" s="125">
        <v>6918373</v>
      </c>
      <c r="J124" s="125" t="s">
        <v>85</v>
      </c>
    </row>
    <row r="125" spans="1:10" ht="14.5" customHeight="1" x14ac:dyDescent="0.25">
      <c r="A125" s="18" t="s">
        <v>515</v>
      </c>
      <c r="B125" s="125" t="s">
        <v>669</v>
      </c>
      <c r="C125" s="125">
        <v>0</v>
      </c>
      <c r="D125" s="125">
        <v>0</v>
      </c>
      <c r="E125" s="125">
        <v>2851160</v>
      </c>
      <c r="F125" s="125">
        <v>0</v>
      </c>
      <c r="G125" s="125">
        <v>0</v>
      </c>
      <c r="H125" s="125">
        <v>0</v>
      </c>
      <c r="I125" s="125">
        <v>2851160</v>
      </c>
      <c r="J125" s="125" t="s">
        <v>85</v>
      </c>
    </row>
    <row r="126" spans="1:10" ht="14.5" customHeight="1" x14ac:dyDescent="0.25">
      <c r="A126" s="18" t="s">
        <v>515</v>
      </c>
      <c r="B126" s="125" t="s">
        <v>672</v>
      </c>
      <c r="C126" s="125">
        <v>0</v>
      </c>
      <c r="D126" s="125">
        <v>0</v>
      </c>
      <c r="E126" s="125">
        <v>516614</v>
      </c>
      <c r="F126" s="125">
        <v>0</v>
      </c>
      <c r="G126" s="125">
        <v>0</v>
      </c>
      <c r="H126" s="125">
        <v>0</v>
      </c>
      <c r="I126" s="125">
        <v>516614</v>
      </c>
      <c r="J126" s="125" t="s">
        <v>85</v>
      </c>
    </row>
    <row r="127" spans="1:10" ht="14.5" customHeight="1" x14ac:dyDescent="0.25">
      <c r="A127" s="18" t="s">
        <v>515</v>
      </c>
      <c r="B127" s="125" t="s">
        <v>673</v>
      </c>
      <c r="C127" s="125">
        <v>0</v>
      </c>
      <c r="D127" s="125">
        <v>0</v>
      </c>
      <c r="E127" s="125">
        <v>0</v>
      </c>
      <c r="F127" s="125">
        <v>0</v>
      </c>
      <c r="G127" s="125">
        <v>0</v>
      </c>
      <c r="H127" s="125">
        <v>5</v>
      </c>
      <c r="I127" s="125">
        <v>5</v>
      </c>
      <c r="J127" s="125" t="s">
        <v>85</v>
      </c>
    </row>
    <row r="128" spans="1:10" ht="14.5" customHeight="1" x14ac:dyDescent="0.25">
      <c r="A128" s="18" t="s">
        <v>515</v>
      </c>
      <c r="B128" s="125" t="s">
        <v>667</v>
      </c>
      <c r="C128" s="125">
        <v>0</v>
      </c>
      <c r="D128" s="125">
        <v>0</v>
      </c>
      <c r="E128" s="125">
        <v>1382</v>
      </c>
      <c r="F128" s="125">
        <v>0</v>
      </c>
      <c r="G128" s="125">
        <v>0</v>
      </c>
      <c r="H128" s="125">
        <v>0</v>
      </c>
      <c r="I128" s="125">
        <v>1382</v>
      </c>
      <c r="J128" s="125" t="s">
        <v>85</v>
      </c>
    </row>
    <row r="129" spans="1:10" ht="14.5" customHeight="1" x14ac:dyDescent="0.25">
      <c r="A129" s="18" t="s">
        <v>86</v>
      </c>
      <c r="B129" s="125" t="s">
        <v>667</v>
      </c>
      <c r="C129" s="125">
        <v>0</v>
      </c>
      <c r="D129" s="125">
        <v>10</v>
      </c>
      <c r="E129" s="125">
        <v>0</v>
      </c>
      <c r="F129" s="125">
        <v>0</v>
      </c>
      <c r="G129" s="125">
        <v>0</v>
      </c>
      <c r="H129" s="125">
        <v>0</v>
      </c>
      <c r="I129" s="125">
        <v>10</v>
      </c>
      <c r="J129" s="125" t="s">
        <v>87</v>
      </c>
    </row>
    <row r="130" spans="1:10" ht="14.5" customHeight="1" x14ac:dyDescent="0.25">
      <c r="A130" s="18" t="s">
        <v>88</v>
      </c>
      <c r="B130" s="125" t="s">
        <v>668</v>
      </c>
      <c r="C130" s="125">
        <v>0</v>
      </c>
      <c r="D130" s="125">
        <v>0</v>
      </c>
      <c r="E130" s="125">
        <v>5649</v>
      </c>
      <c r="F130" s="125">
        <v>0</v>
      </c>
      <c r="G130" s="125">
        <v>936</v>
      </c>
      <c r="H130" s="125">
        <v>0</v>
      </c>
      <c r="I130" s="125">
        <v>6585</v>
      </c>
      <c r="J130" s="125" t="s">
        <v>89</v>
      </c>
    </row>
    <row r="131" spans="1:10" ht="14.5" customHeight="1" x14ac:dyDescent="0.25">
      <c r="A131" s="18" t="s">
        <v>88</v>
      </c>
      <c r="B131" s="125" t="s">
        <v>672</v>
      </c>
      <c r="C131" s="125">
        <v>0</v>
      </c>
      <c r="D131" s="125">
        <v>0</v>
      </c>
      <c r="E131" s="125">
        <v>12317</v>
      </c>
      <c r="F131" s="125">
        <v>0</v>
      </c>
      <c r="G131" s="125">
        <v>228</v>
      </c>
      <c r="H131" s="125">
        <v>0</v>
      </c>
      <c r="I131" s="125">
        <v>12545</v>
      </c>
      <c r="J131" s="125" t="s">
        <v>89</v>
      </c>
    </row>
    <row r="132" spans="1:10" ht="14.5" customHeight="1" x14ac:dyDescent="0.25">
      <c r="A132" s="18" t="s">
        <v>88</v>
      </c>
      <c r="B132" s="125" t="s">
        <v>667</v>
      </c>
      <c r="C132" s="125">
        <v>0</v>
      </c>
      <c r="D132" s="125">
        <v>0</v>
      </c>
      <c r="E132" s="125">
        <v>48612</v>
      </c>
      <c r="F132" s="125">
        <v>0</v>
      </c>
      <c r="G132" s="125">
        <v>12025</v>
      </c>
      <c r="H132" s="125">
        <v>0</v>
      </c>
      <c r="I132" s="125">
        <v>60637</v>
      </c>
      <c r="J132" s="125" t="s">
        <v>89</v>
      </c>
    </row>
    <row r="133" spans="1:10" ht="14.5" customHeight="1" x14ac:dyDescent="0.25">
      <c r="A133" s="18" t="s">
        <v>380</v>
      </c>
      <c r="B133" s="125" t="s">
        <v>668</v>
      </c>
      <c r="C133" s="125">
        <v>0</v>
      </c>
      <c r="D133" s="125">
        <v>0</v>
      </c>
      <c r="E133" s="125">
        <v>193718</v>
      </c>
      <c r="F133" s="125">
        <v>0</v>
      </c>
      <c r="G133" s="125">
        <v>0</v>
      </c>
      <c r="H133" s="125">
        <v>0</v>
      </c>
      <c r="I133" s="125">
        <v>193718</v>
      </c>
      <c r="J133" s="125" t="s">
        <v>90</v>
      </c>
    </row>
    <row r="134" spans="1:10" ht="14.5" customHeight="1" x14ac:dyDescent="0.25">
      <c r="A134" s="18" t="s">
        <v>380</v>
      </c>
      <c r="B134" s="125" t="s">
        <v>669</v>
      </c>
      <c r="C134" s="125">
        <v>0</v>
      </c>
      <c r="D134" s="125">
        <v>0</v>
      </c>
      <c r="E134" s="125">
        <v>18448</v>
      </c>
      <c r="F134" s="125">
        <v>0</v>
      </c>
      <c r="G134" s="125">
        <v>0</v>
      </c>
      <c r="H134" s="125">
        <v>0</v>
      </c>
      <c r="I134" s="125">
        <v>18448</v>
      </c>
      <c r="J134" s="125" t="s">
        <v>90</v>
      </c>
    </row>
    <row r="135" spans="1:10" ht="14.5" customHeight="1" x14ac:dyDescent="0.25">
      <c r="A135" s="18" t="s">
        <v>380</v>
      </c>
      <c r="B135" s="125" t="s">
        <v>672</v>
      </c>
      <c r="C135" s="125">
        <v>0</v>
      </c>
      <c r="D135" s="125">
        <v>0</v>
      </c>
      <c r="E135" s="125">
        <v>0</v>
      </c>
      <c r="F135" s="125">
        <v>0</v>
      </c>
      <c r="G135" s="125">
        <v>0</v>
      </c>
      <c r="H135" s="125">
        <v>32853</v>
      </c>
      <c r="I135" s="125">
        <v>32853</v>
      </c>
      <c r="J135" s="125" t="s">
        <v>90</v>
      </c>
    </row>
    <row r="136" spans="1:10" ht="14.5" customHeight="1" x14ac:dyDescent="0.25">
      <c r="A136" s="18" t="s">
        <v>380</v>
      </c>
      <c r="B136" s="125" t="s">
        <v>667</v>
      </c>
      <c r="C136" s="125">
        <v>0</v>
      </c>
      <c r="D136" s="125">
        <v>0</v>
      </c>
      <c r="E136" s="125">
        <v>23422</v>
      </c>
      <c r="F136" s="125">
        <v>0</v>
      </c>
      <c r="G136" s="125">
        <v>0</v>
      </c>
      <c r="H136" s="125">
        <v>0</v>
      </c>
      <c r="I136" s="125">
        <v>23422</v>
      </c>
      <c r="J136" s="125" t="s">
        <v>90</v>
      </c>
    </row>
    <row r="137" spans="1:10" ht="14.5" customHeight="1" x14ac:dyDescent="0.25">
      <c r="A137" s="18" t="s">
        <v>380</v>
      </c>
      <c r="B137" s="125" t="s">
        <v>671</v>
      </c>
      <c r="C137" s="125">
        <v>0</v>
      </c>
      <c r="D137" s="125">
        <v>0</v>
      </c>
      <c r="E137" s="125">
        <v>312</v>
      </c>
      <c r="F137" s="125">
        <v>0</v>
      </c>
      <c r="G137" s="125">
        <v>0</v>
      </c>
      <c r="H137" s="125">
        <v>0</v>
      </c>
      <c r="I137" s="125">
        <v>312</v>
      </c>
      <c r="J137" s="125" t="s">
        <v>90</v>
      </c>
    </row>
    <row r="138" spans="1:10" ht="14.5" customHeight="1" x14ac:dyDescent="0.25">
      <c r="A138" s="18" t="s">
        <v>92</v>
      </c>
      <c r="B138" s="125" t="s">
        <v>668</v>
      </c>
      <c r="C138" s="125">
        <v>0</v>
      </c>
      <c r="D138" s="125">
        <v>1597</v>
      </c>
      <c r="E138" s="125">
        <v>0</v>
      </c>
      <c r="F138" s="125">
        <v>0</v>
      </c>
      <c r="G138" s="125">
        <v>0</v>
      </c>
      <c r="H138" s="125">
        <v>0</v>
      </c>
      <c r="I138" s="125">
        <v>1597</v>
      </c>
      <c r="J138" s="125" t="s">
        <v>93</v>
      </c>
    </row>
    <row r="139" spans="1:10" ht="14.5" customHeight="1" x14ac:dyDescent="0.25">
      <c r="A139" s="18" t="s">
        <v>92</v>
      </c>
      <c r="B139" s="125" t="s">
        <v>672</v>
      </c>
      <c r="C139" s="125">
        <v>0</v>
      </c>
      <c r="D139" s="125">
        <v>202</v>
      </c>
      <c r="E139" s="125">
        <v>0</v>
      </c>
      <c r="F139" s="125">
        <v>0</v>
      </c>
      <c r="G139" s="125">
        <v>0</v>
      </c>
      <c r="H139" s="125">
        <v>0</v>
      </c>
      <c r="I139" s="125">
        <v>202</v>
      </c>
      <c r="J139" s="125" t="s">
        <v>93</v>
      </c>
    </row>
    <row r="140" spans="1:10" ht="14.5" customHeight="1" x14ac:dyDescent="0.25">
      <c r="A140" s="18" t="s">
        <v>92</v>
      </c>
      <c r="B140" s="125" t="s">
        <v>667</v>
      </c>
      <c r="C140" s="125">
        <v>0</v>
      </c>
      <c r="D140" s="125">
        <v>0</v>
      </c>
      <c r="E140" s="125">
        <v>1098</v>
      </c>
      <c r="F140" s="125">
        <v>0</v>
      </c>
      <c r="G140" s="125">
        <v>0</v>
      </c>
      <c r="H140" s="125">
        <v>23931</v>
      </c>
      <c r="I140" s="125">
        <v>25029</v>
      </c>
      <c r="J140" s="125" t="s">
        <v>93</v>
      </c>
    </row>
    <row r="141" spans="1:10" ht="14.5" customHeight="1" x14ac:dyDescent="0.25">
      <c r="A141" s="18" t="s">
        <v>92</v>
      </c>
      <c r="B141" s="125" t="s">
        <v>671</v>
      </c>
      <c r="C141" s="125">
        <v>0</v>
      </c>
      <c r="D141" s="125">
        <v>0</v>
      </c>
      <c r="E141" s="125">
        <v>729</v>
      </c>
      <c r="F141" s="125">
        <v>0</v>
      </c>
      <c r="G141" s="125">
        <v>0</v>
      </c>
      <c r="H141" s="125">
        <v>0</v>
      </c>
      <c r="I141" s="125">
        <v>729</v>
      </c>
      <c r="J141" s="125" t="s">
        <v>93</v>
      </c>
    </row>
    <row r="142" spans="1:10" ht="14.5" customHeight="1" x14ac:dyDescent="0.25">
      <c r="A142" s="18" t="s">
        <v>94</v>
      </c>
      <c r="B142" s="125" t="s">
        <v>668</v>
      </c>
      <c r="C142" s="125">
        <v>0</v>
      </c>
      <c r="D142" s="125">
        <v>0</v>
      </c>
      <c r="E142" s="125">
        <v>25</v>
      </c>
      <c r="F142" s="125">
        <v>0</v>
      </c>
      <c r="G142" s="125">
        <v>0</v>
      </c>
      <c r="H142" s="125">
        <v>0</v>
      </c>
      <c r="I142" s="125">
        <v>25</v>
      </c>
      <c r="J142" s="125" t="s">
        <v>95</v>
      </c>
    </row>
    <row r="143" spans="1:10" ht="14.5" customHeight="1" x14ac:dyDescent="0.25">
      <c r="A143" s="18" t="s">
        <v>94</v>
      </c>
      <c r="B143" s="125" t="s">
        <v>672</v>
      </c>
      <c r="C143" s="125">
        <v>0</v>
      </c>
      <c r="D143" s="125">
        <v>0</v>
      </c>
      <c r="E143" s="125">
        <v>6</v>
      </c>
      <c r="F143" s="125">
        <v>0</v>
      </c>
      <c r="G143" s="125">
        <v>0</v>
      </c>
      <c r="H143" s="125">
        <v>0</v>
      </c>
      <c r="I143" s="125">
        <v>6</v>
      </c>
      <c r="J143" s="125" t="s">
        <v>95</v>
      </c>
    </row>
    <row r="144" spans="1:10" ht="14.5" customHeight="1" x14ac:dyDescent="0.25">
      <c r="A144" s="18" t="s">
        <v>94</v>
      </c>
      <c r="B144" s="125" t="s">
        <v>667</v>
      </c>
      <c r="C144" s="125">
        <v>0</v>
      </c>
      <c r="D144" s="125">
        <v>0</v>
      </c>
      <c r="E144" s="125">
        <v>75</v>
      </c>
      <c r="F144" s="125">
        <v>0</v>
      </c>
      <c r="G144" s="125">
        <v>0</v>
      </c>
      <c r="H144" s="125">
        <v>61</v>
      </c>
      <c r="I144" s="125">
        <v>136</v>
      </c>
      <c r="J144" s="125" t="s">
        <v>95</v>
      </c>
    </row>
    <row r="145" spans="1:10" ht="14.5" customHeight="1" x14ac:dyDescent="0.25">
      <c r="A145" s="18" t="s">
        <v>96</v>
      </c>
      <c r="B145" s="125" t="s">
        <v>669</v>
      </c>
      <c r="C145" s="125">
        <v>0</v>
      </c>
      <c r="D145" s="125">
        <v>0</v>
      </c>
      <c r="E145" s="125">
        <v>14000</v>
      </c>
      <c r="F145" s="125">
        <v>0</v>
      </c>
      <c r="G145" s="125">
        <v>0</v>
      </c>
      <c r="H145" s="125">
        <v>0</v>
      </c>
      <c r="I145" s="125">
        <v>14000</v>
      </c>
      <c r="J145" s="125" t="s">
        <v>97</v>
      </c>
    </row>
    <row r="146" spans="1:10" ht="14.5" customHeight="1" x14ac:dyDescent="0.25">
      <c r="A146" s="18" t="s">
        <v>98</v>
      </c>
      <c r="B146" s="125" t="s">
        <v>668</v>
      </c>
      <c r="C146" s="125">
        <v>0</v>
      </c>
      <c r="D146" s="125">
        <v>0</v>
      </c>
      <c r="E146" s="125">
        <v>0</v>
      </c>
      <c r="F146" s="125">
        <v>0</v>
      </c>
      <c r="G146" s="125">
        <v>0</v>
      </c>
      <c r="H146" s="125">
        <v>31664</v>
      </c>
      <c r="I146" s="125">
        <v>31664</v>
      </c>
      <c r="J146" s="125" t="s">
        <v>99</v>
      </c>
    </row>
    <row r="147" spans="1:10" ht="14.5" customHeight="1" x14ac:dyDescent="0.25">
      <c r="A147" s="18" t="s">
        <v>98</v>
      </c>
      <c r="B147" s="125" t="s">
        <v>667</v>
      </c>
      <c r="C147" s="125">
        <v>0</v>
      </c>
      <c r="D147" s="125">
        <v>0</v>
      </c>
      <c r="E147" s="125">
        <v>0</v>
      </c>
      <c r="F147" s="125">
        <v>0</v>
      </c>
      <c r="G147" s="125">
        <v>0</v>
      </c>
      <c r="H147" s="125">
        <v>39044</v>
      </c>
      <c r="I147" s="125">
        <v>39044</v>
      </c>
      <c r="J147" s="125" t="s">
        <v>99</v>
      </c>
    </row>
    <row r="148" spans="1:10" ht="14.5" customHeight="1" x14ac:dyDescent="0.25">
      <c r="A148" s="18" t="s">
        <v>100</v>
      </c>
      <c r="B148" s="125" t="s">
        <v>668</v>
      </c>
      <c r="C148" s="125">
        <v>0</v>
      </c>
      <c r="D148" s="125">
        <v>240</v>
      </c>
      <c r="E148" s="125">
        <v>0</v>
      </c>
      <c r="F148" s="125">
        <v>0</v>
      </c>
      <c r="G148" s="125">
        <v>0</v>
      </c>
      <c r="H148" s="125">
        <v>999</v>
      </c>
      <c r="I148" s="125">
        <v>1239</v>
      </c>
      <c r="J148" s="125" t="s">
        <v>101</v>
      </c>
    </row>
    <row r="149" spans="1:10" ht="14.5" customHeight="1" x14ac:dyDescent="0.25">
      <c r="A149" s="18" t="s">
        <v>100</v>
      </c>
      <c r="B149" s="125" t="s">
        <v>672</v>
      </c>
      <c r="C149" s="125">
        <v>0</v>
      </c>
      <c r="D149" s="125">
        <v>0</v>
      </c>
      <c r="E149" s="125">
        <v>0</v>
      </c>
      <c r="F149" s="125">
        <v>0</v>
      </c>
      <c r="G149" s="125">
        <v>0</v>
      </c>
      <c r="H149" s="125">
        <v>537</v>
      </c>
      <c r="I149" s="125">
        <v>537</v>
      </c>
      <c r="J149" s="125" t="s">
        <v>101</v>
      </c>
    </row>
    <row r="150" spans="1:10" ht="14.5" customHeight="1" x14ac:dyDescent="0.25">
      <c r="A150" s="18" t="s">
        <v>100</v>
      </c>
      <c r="B150" s="125" t="s">
        <v>667</v>
      </c>
      <c r="C150" s="125">
        <v>0</v>
      </c>
      <c r="D150" s="125">
        <v>55</v>
      </c>
      <c r="E150" s="125">
        <v>0</v>
      </c>
      <c r="F150" s="125">
        <v>0</v>
      </c>
      <c r="G150" s="125">
        <v>0</v>
      </c>
      <c r="H150" s="125">
        <v>377065</v>
      </c>
      <c r="I150" s="125">
        <v>377120</v>
      </c>
      <c r="J150" s="125" t="s">
        <v>101</v>
      </c>
    </row>
    <row r="151" spans="1:10" ht="14.5" customHeight="1" x14ac:dyDescent="0.25">
      <c r="A151" s="18" t="s">
        <v>100</v>
      </c>
      <c r="B151" s="125" t="s">
        <v>671</v>
      </c>
      <c r="C151" s="125">
        <v>0</v>
      </c>
      <c r="D151" s="125">
        <v>0</v>
      </c>
      <c r="E151" s="125">
        <v>0</v>
      </c>
      <c r="F151" s="125">
        <v>0</v>
      </c>
      <c r="G151" s="125">
        <v>0</v>
      </c>
      <c r="H151" s="125">
        <v>954</v>
      </c>
      <c r="I151" s="125">
        <v>954</v>
      </c>
      <c r="J151" s="125" t="s">
        <v>101</v>
      </c>
    </row>
    <row r="152" spans="1:10" ht="14.5" customHeight="1" x14ac:dyDescent="0.25">
      <c r="A152" s="18" t="s">
        <v>381</v>
      </c>
      <c r="B152" s="125" t="s">
        <v>668</v>
      </c>
      <c r="C152" s="125">
        <v>0</v>
      </c>
      <c r="D152" s="125">
        <v>0</v>
      </c>
      <c r="E152" s="125">
        <v>37460</v>
      </c>
      <c r="F152" s="125">
        <v>0</v>
      </c>
      <c r="G152" s="125">
        <v>0</v>
      </c>
      <c r="H152" s="125">
        <v>0</v>
      </c>
      <c r="I152" s="125">
        <v>37460</v>
      </c>
      <c r="J152" s="125" t="s">
        <v>91</v>
      </c>
    </row>
    <row r="153" spans="1:10" ht="14.5" customHeight="1" x14ac:dyDescent="0.25">
      <c r="A153" s="18" t="s">
        <v>381</v>
      </c>
      <c r="B153" s="125" t="s">
        <v>673</v>
      </c>
      <c r="C153" s="125">
        <v>0</v>
      </c>
      <c r="D153" s="125">
        <v>0</v>
      </c>
      <c r="E153" s="125">
        <v>0</v>
      </c>
      <c r="F153" s="125">
        <v>0</v>
      </c>
      <c r="G153" s="125">
        <v>0</v>
      </c>
      <c r="H153" s="125">
        <v>27</v>
      </c>
      <c r="I153" s="125">
        <v>27</v>
      </c>
      <c r="J153" s="125" t="s">
        <v>91</v>
      </c>
    </row>
    <row r="154" spans="1:10" ht="14.5" customHeight="1" x14ac:dyDescent="0.25">
      <c r="A154" s="18" t="s">
        <v>381</v>
      </c>
      <c r="B154" s="125" t="s">
        <v>667</v>
      </c>
      <c r="C154" s="125">
        <v>0</v>
      </c>
      <c r="D154" s="125">
        <v>0</v>
      </c>
      <c r="E154" s="125">
        <v>2370</v>
      </c>
      <c r="F154" s="125">
        <v>0</v>
      </c>
      <c r="G154" s="125">
        <v>0</v>
      </c>
      <c r="H154" s="125">
        <v>0</v>
      </c>
      <c r="I154" s="125">
        <v>2370</v>
      </c>
      <c r="J154" s="125" t="s">
        <v>91</v>
      </c>
    </row>
    <row r="155" spans="1:10" ht="14.5" customHeight="1" x14ac:dyDescent="0.25">
      <c r="A155" s="18" t="s">
        <v>381</v>
      </c>
      <c r="B155" s="125" t="s">
        <v>671</v>
      </c>
      <c r="C155" s="125">
        <v>0</v>
      </c>
      <c r="D155" s="125">
        <v>0</v>
      </c>
      <c r="E155" s="125">
        <v>930978</v>
      </c>
      <c r="F155" s="125">
        <v>0</v>
      </c>
      <c r="G155" s="125">
        <v>0</v>
      </c>
      <c r="H155" s="125">
        <v>0</v>
      </c>
      <c r="I155" s="125">
        <v>930978</v>
      </c>
      <c r="J155" s="125" t="s">
        <v>91</v>
      </c>
    </row>
    <row r="156" spans="1:10" ht="14.5" customHeight="1" x14ac:dyDescent="0.25">
      <c r="A156" s="18" t="s">
        <v>384</v>
      </c>
      <c r="B156" s="125" t="s">
        <v>668</v>
      </c>
      <c r="C156" s="125">
        <v>289</v>
      </c>
      <c r="D156" s="125">
        <v>0</v>
      </c>
      <c r="E156" s="125">
        <v>715</v>
      </c>
      <c r="F156" s="125">
        <v>0</v>
      </c>
      <c r="G156" s="125">
        <v>2102</v>
      </c>
      <c r="H156" s="125">
        <v>0</v>
      </c>
      <c r="I156" s="125">
        <v>3106</v>
      </c>
      <c r="J156" s="125" t="s">
        <v>102</v>
      </c>
    </row>
    <row r="157" spans="1:10" ht="14.5" customHeight="1" x14ac:dyDescent="0.25">
      <c r="A157" s="18" t="s">
        <v>384</v>
      </c>
      <c r="B157" s="125" t="s">
        <v>674</v>
      </c>
      <c r="C157" s="125">
        <v>0</v>
      </c>
      <c r="D157" s="125">
        <v>0</v>
      </c>
      <c r="E157" s="125">
        <v>1833092</v>
      </c>
      <c r="F157" s="125">
        <v>0</v>
      </c>
      <c r="G157" s="125">
        <v>0</v>
      </c>
      <c r="H157" s="125">
        <v>0</v>
      </c>
      <c r="I157" s="125">
        <v>1833092</v>
      </c>
      <c r="J157" s="125" t="s">
        <v>102</v>
      </c>
    </row>
    <row r="158" spans="1:10" ht="14.5" customHeight="1" x14ac:dyDescent="0.25">
      <c r="A158" s="18" t="s">
        <v>384</v>
      </c>
      <c r="B158" s="125" t="s">
        <v>670</v>
      </c>
      <c r="C158" s="125">
        <v>0</v>
      </c>
      <c r="D158" s="125">
        <v>0</v>
      </c>
      <c r="E158" s="125">
        <v>6251790</v>
      </c>
      <c r="F158" s="125">
        <v>0</v>
      </c>
      <c r="G158" s="125">
        <v>0</v>
      </c>
      <c r="H158" s="125">
        <v>0</v>
      </c>
      <c r="I158" s="125">
        <v>6251790</v>
      </c>
      <c r="J158" s="125" t="s">
        <v>102</v>
      </c>
    </row>
    <row r="159" spans="1:10" ht="14.5" customHeight="1" x14ac:dyDescent="0.25">
      <c r="A159" s="18" t="s">
        <v>384</v>
      </c>
      <c r="B159" s="125" t="s">
        <v>672</v>
      </c>
      <c r="C159" s="125">
        <v>0</v>
      </c>
      <c r="D159" s="125">
        <v>0</v>
      </c>
      <c r="E159" s="125">
        <v>61</v>
      </c>
      <c r="F159" s="125">
        <v>0</v>
      </c>
      <c r="G159" s="125">
        <v>0</v>
      </c>
      <c r="H159" s="125">
        <v>0</v>
      </c>
      <c r="I159" s="125">
        <v>61</v>
      </c>
      <c r="J159" s="125" t="s">
        <v>102</v>
      </c>
    </row>
    <row r="160" spans="1:10" ht="14.5" customHeight="1" x14ac:dyDescent="0.25">
      <c r="A160" s="18" t="s">
        <v>384</v>
      </c>
      <c r="B160" s="125" t="s">
        <v>673</v>
      </c>
      <c r="C160" s="125">
        <v>0</v>
      </c>
      <c r="D160" s="125">
        <v>0</v>
      </c>
      <c r="E160" s="125">
        <v>1798</v>
      </c>
      <c r="F160" s="125">
        <v>0</v>
      </c>
      <c r="G160" s="125">
        <v>0</v>
      </c>
      <c r="H160" s="125">
        <v>10</v>
      </c>
      <c r="I160" s="125">
        <v>1808</v>
      </c>
      <c r="J160" s="125" t="s">
        <v>102</v>
      </c>
    </row>
    <row r="161" spans="1:10" ht="14.5" customHeight="1" x14ac:dyDescent="0.25">
      <c r="A161" s="18" t="s">
        <v>384</v>
      </c>
      <c r="B161" s="125" t="s">
        <v>667</v>
      </c>
      <c r="C161" s="125">
        <v>127446</v>
      </c>
      <c r="D161" s="125">
        <v>0</v>
      </c>
      <c r="E161" s="125">
        <v>395946</v>
      </c>
      <c r="F161" s="125">
        <v>0</v>
      </c>
      <c r="G161" s="125">
        <v>0</v>
      </c>
      <c r="H161" s="125">
        <v>0</v>
      </c>
      <c r="I161" s="125">
        <v>523392</v>
      </c>
      <c r="J161" s="125" t="s">
        <v>102</v>
      </c>
    </row>
    <row r="162" spans="1:10" ht="14.5" customHeight="1" x14ac:dyDescent="0.25">
      <c r="A162" s="18" t="s">
        <v>103</v>
      </c>
      <c r="B162" s="125" t="s">
        <v>668</v>
      </c>
      <c r="C162" s="125">
        <v>0</v>
      </c>
      <c r="D162" s="125">
        <v>0</v>
      </c>
      <c r="E162" s="125">
        <v>0</v>
      </c>
      <c r="F162" s="125">
        <v>0</v>
      </c>
      <c r="G162" s="125">
        <v>0</v>
      </c>
      <c r="H162" s="125">
        <v>2356</v>
      </c>
      <c r="I162" s="125">
        <v>2356</v>
      </c>
      <c r="J162" s="125" t="s">
        <v>104</v>
      </c>
    </row>
    <row r="163" spans="1:10" ht="14.5" customHeight="1" x14ac:dyDescent="0.25">
      <c r="A163" s="18" t="s">
        <v>103</v>
      </c>
      <c r="B163" s="125" t="s">
        <v>667</v>
      </c>
      <c r="C163" s="125">
        <v>0</v>
      </c>
      <c r="D163" s="125">
        <v>0</v>
      </c>
      <c r="E163" s="125">
        <v>0</v>
      </c>
      <c r="F163" s="125">
        <v>0</v>
      </c>
      <c r="G163" s="125">
        <v>0</v>
      </c>
      <c r="H163" s="125">
        <v>68912</v>
      </c>
      <c r="I163" s="125">
        <v>68912</v>
      </c>
      <c r="J163" s="125" t="s">
        <v>104</v>
      </c>
    </row>
    <row r="164" spans="1:10" ht="14.5" customHeight="1" x14ac:dyDescent="0.25">
      <c r="A164" s="18" t="s">
        <v>103</v>
      </c>
      <c r="B164" s="125" t="s">
        <v>671</v>
      </c>
      <c r="C164" s="125">
        <v>0</v>
      </c>
      <c r="D164" s="125">
        <v>0</v>
      </c>
      <c r="E164" s="125">
        <v>0</v>
      </c>
      <c r="F164" s="125">
        <v>0</v>
      </c>
      <c r="G164" s="125">
        <v>0</v>
      </c>
      <c r="H164" s="125">
        <v>5933</v>
      </c>
      <c r="I164" s="125">
        <v>5933</v>
      </c>
      <c r="J164" s="125" t="s">
        <v>104</v>
      </c>
    </row>
    <row r="165" spans="1:10" ht="14.5" customHeight="1" x14ac:dyDescent="0.25">
      <c r="A165" s="18" t="s">
        <v>105</v>
      </c>
      <c r="B165" s="125" t="s">
        <v>668</v>
      </c>
      <c r="C165" s="125">
        <v>7682</v>
      </c>
      <c r="D165" s="125">
        <v>0</v>
      </c>
      <c r="E165" s="125">
        <v>0</v>
      </c>
      <c r="F165" s="125">
        <v>760</v>
      </c>
      <c r="G165" s="125">
        <v>0</v>
      </c>
      <c r="H165" s="125">
        <v>0</v>
      </c>
      <c r="I165" s="125">
        <v>8442</v>
      </c>
      <c r="J165" s="125" t="s">
        <v>106</v>
      </c>
    </row>
    <row r="166" spans="1:10" ht="14.5" customHeight="1" x14ac:dyDescent="0.25">
      <c r="A166" s="18" t="s">
        <v>105</v>
      </c>
      <c r="B166" s="125" t="s">
        <v>667</v>
      </c>
      <c r="C166" s="125">
        <v>19033</v>
      </c>
      <c r="D166" s="125">
        <v>0</v>
      </c>
      <c r="E166" s="125">
        <v>0</v>
      </c>
      <c r="F166" s="125">
        <v>4030</v>
      </c>
      <c r="G166" s="125">
        <v>0</v>
      </c>
      <c r="H166" s="125">
        <v>0</v>
      </c>
      <c r="I166" s="125">
        <v>23063</v>
      </c>
      <c r="J166" s="125" t="s">
        <v>106</v>
      </c>
    </row>
    <row r="167" spans="1:10" ht="14.5" customHeight="1" x14ac:dyDescent="0.25">
      <c r="A167" s="18" t="s">
        <v>387</v>
      </c>
      <c r="B167" s="125" t="s">
        <v>668</v>
      </c>
      <c r="C167" s="125">
        <v>0</v>
      </c>
      <c r="D167" s="125">
        <v>0</v>
      </c>
      <c r="E167" s="125">
        <v>4185</v>
      </c>
      <c r="F167" s="125">
        <v>0</v>
      </c>
      <c r="G167" s="125">
        <v>0</v>
      </c>
      <c r="H167" s="125">
        <v>0</v>
      </c>
      <c r="I167" s="125">
        <v>4185</v>
      </c>
      <c r="J167" s="125" t="s">
        <v>107</v>
      </c>
    </row>
    <row r="168" spans="1:10" ht="14.5" customHeight="1" x14ac:dyDescent="0.25">
      <c r="A168" s="18" t="s">
        <v>387</v>
      </c>
      <c r="B168" s="125" t="s">
        <v>669</v>
      </c>
      <c r="C168" s="125">
        <v>0</v>
      </c>
      <c r="D168" s="125">
        <v>0</v>
      </c>
      <c r="E168" s="125">
        <v>121841</v>
      </c>
      <c r="F168" s="125">
        <v>0</v>
      </c>
      <c r="G168" s="125">
        <v>0</v>
      </c>
      <c r="H168" s="125">
        <v>0</v>
      </c>
      <c r="I168" s="125">
        <v>121841</v>
      </c>
      <c r="J168" s="125" t="s">
        <v>107</v>
      </c>
    </row>
    <row r="169" spans="1:10" ht="14.5" customHeight="1" x14ac:dyDescent="0.25">
      <c r="A169" s="18" t="s">
        <v>387</v>
      </c>
      <c r="B169" s="125" t="s">
        <v>667</v>
      </c>
      <c r="C169" s="125">
        <v>0</v>
      </c>
      <c r="D169" s="125">
        <v>0</v>
      </c>
      <c r="E169" s="125">
        <v>778</v>
      </c>
      <c r="F169" s="125">
        <v>0</v>
      </c>
      <c r="G169" s="125">
        <v>0</v>
      </c>
      <c r="H169" s="125">
        <v>0</v>
      </c>
      <c r="I169" s="125">
        <v>778</v>
      </c>
      <c r="J169" s="125" t="s">
        <v>107</v>
      </c>
    </row>
    <row r="170" spans="1:10" ht="14.5" customHeight="1" x14ac:dyDescent="0.25">
      <c r="A170" s="18" t="s">
        <v>108</v>
      </c>
      <c r="B170" s="125" t="s">
        <v>668</v>
      </c>
      <c r="C170" s="125">
        <v>0</v>
      </c>
      <c r="D170" s="125">
        <v>0</v>
      </c>
      <c r="E170" s="125">
        <v>7700</v>
      </c>
      <c r="F170" s="125">
        <v>0</v>
      </c>
      <c r="G170" s="125">
        <v>0</v>
      </c>
      <c r="H170" s="125">
        <v>0</v>
      </c>
      <c r="I170" s="125">
        <v>7700</v>
      </c>
      <c r="J170" s="125" t="s">
        <v>109</v>
      </c>
    </row>
    <row r="171" spans="1:10" ht="14.5" customHeight="1" x14ac:dyDescent="0.25">
      <c r="A171" s="18" t="s">
        <v>108</v>
      </c>
      <c r="B171" s="125" t="s">
        <v>669</v>
      </c>
      <c r="C171" s="125">
        <v>0</v>
      </c>
      <c r="D171" s="125">
        <v>0</v>
      </c>
      <c r="E171" s="125">
        <v>469441</v>
      </c>
      <c r="F171" s="125">
        <v>0</v>
      </c>
      <c r="G171" s="125">
        <v>0</v>
      </c>
      <c r="H171" s="125">
        <v>0</v>
      </c>
      <c r="I171" s="125">
        <v>469441</v>
      </c>
      <c r="J171" s="125" t="s">
        <v>109</v>
      </c>
    </row>
    <row r="172" spans="1:10" ht="14.5" customHeight="1" x14ac:dyDescent="0.25">
      <c r="A172" s="18" t="s">
        <v>108</v>
      </c>
      <c r="B172" s="125" t="s">
        <v>667</v>
      </c>
      <c r="C172" s="125">
        <v>0</v>
      </c>
      <c r="D172" s="125">
        <v>0</v>
      </c>
      <c r="E172" s="125">
        <v>62899</v>
      </c>
      <c r="F172" s="125">
        <v>0</v>
      </c>
      <c r="G172" s="125">
        <v>0</v>
      </c>
      <c r="H172" s="125">
        <v>0</v>
      </c>
      <c r="I172" s="125">
        <v>62899</v>
      </c>
      <c r="J172" s="125" t="s">
        <v>109</v>
      </c>
    </row>
    <row r="173" spans="1:10" ht="14.5" customHeight="1" x14ac:dyDescent="0.25">
      <c r="A173" s="18" t="s">
        <v>110</v>
      </c>
      <c r="B173" s="125" t="s">
        <v>668</v>
      </c>
      <c r="C173" s="125">
        <v>0</v>
      </c>
      <c r="D173" s="125">
        <v>0</v>
      </c>
      <c r="E173" s="125">
        <v>232244</v>
      </c>
      <c r="F173" s="125">
        <v>0</v>
      </c>
      <c r="G173" s="125">
        <v>0</v>
      </c>
      <c r="H173" s="125">
        <v>0</v>
      </c>
      <c r="I173" s="125">
        <v>232244</v>
      </c>
      <c r="J173" s="125" t="s">
        <v>111</v>
      </c>
    </row>
    <row r="174" spans="1:10" ht="14.5" customHeight="1" x14ac:dyDescent="0.25">
      <c r="A174" s="18" t="s">
        <v>110</v>
      </c>
      <c r="B174" s="125" t="s">
        <v>667</v>
      </c>
      <c r="C174" s="125">
        <v>0</v>
      </c>
      <c r="D174" s="125">
        <v>0</v>
      </c>
      <c r="E174" s="125">
        <v>240507</v>
      </c>
      <c r="F174" s="125">
        <v>0</v>
      </c>
      <c r="G174" s="125">
        <v>0</v>
      </c>
      <c r="H174" s="125">
        <v>0</v>
      </c>
      <c r="I174" s="125">
        <v>240507</v>
      </c>
      <c r="J174" s="125" t="s">
        <v>111</v>
      </c>
    </row>
    <row r="175" spans="1:10" ht="14.5" customHeight="1" x14ac:dyDescent="0.25">
      <c r="A175" s="18" t="s">
        <v>110</v>
      </c>
      <c r="B175" s="125" t="s">
        <v>671</v>
      </c>
      <c r="C175" s="125">
        <v>0</v>
      </c>
      <c r="D175" s="125">
        <v>0</v>
      </c>
      <c r="E175" s="125">
        <v>5</v>
      </c>
      <c r="F175" s="125">
        <v>0</v>
      </c>
      <c r="G175" s="125">
        <v>0</v>
      </c>
      <c r="H175" s="125">
        <v>0</v>
      </c>
      <c r="I175" s="125">
        <v>5</v>
      </c>
      <c r="J175" s="125" t="s">
        <v>111</v>
      </c>
    </row>
    <row r="176" spans="1:10" ht="14.5" customHeight="1" x14ac:dyDescent="0.25">
      <c r="A176" s="18" t="s">
        <v>112</v>
      </c>
      <c r="B176" s="125" t="s">
        <v>668</v>
      </c>
      <c r="C176" s="125">
        <v>0</v>
      </c>
      <c r="D176" s="125">
        <v>0</v>
      </c>
      <c r="E176" s="125">
        <v>263</v>
      </c>
      <c r="F176" s="125">
        <v>0</v>
      </c>
      <c r="G176" s="125">
        <v>0</v>
      </c>
      <c r="H176" s="125">
        <v>0</v>
      </c>
      <c r="I176" s="125">
        <v>263</v>
      </c>
      <c r="J176" s="125" t="s">
        <v>113</v>
      </c>
    </row>
    <row r="177" spans="1:10" ht="14.5" customHeight="1" x14ac:dyDescent="0.25">
      <c r="A177" s="18" t="s">
        <v>112</v>
      </c>
      <c r="B177" s="125" t="s">
        <v>670</v>
      </c>
      <c r="C177" s="125">
        <v>0</v>
      </c>
      <c r="D177" s="125">
        <v>0</v>
      </c>
      <c r="E177" s="125">
        <v>71500</v>
      </c>
      <c r="F177" s="125">
        <v>0</v>
      </c>
      <c r="G177" s="125">
        <v>0</v>
      </c>
      <c r="H177" s="125">
        <v>0</v>
      </c>
      <c r="I177" s="125">
        <v>71500</v>
      </c>
      <c r="J177" s="125" t="s">
        <v>113</v>
      </c>
    </row>
    <row r="178" spans="1:10" ht="14.5" customHeight="1" x14ac:dyDescent="0.25">
      <c r="A178" s="18" t="s">
        <v>112</v>
      </c>
      <c r="B178" s="125" t="s">
        <v>672</v>
      </c>
      <c r="C178" s="125">
        <v>0</v>
      </c>
      <c r="D178" s="125">
        <v>0</v>
      </c>
      <c r="E178" s="125">
        <v>118591</v>
      </c>
      <c r="F178" s="125">
        <v>0</v>
      </c>
      <c r="G178" s="125">
        <v>0</v>
      </c>
      <c r="H178" s="125">
        <v>0</v>
      </c>
      <c r="I178" s="125">
        <v>118591</v>
      </c>
      <c r="J178" s="125" t="s">
        <v>113</v>
      </c>
    </row>
    <row r="179" spans="1:10" ht="14.5" customHeight="1" x14ac:dyDescent="0.25">
      <c r="A179" s="18" t="s">
        <v>112</v>
      </c>
      <c r="B179" s="125" t="s">
        <v>667</v>
      </c>
      <c r="C179" s="125">
        <v>0</v>
      </c>
      <c r="D179" s="125">
        <v>0</v>
      </c>
      <c r="E179" s="125">
        <v>106</v>
      </c>
      <c r="F179" s="125">
        <v>0</v>
      </c>
      <c r="G179" s="125">
        <v>0</v>
      </c>
      <c r="H179" s="125">
        <v>0</v>
      </c>
      <c r="I179" s="125">
        <v>106</v>
      </c>
      <c r="J179" s="125" t="s">
        <v>113</v>
      </c>
    </row>
    <row r="180" spans="1:10" ht="14.5" customHeight="1" x14ac:dyDescent="0.25">
      <c r="A180" s="18" t="s">
        <v>114</v>
      </c>
      <c r="B180" s="125" t="s">
        <v>672</v>
      </c>
      <c r="C180" s="125">
        <v>0</v>
      </c>
      <c r="D180" s="125">
        <v>0</v>
      </c>
      <c r="E180" s="125">
        <v>18</v>
      </c>
      <c r="F180" s="125">
        <v>0</v>
      </c>
      <c r="G180" s="125">
        <v>0</v>
      </c>
      <c r="H180" s="125">
        <v>0</v>
      </c>
      <c r="I180" s="125">
        <v>18</v>
      </c>
      <c r="J180" s="125" t="s">
        <v>115</v>
      </c>
    </row>
    <row r="181" spans="1:10" ht="14.5" customHeight="1" x14ac:dyDescent="0.25">
      <c r="A181" s="18" t="s">
        <v>114</v>
      </c>
      <c r="B181" s="125" t="s">
        <v>667</v>
      </c>
      <c r="C181" s="125">
        <v>0</v>
      </c>
      <c r="D181" s="125">
        <v>0</v>
      </c>
      <c r="E181" s="125">
        <v>119</v>
      </c>
      <c r="F181" s="125">
        <v>0</v>
      </c>
      <c r="G181" s="125">
        <v>0</v>
      </c>
      <c r="H181" s="125">
        <v>0</v>
      </c>
      <c r="I181" s="125">
        <v>119</v>
      </c>
      <c r="J181" s="125" t="s">
        <v>115</v>
      </c>
    </row>
    <row r="182" spans="1:10" ht="14.5" customHeight="1" x14ac:dyDescent="0.25">
      <c r="A182" s="18" t="s">
        <v>390</v>
      </c>
      <c r="B182" s="125" t="s">
        <v>668</v>
      </c>
      <c r="C182" s="125">
        <v>0</v>
      </c>
      <c r="D182" s="125">
        <v>0</v>
      </c>
      <c r="E182" s="125">
        <v>0</v>
      </c>
      <c r="F182" s="125">
        <v>0</v>
      </c>
      <c r="G182" s="125">
        <v>0</v>
      </c>
      <c r="H182" s="125">
        <v>346</v>
      </c>
      <c r="I182" s="125">
        <v>346</v>
      </c>
      <c r="J182" s="125" t="s">
        <v>116</v>
      </c>
    </row>
    <row r="183" spans="1:10" ht="14.5" customHeight="1" x14ac:dyDescent="0.25">
      <c r="A183" s="18" t="s">
        <v>390</v>
      </c>
      <c r="B183" s="125" t="s">
        <v>667</v>
      </c>
      <c r="C183" s="125">
        <v>0</v>
      </c>
      <c r="D183" s="125">
        <v>0</v>
      </c>
      <c r="E183" s="125">
        <v>0</v>
      </c>
      <c r="F183" s="125">
        <v>0</v>
      </c>
      <c r="G183" s="125">
        <v>0</v>
      </c>
      <c r="H183" s="125">
        <v>42005</v>
      </c>
      <c r="I183" s="125">
        <v>42005</v>
      </c>
      <c r="J183" s="125" t="s">
        <v>116</v>
      </c>
    </row>
    <row r="184" spans="1:10" ht="14.5" customHeight="1" x14ac:dyDescent="0.25">
      <c r="A184" s="18" t="s">
        <v>390</v>
      </c>
      <c r="B184" s="125" t="s">
        <v>671</v>
      </c>
      <c r="C184" s="125">
        <v>0</v>
      </c>
      <c r="D184" s="125">
        <v>0</v>
      </c>
      <c r="E184" s="125">
        <v>0</v>
      </c>
      <c r="F184" s="125">
        <v>0</v>
      </c>
      <c r="G184" s="125">
        <v>0</v>
      </c>
      <c r="H184" s="125">
        <v>65936</v>
      </c>
      <c r="I184" s="125">
        <v>65936</v>
      </c>
      <c r="J184" s="125" t="s">
        <v>116</v>
      </c>
    </row>
    <row r="185" spans="1:10" ht="14.5" customHeight="1" x14ac:dyDescent="0.25">
      <c r="A185" s="18" t="s">
        <v>117</v>
      </c>
      <c r="B185" s="125" t="s">
        <v>668</v>
      </c>
      <c r="C185" s="125">
        <v>657</v>
      </c>
      <c r="D185" s="125">
        <v>0</v>
      </c>
      <c r="E185" s="125">
        <v>1115</v>
      </c>
      <c r="F185" s="125">
        <v>0</v>
      </c>
      <c r="G185" s="125">
        <v>0</v>
      </c>
      <c r="H185" s="125">
        <v>0</v>
      </c>
      <c r="I185" s="125">
        <v>1772</v>
      </c>
      <c r="J185" s="125" t="s">
        <v>118</v>
      </c>
    </row>
    <row r="186" spans="1:10" ht="14.5" customHeight="1" x14ac:dyDescent="0.25">
      <c r="A186" s="18" t="s">
        <v>117</v>
      </c>
      <c r="B186" s="125" t="s">
        <v>672</v>
      </c>
      <c r="C186" s="125">
        <v>5</v>
      </c>
      <c r="D186" s="125">
        <v>0</v>
      </c>
      <c r="E186" s="125">
        <v>7</v>
      </c>
      <c r="F186" s="125">
        <v>0</v>
      </c>
      <c r="G186" s="125">
        <v>0</v>
      </c>
      <c r="H186" s="125">
        <v>0</v>
      </c>
      <c r="I186" s="125">
        <v>12</v>
      </c>
      <c r="J186" s="125" t="s">
        <v>118</v>
      </c>
    </row>
    <row r="187" spans="1:10" ht="14.5" customHeight="1" x14ac:dyDescent="0.25">
      <c r="A187" s="18" t="s">
        <v>117</v>
      </c>
      <c r="B187" s="125" t="s">
        <v>667</v>
      </c>
      <c r="C187" s="125">
        <v>261</v>
      </c>
      <c r="D187" s="125">
        <v>0</v>
      </c>
      <c r="E187" s="125">
        <v>941</v>
      </c>
      <c r="F187" s="125">
        <v>0</v>
      </c>
      <c r="G187" s="125">
        <v>0</v>
      </c>
      <c r="H187" s="125">
        <v>0</v>
      </c>
      <c r="I187" s="125">
        <v>1202</v>
      </c>
      <c r="J187" s="125" t="s">
        <v>118</v>
      </c>
    </row>
    <row r="188" spans="1:10" ht="14.5" customHeight="1" x14ac:dyDescent="0.25">
      <c r="A188" s="18" t="s">
        <v>119</v>
      </c>
      <c r="B188" s="125" t="s">
        <v>668</v>
      </c>
      <c r="C188" s="125">
        <v>62791</v>
      </c>
      <c r="D188" s="125">
        <v>0</v>
      </c>
      <c r="E188" s="125">
        <v>956</v>
      </c>
      <c r="F188" s="125">
        <v>0</v>
      </c>
      <c r="G188" s="125">
        <v>0</v>
      </c>
      <c r="H188" s="125">
        <v>0</v>
      </c>
      <c r="I188" s="125">
        <v>63747</v>
      </c>
      <c r="J188" s="125" t="s">
        <v>120</v>
      </c>
    </row>
    <row r="189" spans="1:10" ht="14.5" customHeight="1" x14ac:dyDescent="0.25">
      <c r="A189" s="18" t="s">
        <v>119</v>
      </c>
      <c r="B189" s="125" t="s">
        <v>674</v>
      </c>
      <c r="C189" s="125">
        <v>0</v>
      </c>
      <c r="D189" s="125">
        <v>0</v>
      </c>
      <c r="E189" s="125">
        <v>534293</v>
      </c>
      <c r="F189" s="125">
        <v>0</v>
      </c>
      <c r="G189" s="125">
        <v>0</v>
      </c>
      <c r="H189" s="125">
        <v>0</v>
      </c>
      <c r="I189" s="125">
        <v>534293</v>
      </c>
      <c r="J189" s="125" t="s">
        <v>120</v>
      </c>
    </row>
    <row r="190" spans="1:10" ht="14.5" customHeight="1" x14ac:dyDescent="0.25">
      <c r="A190" s="18" t="s">
        <v>119</v>
      </c>
      <c r="B190" s="125" t="s">
        <v>670</v>
      </c>
      <c r="C190" s="125">
        <v>0</v>
      </c>
      <c r="D190" s="125">
        <v>2561497</v>
      </c>
      <c r="E190" s="125">
        <v>0</v>
      </c>
      <c r="F190" s="125">
        <v>0</v>
      </c>
      <c r="G190" s="125">
        <v>0</v>
      </c>
      <c r="H190" s="125">
        <v>0</v>
      </c>
      <c r="I190" s="125">
        <v>2561497</v>
      </c>
      <c r="J190" s="125" t="s">
        <v>120</v>
      </c>
    </row>
    <row r="191" spans="1:10" ht="14.5" customHeight="1" x14ac:dyDescent="0.25">
      <c r="A191" s="18" t="s">
        <v>119</v>
      </c>
      <c r="B191" s="125" t="s">
        <v>672</v>
      </c>
      <c r="C191" s="125">
        <v>359</v>
      </c>
      <c r="D191" s="125">
        <v>24</v>
      </c>
      <c r="E191" s="125">
        <v>221</v>
      </c>
      <c r="F191" s="125">
        <v>0</v>
      </c>
      <c r="G191" s="125">
        <v>0</v>
      </c>
      <c r="H191" s="125">
        <v>0</v>
      </c>
      <c r="I191" s="125">
        <v>604</v>
      </c>
      <c r="J191" s="125" t="s">
        <v>120</v>
      </c>
    </row>
    <row r="192" spans="1:10" ht="14.5" customHeight="1" x14ac:dyDescent="0.25">
      <c r="A192" s="18" t="s">
        <v>119</v>
      </c>
      <c r="B192" s="125" t="s">
        <v>673</v>
      </c>
      <c r="C192" s="125">
        <v>0</v>
      </c>
      <c r="D192" s="125">
        <v>0</v>
      </c>
      <c r="E192" s="125">
        <v>6182</v>
      </c>
      <c r="F192" s="125">
        <v>0</v>
      </c>
      <c r="G192" s="125">
        <v>0</v>
      </c>
      <c r="H192" s="125">
        <v>5</v>
      </c>
      <c r="I192" s="125">
        <v>6187</v>
      </c>
      <c r="J192" s="125" t="s">
        <v>120</v>
      </c>
    </row>
    <row r="193" spans="1:10" ht="14.5" customHeight="1" x14ac:dyDescent="0.25">
      <c r="A193" s="18" t="s">
        <v>119</v>
      </c>
      <c r="B193" s="125" t="s">
        <v>667</v>
      </c>
      <c r="C193" s="125">
        <v>892771</v>
      </c>
      <c r="D193" s="125">
        <v>8950</v>
      </c>
      <c r="E193" s="125">
        <v>78125</v>
      </c>
      <c r="F193" s="125">
        <v>0</v>
      </c>
      <c r="G193" s="125">
        <v>0</v>
      </c>
      <c r="H193" s="125">
        <v>0</v>
      </c>
      <c r="I193" s="125">
        <v>979846</v>
      </c>
      <c r="J193" s="125" t="s">
        <v>120</v>
      </c>
    </row>
    <row r="194" spans="1:10" ht="14.5" customHeight="1" x14ac:dyDescent="0.25">
      <c r="A194" s="18" t="s">
        <v>121</v>
      </c>
      <c r="B194" s="125" t="s">
        <v>667</v>
      </c>
      <c r="C194" s="125">
        <v>0</v>
      </c>
      <c r="D194" s="125">
        <v>0</v>
      </c>
      <c r="E194" s="125">
        <v>15</v>
      </c>
      <c r="F194" s="125">
        <v>0</v>
      </c>
      <c r="G194" s="125">
        <v>0</v>
      </c>
      <c r="H194" s="125">
        <v>0</v>
      </c>
      <c r="I194" s="125">
        <v>15</v>
      </c>
      <c r="J194" s="125" t="s">
        <v>122</v>
      </c>
    </row>
    <row r="195" spans="1:10" ht="14.5" customHeight="1" x14ac:dyDescent="0.25">
      <c r="A195" s="18" t="s">
        <v>123</v>
      </c>
      <c r="B195" s="125" t="s">
        <v>668</v>
      </c>
      <c r="C195" s="125">
        <v>0</v>
      </c>
      <c r="D195" s="125">
        <v>0</v>
      </c>
      <c r="E195" s="125">
        <v>0</v>
      </c>
      <c r="F195" s="125">
        <v>0</v>
      </c>
      <c r="G195" s="125">
        <v>0</v>
      </c>
      <c r="H195" s="125">
        <v>7410</v>
      </c>
      <c r="I195" s="125">
        <v>7410</v>
      </c>
      <c r="J195" s="125" t="s">
        <v>124</v>
      </c>
    </row>
    <row r="196" spans="1:10" ht="14.5" customHeight="1" x14ac:dyDescent="0.25">
      <c r="A196" s="18" t="s">
        <v>123</v>
      </c>
      <c r="B196" s="125" t="s">
        <v>667</v>
      </c>
      <c r="C196" s="125">
        <v>0</v>
      </c>
      <c r="D196" s="125">
        <v>0</v>
      </c>
      <c r="E196" s="125">
        <v>0</v>
      </c>
      <c r="F196" s="125">
        <v>0</v>
      </c>
      <c r="G196" s="125">
        <v>0</v>
      </c>
      <c r="H196" s="125">
        <v>89869</v>
      </c>
      <c r="I196" s="125">
        <v>89869</v>
      </c>
      <c r="J196" s="125" t="s">
        <v>124</v>
      </c>
    </row>
    <row r="197" spans="1:10" ht="14.5" customHeight="1" x14ac:dyDescent="0.25">
      <c r="A197" s="18" t="s">
        <v>123</v>
      </c>
      <c r="B197" s="125" t="s">
        <v>671</v>
      </c>
      <c r="C197" s="125">
        <v>0</v>
      </c>
      <c r="D197" s="125">
        <v>0</v>
      </c>
      <c r="E197" s="125">
        <v>0</v>
      </c>
      <c r="F197" s="125">
        <v>0</v>
      </c>
      <c r="G197" s="125">
        <v>0</v>
      </c>
      <c r="H197" s="125">
        <v>2534</v>
      </c>
      <c r="I197" s="125">
        <v>2534</v>
      </c>
      <c r="J197" s="125" t="s">
        <v>124</v>
      </c>
    </row>
    <row r="198" spans="1:10" ht="14.5" customHeight="1" x14ac:dyDescent="0.25">
      <c r="A198" s="18" t="s">
        <v>125</v>
      </c>
      <c r="B198" s="125" t="s">
        <v>668</v>
      </c>
      <c r="C198" s="125">
        <v>0</v>
      </c>
      <c r="D198" s="125">
        <v>0</v>
      </c>
      <c r="E198" s="125">
        <v>79642</v>
      </c>
      <c r="F198" s="125">
        <v>0</v>
      </c>
      <c r="G198" s="125">
        <v>0</v>
      </c>
      <c r="H198" s="125">
        <v>0</v>
      </c>
      <c r="I198" s="125">
        <v>79642</v>
      </c>
      <c r="J198" s="125" t="s">
        <v>126</v>
      </c>
    </row>
    <row r="199" spans="1:10" ht="14.5" customHeight="1" x14ac:dyDescent="0.25">
      <c r="A199" s="18" t="s">
        <v>125</v>
      </c>
      <c r="B199" s="125" t="s">
        <v>672</v>
      </c>
      <c r="C199" s="125">
        <v>0</v>
      </c>
      <c r="D199" s="125">
        <v>0</v>
      </c>
      <c r="E199" s="125">
        <v>1716</v>
      </c>
      <c r="F199" s="125">
        <v>0</v>
      </c>
      <c r="G199" s="125">
        <v>0</v>
      </c>
      <c r="H199" s="125">
        <v>0</v>
      </c>
      <c r="I199" s="125">
        <v>1716</v>
      </c>
      <c r="J199" s="125" t="s">
        <v>126</v>
      </c>
    </row>
    <row r="200" spans="1:10" ht="14.5" customHeight="1" x14ac:dyDescent="0.25">
      <c r="A200" s="18" t="s">
        <v>125</v>
      </c>
      <c r="B200" s="125" t="s">
        <v>667</v>
      </c>
      <c r="C200" s="125">
        <v>0</v>
      </c>
      <c r="D200" s="125">
        <v>0</v>
      </c>
      <c r="E200" s="125">
        <v>664366</v>
      </c>
      <c r="F200" s="125">
        <v>0</v>
      </c>
      <c r="G200" s="125">
        <v>0</v>
      </c>
      <c r="H200" s="125">
        <v>0</v>
      </c>
      <c r="I200" s="125">
        <v>664366</v>
      </c>
      <c r="J200" s="125" t="s">
        <v>126</v>
      </c>
    </row>
    <row r="201" spans="1:10" ht="14.5" customHeight="1" x14ac:dyDescent="0.25">
      <c r="A201" s="18" t="s">
        <v>127</v>
      </c>
      <c r="B201" s="125" t="s">
        <v>668</v>
      </c>
      <c r="C201" s="125">
        <v>0</v>
      </c>
      <c r="D201" s="125">
        <v>0</v>
      </c>
      <c r="E201" s="125">
        <v>86</v>
      </c>
      <c r="F201" s="125">
        <v>0</v>
      </c>
      <c r="G201" s="125">
        <v>0</v>
      </c>
      <c r="H201" s="125">
        <v>0</v>
      </c>
      <c r="I201" s="125">
        <v>86</v>
      </c>
      <c r="J201" s="125" t="s">
        <v>128</v>
      </c>
    </row>
    <row r="202" spans="1:10" ht="14.5" customHeight="1" x14ac:dyDescent="0.25">
      <c r="A202" s="18" t="s">
        <v>127</v>
      </c>
      <c r="B202" s="125" t="s">
        <v>672</v>
      </c>
      <c r="C202" s="125">
        <v>0</v>
      </c>
      <c r="D202" s="125">
        <v>0</v>
      </c>
      <c r="E202" s="125">
        <v>9</v>
      </c>
      <c r="F202" s="125">
        <v>0</v>
      </c>
      <c r="G202" s="125">
        <v>0</v>
      </c>
      <c r="H202" s="125">
        <v>0</v>
      </c>
      <c r="I202" s="125">
        <v>9</v>
      </c>
      <c r="J202" s="125" t="s">
        <v>128</v>
      </c>
    </row>
    <row r="203" spans="1:10" ht="14.5" customHeight="1" x14ac:dyDescent="0.25">
      <c r="A203" s="18" t="s">
        <v>127</v>
      </c>
      <c r="B203" s="125" t="s">
        <v>667</v>
      </c>
      <c r="C203" s="125">
        <v>0</v>
      </c>
      <c r="D203" s="125">
        <v>0</v>
      </c>
      <c r="E203" s="125">
        <v>204</v>
      </c>
      <c r="F203" s="125">
        <v>0</v>
      </c>
      <c r="G203" s="125">
        <v>0</v>
      </c>
      <c r="H203" s="125">
        <v>0</v>
      </c>
      <c r="I203" s="125">
        <v>204</v>
      </c>
      <c r="J203" s="125" t="s">
        <v>128</v>
      </c>
    </row>
    <row r="204" spans="1:10" ht="14.5" customHeight="1" x14ac:dyDescent="0.25">
      <c r="A204" s="18" t="s">
        <v>129</v>
      </c>
      <c r="B204" s="125" t="s">
        <v>668</v>
      </c>
      <c r="C204" s="125">
        <v>0</v>
      </c>
      <c r="D204" s="125">
        <v>0</v>
      </c>
      <c r="E204" s="125">
        <v>446</v>
      </c>
      <c r="F204" s="125">
        <v>0</v>
      </c>
      <c r="G204" s="125">
        <v>0</v>
      </c>
      <c r="H204" s="125">
        <v>0</v>
      </c>
      <c r="I204" s="125">
        <v>446</v>
      </c>
      <c r="J204" s="125" t="s">
        <v>130</v>
      </c>
    </row>
    <row r="205" spans="1:10" ht="14.5" customHeight="1" x14ac:dyDescent="0.25">
      <c r="A205" s="18" t="s">
        <v>129</v>
      </c>
      <c r="B205" s="125" t="s">
        <v>667</v>
      </c>
      <c r="C205" s="125">
        <v>0</v>
      </c>
      <c r="D205" s="125">
        <v>0</v>
      </c>
      <c r="E205" s="125">
        <v>3809</v>
      </c>
      <c r="F205" s="125">
        <v>0</v>
      </c>
      <c r="G205" s="125">
        <v>0</v>
      </c>
      <c r="H205" s="125">
        <v>0</v>
      </c>
      <c r="I205" s="125">
        <v>3809</v>
      </c>
      <c r="J205" s="125" t="s">
        <v>130</v>
      </c>
    </row>
    <row r="206" spans="1:10" ht="14.5" customHeight="1" x14ac:dyDescent="0.25">
      <c r="A206" s="18" t="s">
        <v>131</v>
      </c>
      <c r="B206" s="125" t="s">
        <v>668</v>
      </c>
      <c r="C206" s="125">
        <v>0</v>
      </c>
      <c r="D206" s="125">
        <v>0</v>
      </c>
      <c r="E206" s="125">
        <v>0</v>
      </c>
      <c r="F206" s="125">
        <v>0</v>
      </c>
      <c r="G206" s="125">
        <v>0</v>
      </c>
      <c r="H206" s="125">
        <v>1051</v>
      </c>
      <c r="I206" s="125">
        <v>1051</v>
      </c>
      <c r="J206" s="125" t="s">
        <v>132</v>
      </c>
    </row>
    <row r="207" spans="1:10" ht="14.5" customHeight="1" x14ac:dyDescent="0.25">
      <c r="A207" s="18" t="s">
        <v>131</v>
      </c>
      <c r="B207" s="125" t="s">
        <v>670</v>
      </c>
      <c r="C207" s="125">
        <v>0</v>
      </c>
      <c r="D207" s="125">
        <v>0</v>
      </c>
      <c r="E207" s="125">
        <v>0</v>
      </c>
      <c r="F207" s="125">
        <v>0</v>
      </c>
      <c r="G207" s="125">
        <v>0</v>
      </c>
      <c r="H207" s="125">
        <v>295831</v>
      </c>
      <c r="I207" s="125">
        <v>295831</v>
      </c>
      <c r="J207" s="125" t="s">
        <v>132</v>
      </c>
    </row>
    <row r="208" spans="1:10" ht="14.5" customHeight="1" x14ac:dyDescent="0.25">
      <c r="A208" s="18" t="s">
        <v>131</v>
      </c>
      <c r="B208" s="125" t="s">
        <v>667</v>
      </c>
      <c r="C208" s="125">
        <v>0</v>
      </c>
      <c r="D208" s="125">
        <v>0</v>
      </c>
      <c r="E208" s="125">
        <v>0</v>
      </c>
      <c r="F208" s="125">
        <v>0</v>
      </c>
      <c r="G208" s="125">
        <v>0</v>
      </c>
      <c r="H208" s="125">
        <v>26019</v>
      </c>
      <c r="I208" s="125">
        <v>26019</v>
      </c>
      <c r="J208" s="125" t="s">
        <v>132</v>
      </c>
    </row>
    <row r="209" spans="1:10" ht="14.5" customHeight="1" x14ac:dyDescent="0.25">
      <c r="A209" s="18" t="s">
        <v>131</v>
      </c>
      <c r="B209" s="125" t="s">
        <v>671</v>
      </c>
      <c r="C209" s="125">
        <v>0</v>
      </c>
      <c r="D209" s="125">
        <v>0</v>
      </c>
      <c r="E209" s="125">
        <v>0</v>
      </c>
      <c r="F209" s="125">
        <v>0</v>
      </c>
      <c r="G209" s="125">
        <v>0</v>
      </c>
      <c r="H209" s="125">
        <v>530</v>
      </c>
      <c r="I209" s="125">
        <v>530</v>
      </c>
      <c r="J209" s="125" t="s">
        <v>132</v>
      </c>
    </row>
    <row r="210" spans="1:10" ht="14.5" customHeight="1" x14ac:dyDescent="0.25">
      <c r="A210" s="18" t="s">
        <v>133</v>
      </c>
      <c r="B210" s="125" t="s">
        <v>668</v>
      </c>
      <c r="C210" s="125">
        <v>0</v>
      </c>
      <c r="D210" s="125">
        <v>0</v>
      </c>
      <c r="E210" s="125">
        <v>0</v>
      </c>
      <c r="F210" s="125">
        <v>0</v>
      </c>
      <c r="G210" s="125">
        <v>0</v>
      </c>
      <c r="H210" s="125">
        <v>361493</v>
      </c>
      <c r="I210" s="125">
        <v>361493</v>
      </c>
      <c r="J210" s="125" t="s">
        <v>134</v>
      </c>
    </row>
    <row r="211" spans="1:10" ht="14.5" customHeight="1" x14ac:dyDescent="0.25">
      <c r="A211" s="18" t="s">
        <v>133</v>
      </c>
      <c r="B211" s="125" t="s">
        <v>667</v>
      </c>
      <c r="C211" s="125">
        <v>0</v>
      </c>
      <c r="D211" s="125">
        <v>0</v>
      </c>
      <c r="E211" s="125">
        <v>0</v>
      </c>
      <c r="F211" s="125">
        <v>0</v>
      </c>
      <c r="G211" s="125">
        <v>0</v>
      </c>
      <c r="H211" s="125">
        <v>2593007</v>
      </c>
      <c r="I211" s="125">
        <v>2593007</v>
      </c>
      <c r="J211" s="125" t="s">
        <v>134</v>
      </c>
    </row>
    <row r="212" spans="1:10" ht="14.5" customHeight="1" x14ac:dyDescent="0.25">
      <c r="A212" s="18" t="s">
        <v>133</v>
      </c>
      <c r="B212" s="125" t="s">
        <v>671</v>
      </c>
      <c r="C212" s="125">
        <v>0</v>
      </c>
      <c r="D212" s="125">
        <v>0</v>
      </c>
      <c r="E212" s="125">
        <v>0</v>
      </c>
      <c r="F212" s="125">
        <v>0</v>
      </c>
      <c r="G212" s="125">
        <v>0</v>
      </c>
      <c r="H212" s="125">
        <v>14667</v>
      </c>
      <c r="I212" s="125">
        <v>14667</v>
      </c>
      <c r="J212" s="125" t="s">
        <v>134</v>
      </c>
    </row>
    <row r="213" spans="1:10" ht="14.5" customHeight="1" x14ac:dyDescent="0.25">
      <c r="A213" s="18" t="s">
        <v>135</v>
      </c>
      <c r="B213" s="125" t="s">
        <v>668</v>
      </c>
      <c r="C213" s="125">
        <v>40</v>
      </c>
      <c r="D213" s="125">
        <v>0</v>
      </c>
      <c r="E213" s="125">
        <v>4169</v>
      </c>
      <c r="F213" s="125">
        <v>0</v>
      </c>
      <c r="G213" s="125">
        <v>0</v>
      </c>
      <c r="H213" s="125">
        <v>0</v>
      </c>
      <c r="I213" s="125">
        <v>4209</v>
      </c>
      <c r="J213" s="125" t="s">
        <v>136</v>
      </c>
    </row>
    <row r="214" spans="1:10" ht="14.5" customHeight="1" x14ac:dyDescent="0.25">
      <c r="A214" s="18" t="s">
        <v>135</v>
      </c>
      <c r="B214" s="125" t="s">
        <v>667</v>
      </c>
      <c r="C214" s="125">
        <v>1173</v>
      </c>
      <c r="D214" s="125">
        <v>0</v>
      </c>
      <c r="E214" s="125">
        <v>5884</v>
      </c>
      <c r="F214" s="125">
        <v>0</v>
      </c>
      <c r="G214" s="125">
        <v>0</v>
      </c>
      <c r="H214" s="125">
        <v>0</v>
      </c>
      <c r="I214" s="125">
        <v>7057</v>
      </c>
      <c r="J214" s="125" t="s">
        <v>136</v>
      </c>
    </row>
    <row r="215" spans="1:10" ht="14.5" customHeight="1" x14ac:dyDescent="0.25">
      <c r="A215" s="18" t="s">
        <v>137</v>
      </c>
      <c r="B215" s="125" t="s">
        <v>668</v>
      </c>
      <c r="C215" s="125">
        <v>0</v>
      </c>
      <c r="D215" s="125">
        <v>0</v>
      </c>
      <c r="E215" s="125">
        <v>0</v>
      </c>
      <c r="F215" s="125">
        <v>0</v>
      </c>
      <c r="G215" s="125">
        <v>0</v>
      </c>
      <c r="H215" s="125">
        <v>32687</v>
      </c>
      <c r="I215" s="125">
        <v>32687</v>
      </c>
      <c r="J215" s="125" t="s">
        <v>138</v>
      </c>
    </row>
    <row r="216" spans="1:10" ht="14.5" customHeight="1" x14ac:dyDescent="0.25">
      <c r="A216" s="18" t="s">
        <v>137</v>
      </c>
      <c r="B216" s="125" t="s">
        <v>672</v>
      </c>
      <c r="C216" s="125">
        <v>0</v>
      </c>
      <c r="D216" s="125">
        <v>0</v>
      </c>
      <c r="E216" s="125">
        <v>0</v>
      </c>
      <c r="F216" s="125">
        <v>0</v>
      </c>
      <c r="G216" s="125">
        <v>0</v>
      </c>
      <c r="H216" s="125">
        <v>2722</v>
      </c>
      <c r="I216" s="125">
        <v>2722</v>
      </c>
      <c r="J216" s="125" t="s">
        <v>138</v>
      </c>
    </row>
    <row r="217" spans="1:10" ht="14.5" customHeight="1" x14ac:dyDescent="0.25">
      <c r="A217" s="18" t="s">
        <v>137</v>
      </c>
      <c r="B217" s="125" t="s">
        <v>667</v>
      </c>
      <c r="C217" s="125">
        <v>0</v>
      </c>
      <c r="D217" s="125">
        <v>0</v>
      </c>
      <c r="E217" s="125">
        <v>0</v>
      </c>
      <c r="F217" s="125">
        <v>0</v>
      </c>
      <c r="G217" s="125">
        <v>0</v>
      </c>
      <c r="H217" s="125">
        <v>192384</v>
      </c>
      <c r="I217" s="125">
        <v>192384</v>
      </c>
      <c r="J217" s="125" t="s">
        <v>138</v>
      </c>
    </row>
    <row r="218" spans="1:10" ht="14.5" customHeight="1" x14ac:dyDescent="0.25">
      <c r="A218" s="18" t="s">
        <v>141</v>
      </c>
      <c r="B218" s="125" t="s">
        <v>668</v>
      </c>
      <c r="C218" s="125">
        <v>0</v>
      </c>
      <c r="D218" s="125">
        <v>0</v>
      </c>
      <c r="E218" s="125">
        <v>2051</v>
      </c>
      <c r="F218" s="125">
        <v>0</v>
      </c>
      <c r="G218" s="125">
        <v>0</v>
      </c>
      <c r="H218" s="125">
        <v>0</v>
      </c>
      <c r="I218" s="125">
        <v>2051</v>
      </c>
      <c r="J218" s="125" t="s">
        <v>142</v>
      </c>
    </row>
    <row r="219" spans="1:10" ht="14.5" customHeight="1" x14ac:dyDescent="0.25">
      <c r="A219" s="18" t="s">
        <v>141</v>
      </c>
      <c r="B219" s="125" t="s">
        <v>672</v>
      </c>
      <c r="C219" s="125">
        <v>0</v>
      </c>
      <c r="D219" s="125">
        <v>0</v>
      </c>
      <c r="E219" s="125">
        <v>148026</v>
      </c>
      <c r="F219" s="125">
        <v>0</v>
      </c>
      <c r="G219" s="125">
        <v>0</v>
      </c>
      <c r="H219" s="125">
        <v>0</v>
      </c>
      <c r="I219" s="125">
        <v>148026</v>
      </c>
      <c r="J219" s="125" t="s">
        <v>142</v>
      </c>
    </row>
    <row r="220" spans="1:10" ht="14.5" customHeight="1" x14ac:dyDescent="0.25">
      <c r="A220" s="18" t="s">
        <v>141</v>
      </c>
      <c r="B220" s="125" t="s">
        <v>667</v>
      </c>
      <c r="C220" s="125">
        <v>0</v>
      </c>
      <c r="D220" s="125">
        <v>0</v>
      </c>
      <c r="E220" s="125">
        <v>989</v>
      </c>
      <c r="F220" s="125">
        <v>0</v>
      </c>
      <c r="G220" s="125">
        <v>0</v>
      </c>
      <c r="H220" s="125">
        <v>0</v>
      </c>
      <c r="I220" s="125">
        <v>989</v>
      </c>
      <c r="J220" s="125" t="s">
        <v>142</v>
      </c>
    </row>
    <row r="221" spans="1:10" ht="14.5" customHeight="1" x14ac:dyDescent="0.25">
      <c r="A221" s="18" t="s">
        <v>143</v>
      </c>
      <c r="B221" s="125" t="s">
        <v>668</v>
      </c>
      <c r="C221" s="125">
        <v>0</v>
      </c>
      <c r="D221" s="125">
        <v>0</v>
      </c>
      <c r="E221" s="125">
        <v>54</v>
      </c>
      <c r="F221" s="125">
        <v>0</v>
      </c>
      <c r="G221" s="125">
        <v>0</v>
      </c>
      <c r="H221" s="125">
        <v>0</v>
      </c>
      <c r="I221" s="125">
        <v>54</v>
      </c>
      <c r="J221" s="125" t="s">
        <v>144</v>
      </c>
    </row>
    <row r="222" spans="1:10" ht="14.5" customHeight="1" x14ac:dyDescent="0.25">
      <c r="A222" s="18" t="s">
        <v>143</v>
      </c>
      <c r="B222" s="125" t="s">
        <v>667</v>
      </c>
      <c r="C222" s="125">
        <v>0</v>
      </c>
      <c r="D222" s="125">
        <v>0</v>
      </c>
      <c r="E222" s="125">
        <v>2191</v>
      </c>
      <c r="F222" s="125">
        <v>0</v>
      </c>
      <c r="G222" s="125">
        <v>0</v>
      </c>
      <c r="H222" s="125">
        <v>0</v>
      </c>
      <c r="I222" s="125">
        <v>2191</v>
      </c>
      <c r="J222" s="125" t="s">
        <v>144</v>
      </c>
    </row>
    <row r="223" spans="1:10" ht="14.5" customHeight="1" x14ac:dyDescent="0.25">
      <c r="A223" s="18" t="s">
        <v>145</v>
      </c>
      <c r="B223" s="125" t="s">
        <v>668</v>
      </c>
      <c r="C223" s="125">
        <v>0</v>
      </c>
      <c r="D223" s="125">
        <v>0</v>
      </c>
      <c r="E223" s="125">
        <v>30</v>
      </c>
      <c r="F223" s="125">
        <v>0</v>
      </c>
      <c r="G223" s="125">
        <v>0</v>
      </c>
      <c r="H223" s="125">
        <v>0</v>
      </c>
      <c r="I223" s="125">
        <v>30</v>
      </c>
      <c r="J223" s="125" t="s">
        <v>146</v>
      </c>
    </row>
    <row r="224" spans="1:10" ht="14.5" customHeight="1" x14ac:dyDescent="0.25">
      <c r="A224" s="18" t="s">
        <v>145</v>
      </c>
      <c r="B224" s="125" t="s">
        <v>667</v>
      </c>
      <c r="C224" s="125">
        <v>0</v>
      </c>
      <c r="D224" s="125">
        <v>0</v>
      </c>
      <c r="E224" s="125">
        <v>24</v>
      </c>
      <c r="F224" s="125">
        <v>0</v>
      </c>
      <c r="G224" s="125">
        <v>0</v>
      </c>
      <c r="H224" s="125">
        <v>0</v>
      </c>
      <c r="I224" s="125">
        <v>24</v>
      </c>
      <c r="J224" s="125" t="s">
        <v>146</v>
      </c>
    </row>
    <row r="225" spans="1:10" ht="14.5" customHeight="1" x14ac:dyDescent="0.25">
      <c r="A225" s="18" t="s">
        <v>147</v>
      </c>
      <c r="B225" s="125" t="s">
        <v>668</v>
      </c>
      <c r="C225" s="125">
        <v>0</v>
      </c>
      <c r="D225" s="125">
        <v>0</v>
      </c>
      <c r="E225" s="125">
        <v>55</v>
      </c>
      <c r="F225" s="125">
        <v>0</v>
      </c>
      <c r="G225" s="125">
        <v>0</v>
      </c>
      <c r="H225" s="125">
        <v>0</v>
      </c>
      <c r="I225" s="125">
        <v>55</v>
      </c>
      <c r="J225" s="125" t="s">
        <v>148</v>
      </c>
    </row>
    <row r="226" spans="1:10" ht="14.5" customHeight="1" x14ac:dyDescent="0.25">
      <c r="A226" s="18" t="s">
        <v>147</v>
      </c>
      <c r="B226" s="125" t="s">
        <v>669</v>
      </c>
      <c r="C226" s="125">
        <v>0</v>
      </c>
      <c r="D226" s="125">
        <v>0</v>
      </c>
      <c r="E226" s="125">
        <v>21668</v>
      </c>
      <c r="F226" s="125">
        <v>0</v>
      </c>
      <c r="G226" s="125">
        <v>0</v>
      </c>
      <c r="H226" s="125">
        <v>0</v>
      </c>
      <c r="I226" s="125">
        <v>21668</v>
      </c>
      <c r="J226" s="125" t="s">
        <v>148</v>
      </c>
    </row>
    <row r="227" spans="1:10" ht="14.5" customHeight="1" x14ac:dyDescent="0.25">
      <c r="A227" s="18" t="s">
        <v>147</v>
      </c>
      <c r="B227" s="125" t="s">
        <v>667</v>
      </c>
      <c r="C227" s="125">
        <v>0</v>
      </c>
      <c r="D227" s="125">
        <v>0</v>
      </c>
      <c r="E227" s="125">
        <v>27</v>
      </c>
      <c r="F227" s="125">
        <v>0</v>
      </c>
      <c r="G227" s="125">
        <v>0</v>
      </c>
      <c r="H227" s="125">
        <v>0</v>
      </c>
      <c r="I227" s="125">
        <v>27</v>
      </c>
      <c r="J227" s="125" t="s">
        <v>148</v>
      </c>
    </row>
    <row r="228" spans="1:10" ht="14.5" customHeight="1" x14ac:dyDescent="0.25">
      <c r="A228" s="18" t="s">
        <v>395</v>
      </c>
      <c r="B228" s="125" t="s">
        <v>670</v>
      </c>
      <c r="C228" s="125">
        <v>0</v>
      </c>
      <c r="D228" s="125">
        <v>0</v>
      </c>
      <c r="E228" s="125">
        <v>313901</v>
      </c>
      <c r="F228" s="125">
        <v>0</v>
      </c>
      <c r="G228" s="125">
        <v>0</v>
      </c>
      <c r="H228" s="125">
        <v>0</v>
      </c>
      <c r="I228" s="125">
        <v>313901</v>
      </c>
      <c r="J228" s="125" t="s">
        <v>396</v>
      </c>
    </row>
    <row r="229" spans="1:10" ht="14.5" customHeight="1" x14ac:dyDescent="0.25">
      <c r="A229" s="18" t="s">
        <v>395</v>
      </c>
      <c r="B229" s="125" t="s">
        <v>672</v>
      </c>
      <c r="C229" s="125">
        <v>0</v>
      </c>
      <c r="D229" s="125">
        <v>0</v>
      </c>
      <c r="E229" s="125">
        <v>5</v>
      </c>
      <c r="F229" s="125">
        <v>0</v>
      </c>
      <c r="G229" s="125">
        <v>0</v>
      </c>
      <c r="H229" s="125">
        <v>0</v>
      </c>
      <c r="I229" s="125">
        <v>5</v>
      </c>
      <c r="J229" s="125" t="s">
        <v>396</v>
      </c>
    </row>
    <row r="230" spans="1:10" ht="14.5" customHeight="1" x14ac:dyDescent="0.25">
      <c r="A230" s="18" t="s">
        <v>149</v>
      </c>
      <c r="B230" s="125" t="s">
        <v>668</v>
      </c>
      <c r="C230" s="125">
        <v>0</v>
      </c>
      <c r="D230" s="125">
        <v>0</v>
      </c>
      <c r="E230" s="125">
        <v>0</v>
      </c>
      <c r="F230" s="125">
        <v>0</v>
      </c>
      <c r="G230" s="125">
        <v>0</v>
      </c>
      <c r="H230" s="125">
        <v>101</v>
      </c>
      <c r="I230" s="125">
        <v>101</v>
      </c>
      <c r="J230" s="125" t="s">
        <v>150</v>
      </c>
    </row>
    <row r="231" spans="1:10" ht="14.5" customHeight="1" x14ac:dyDescent="0.25">
      <c r="A231" s="18" t="s">
        <v>149</v>
      </c>
      <c r="B231" s="125" t="s">
        <v>670</v>
      </c>
      <c r="C231" s="125">
        <v>0</v>
      </c>
      <c r="D231" s="125">
        <v>0</v>
      </c>
      <c r="E231" s="125">
        <v>0</v>
      </c>
      <c r="F231" s="125">
        <v>0</v>
      </c>
      <c r="G231" s="125">
        <v>0</v>
      </c>
      <c r="H231" s="125">
        <v>247090</v>
      </c>
      <c r="I231" s="125">
        <v>247090</v>
      </c>
      <c r="J231" s="125" t="s">
        <v>150</v>
      </c>
    </row>
    <row r="232" spans="1:10" ht="14.5" customHeight="1" x14ac:dyDescent="0.25">
      <c r="A232" s="18" t="s">
        <v>149</v>
      </c>
      <c r="B232" s="125" t="s">
        <v>672</v>
      </c>
      <c r="C232" s="125">
        <v>0</v>
      </c>
      <c r="D232" s="125">
        <v>0</v>
      </c>
      <c r="E232" s="125">
        <v>0</v>
      </c>
      <c r="F232" s="125">
        <v>0</v>
      </c>
      <c r="G232" s="125">
        <v>0</v>
      </c>
      <c r="H232" s="125">
        <v>173569</v>
      </c>
      <c r="I232" s="125">
        <v>173569</v>
      </c>
      <c r="J232" s="125" t="s">
        <v>150</v>
      </c>
    </row>
    <row r="233" spans="1:10" ht="14.5" customHeight="1" x14ac:dyDescent="0.25">
      <c r="A233" s="18" t="s">
        <v>149</v>
      </c>
      <c r="B233" s="125" t="s">
        <v>667</v>
      </c>
      <c r="C233" s="125">
        <v>0</v>
      </c>
      <c r="D233" s="125">
        <v>0</v>
      </c>
      <c r="E233" s="125">
        <v>0</v>
      </c>
      <c r="F233" s="125">
        <v>0</v>
      </c>
      <c r="G233" s="125">
        <v>0</v>
      </c>
      <c r="H233" s="125">
        <v>182</v>
      </c>
      <c r="I233" s="125">
        <v>182</v>
      </c>
      <c r="J233" s="125" t="s">
        <v>150</v>
      </c>
    </row>
    <row r="234" spans="1:10" ht="14.5" customHeight="1" x14ac:dyDescent="0.25">
      <c r="A234" s="18" t="s">
        <v>151</v>
      </c>
      <c r="B234" s="125" t="s">
        <v>668</v>
      </c>
      <c r="C234" s="125">
        <v>0</v>
      </c>
      <c r="D234" s="125">
        <v>0</v>
      </c>
      <c r="E234" s="125">
        <v>0</v>
      </c>
      <c r="F234" s="125">
        <v>0</v>
      </c>
      <c r="G234" s="125">
        <v>0</v>
      </c>
      <c r="H234" s="125">
        <v>5</v>
      </c>
      <c r="I234" s="125">
        <v>5</v>
      </c>
      <c r="J234" s="125" t="s">
        <v>152</v>
      </c>
    </row>
    <row r="235" spans="1:10" ht="14.5" customHeight="1" x14ac:dyDescent="0.25">
      <c r="A235" s="18" t="s">
        <v>151</v>
      </c>
      <c r="B235" s="125" t="s">
        <v>672</v>
      </c>
      <c r="C235" s="125">
        <v>0</v>
      </c>
      <c r="D235" s="125">
        <v>0</v>
      </c>
      <c r="E235" s="125">
        <v>0</v>
      </c>
      <c r="F235" s="125">
        <v>0</v>
      </c>
      <c r="G235" s="125">
        <v>0</v>
      </c>
      <c r="H235" s="125">
        <v>6</v>
      </c>
      <c r="I235" s="125">
        <v>6</v>
      </c>
      <c r="J235" s="125" t="s">
        <v>152</v>
      </c>
    </row>
    <row r="236" spans="1:10" ht="14.5" customHeight="1" x14ac:dyDescent="0.25">
      <c r="A236" s="18" t="s">
        <v>151</v>
      </c>
      <c r="B236" s="125" t="s">
        <v>667</v>
      </c>
      <c r="C236" s="125">
        <v>0</v>
      </c>
      <c r="D236" s="125">
        <v>0</v>
      </c>
      <c r="E236" s="125">
        <v>0</v>
      </c>
      <c r="F236" s="125">
        <v>0</v>
      </c>
      <c r="G236" s="125">
        <v>0</v>
      </c>
      <c r="H236" s="125">
        <v>63180</v>
      </c>
      <c r="I236" s="125">
        <v>63180</v>
      </c>
      <c r="J236" s="125" t="s">
        <v>152</v>
      </c>
    </row>
    <row r="237" spans="1:10" ht="14.5" customHeight="1" x14ac:dyDescent="0.25">
      <c r="A237" s="18" t="s">
        <v>151</v>
      </c>
      <c r="B237" s="125" t="s">
        <v>671</v>
      </c>
      <c r="C237" s="125">
        <v>0</v>
      </c>
      <c r="D237" s="125">
        <v>0</v>
      </c>
      <c r="E237" s="125">
        <v>0</v>
      </c>
      <c r="F237" s="125">
        <v>0</v>
      </c>
      <c r="G237" s="125">
        <v>0</v>
      </c>
      <c r="H237" s="125">
        <v>69</v>
      </c>
      <c r="I237" s="125">
        <v>69</v>
      </c>
      <c r="J237" s="125" t="s">
        <v>152</v>
      </c>
    </row>
    <row r="238" spans="1:10" ht="14.5" customHeight="1" x14ac:dyDescent="0.25">
      <c r="A238" s="18" t="s">
        <v>153</v>
      </c>
      <c r="B238" s="125" t="s">
        <v>668</v>
      </c>
      <c r="C238" s="125">
        <v>0</v>
      </c>
      <c r="D238" s="125">
        <v>0</v>
      </c>
      <c r="E238" s="125">
        <v>0</v>
      </c>
      <c r="F238" s="125">
        <v>0</v>
      </c>
      <c r="G238" s="125">
        <v>0</v>
      </c>
      <c r="H238" s="125">
        <v>2850</v>
      </c>
      <c r="I238" s="125">
        <v>2850</v>
      </c>
      <c r="J238" s="125" t="s">
        <v>154</v>
      </c>
    </row>
    <row r="239" spans="1:10" ht="14.5" customHeight="1" x14ac:dyDescent="0.25">
      <c r="A239" s="18" t="s">
        <v>153</v>
      </c>
      <c r="B239" s="125" t="s">
        <v>667</v>
      </c>
      <c r="C239" s="125">
        <v>0</v>
      </c>
      <c r="D239" s="125">
        <v>0</v>
      </c>
      <c r="E239" s="125">
        <v>0</v>
      </c>
      <c r="F239" s="125">
        <v>0</v>
      </c>
      <c r="G239" s="125">
        <v>0</v>
      </c>
      <c r="H239" s="125">
        <v>8715</v>
      </c>
      <c r="I239" s="125">
        <v>8715</v>
      </c>
      <c r="J239" s="125" t="s">
        <v>154</v>
      </c>
    </row>
    <row r="240" spans="1:10" ht="14.5" customHeight="1" x14ac:dyDescent="0.25">
      <c r="A240" s="18" t="s">
        <v>153</v>
      </c>
      <c r="B240" s="125" t="s">
        <v>671</v>
      </c>
      <c r="C240" s="125">
        <v>0</v>
      </c>
      <c r="D240" s="125">
        <v>0</v>
      </c>
      <c r="E240" s="125">
        <v>0</v>
      </c>
      <c r="F240" s="125">
        <v>0</v>
      </c>
      <c r="G240" s="125">
        <v>0</v>
      </c>
      <c r="H240" s="125">
        <v>9</v>
      </c>
      <c r="I240" s="125">
        <v>9</v>
      </c>
      <c r="J240" s="125" t="s">
        <v>154</v>
      </c>
    </row>
    <row r="241" spans="1:10" ht="14.5" customHeight="1" x14ac:dyDescent="0.25">
      <c r="A241" s="18" t="s">
        <v>155</v>
      </c>
      <c r="B241" s="125" t="s">
        <v>668</v>
      </c>
      <c r="C241" s="125">
        <v>0</v>
      </c>
      <c r="D241" s="125">
        <v>0</v>
      </c>
      <c r="E241" s="125">
        <v>11926</v>
      </c>
      <c r="F241" s="125">
        <v>0</v>
      </c>
      <c r="G241" s="125">
        <v>0</v>
      </c>
      <c r="H241" s="125">
        <v>0</v>
      </c>
      <c r="I241" s="125">
        <v>11926</v>
      </c>
      <c r="J241" s="125" t="s">
        <v>156</v>
      </c>
    </row>
    <row r="242" spans="1:10" ht="14.5" customHeight="1" x14ac:dyDescent="0.25">
      <c r="A242" s="18" t="s">
        <v>155</v>
      </c>
      <c r="B242" s="125" t="s">
        <v>667</v>
      </c>
      <c r="C242" s="125">
        <v>131510</v>
      </c>
      <c r="D242" s="125">
        <v>0</v>
      </c>
      <c r="E242" s="125">
        <v>67696</v>
      </c>
      <c r="F242" s="125">
        <v>53661</v>
      </c>
      <c r="G242" s="125">
        <v>0</v>
      </c>
      <c r="H242" s="125">
        <v>0</v>
      </c>
      <c r="I242" s="125">
        <v>252867</v>
      </c>
      <c r="J242" s="125" t="s">
        <v>156</v>
      </c>
    </row>
    <row r="243" spans="1:10" ht="14.5" customHeight="1" x14ac:dyDescent="0.25">
      <c r="A243" s="18" t="s">
        <v>399</v>
      </c>
      <c r="B243" s="125" t="s">
        <v>668</v>
      </c>
      <c r="C243" s="125">
        <v>0</v>
      </c>
      <c r="D243" s="125">
        <v>0</v>
      </c>
      <c r="E243" s="125">
        <v>3793</v>
      </c>
      <c r="F243" s="125">
        <v>0</v>
      </c>
      <c r="G243" s="125">
        <v>0</v>
      </c>
      <c r="H243" s="125">
        <v>0</v>
      </c>
      <c r="I243" s="125">
        <v>3793</v>
      </c>
      <c r="J243" s="125" t="s">
        <v>157</v>
      </c>
    </row>
    <row r="244" spans="1:10" ht="14.5" customHeight="1" x14ac:dyDescent="0.25">
      <c r="A244" s="18" t="s">
        <v>399</v>
      </c>
      <c r="B244" s="125" t="s">
        <v>672</v>
      </c>
      <c r="C244" s="125">
        <v>0</v>
      </c>
      <c r="D244" s="125">
        <v>0</v>
      </c>
      <c r="E244" s="125">
        <v>176</v>
      </c>
      <c r="F244" s="125">
        <v>0</v>
      </c>
      <c r="G244" s="125">
        <v>0</v>
      </c>
      <c r="H244" s="125">
        <v>0</v>
      </c>
      <c r="I244" s="125">
        <v>176</v>
      </c>
      <c r="J244" s="125" t="s">
        <v>157</v>
      </c>
    </row>
    <row r="245" spans="1:10" ht="14.5" customHeight="1" x14ac:dyDescent="0.25">
      <c r="A245" s="18" t="s">
        <v>399</v>
      </c>
      <c r="B245" s="125" t="s">
        <v>673</v>
      </c>
      <c r="C245" s="125">
        <v>0</v>
      </c>
      <c r="D245" s="125">
        <v>0</v>
      </c>
      <c r="E245" s="125">
        <v>0</v>
      </c>
      <c r="F245" s="125">
        <v>0</v>
      </c>
      <c r="G245" s="125">
        <v>0</v>
      </c>
      <c r="H245" s="125">
        <v>5</v>
      </c>
      <c r="I245" s="125">
        <v>5</v>
      </c>
      <c r="J245" s="125" t="s">
        <v>157</v>
      </c>
    </row>
    <row r="246" spans="1:10" ht="14.5" customHeight="1" x14ac:dyDescent="0.25">
      <c r="A246" s="18" t="s">
        <v>399</v>
      </c>
      <c r="B246" s="125" t="s">
        <v>667</v>
      </c>
      <c r="C246" s="125">
        <v>0</v>
      </c>
      <c r="D246" s="125">
        <v>0</v>
      </c>
      <c r="E246" s="125">
        <v>8450</v>
      </c>
      <c r="F246" s="125">
        <v>0</v>
      </c>
      <c r="G246" s="125">
        <v>0</v>
      </c>
      <c r="H246" s="125">
        <v>0</v>
      </c>
      <c r="I246" s="125">
        <v>8450</v>
      </c>
      <c r="J246" s="125" t="s">
        <v>157</v>
      </c>
    </row>
    <row r="247" spans="1:10" ht="14.5" customHeight="1" x14ac:dyDescent="0.25">
      <c r="A247" s="18" t="s">
        <v>400</v>
      </c>
      <c r="B247" s="125" t="s">
        <v>673</v>
      </c>
      <c r="C247" s="125">
        <v>0</v>
      </c>
      <c r="D247" s="125">
        <v>0</v>
      </c>
      <c r="E247" s="125">
        <v>0</v>
      </c>
      <c r="F247" s="125">
        <v>0</v>
      </c>
      <c r="G247" s="125">
        <v>0</v>
      </c>
      <c r="H247" s="125">
        <v>24</v>
      </c>
      <c r="I247" s="125">
        <v>24</v>
      </c>
      <c r="J247" s="125" t="s">
        <v>158</v>
      </c>
    </row>
    <row r="248" spans="1:10" ht="14.5" customHeight="1" x14ac:dyDescent="0.25">
      <c r="A248" s="18" t="s">
        <v>400</v>
      </c>
      <c r="B248" s="125" t="s">
        <v>667</v>
      </c>
      <c r="C248" s="125">
        <v>31119</v>
      </c>
      <c r="D248" s="125">
        <v>0</v>
      </c>
      <c r="E248" s="125">
        <v>745315</v>
      </c>
      <c r="F248" s="125">
        <v>0</v>
      </c>
      <c r="G248" s="125">
        <v>0</v>
      </c>
      <c r="H248" s="125">
        <v>2988083</v>
      </c>
      <c r="I248" s="125">
        <v>3764517</v>
      </c>
      <c r="J248" s="125" t="s">
        <v>158</v>
      </c>
    </row>
    <row r="249" spans="1:10" ht="14.5" customHeight="1" x14ac:dyDescent="0.25">
      <c r="A249" s="18" t="s">
        <v>559</v>
      </c>
      <c r="B249" s="125" t="s">
        <v>668</v>
      </c>
      <c r="C249" s="125">
        <v>28</v>
      </c>
      <c r="D249" s="125">
        <v>0</v>
      </c>
      <c r="E249" s="125">
        <v>12558</v>
      </c>
      <c r="F249" s="125">
        <v>0</v>
      </c>
      <c r="G249" s="125">
        <v>0</v>
      </c>
      <c r="H249" s="125">
        <v>0</v>
      </c>
      <c r="I249" s="125">
        <v>12586</v>
      </c>
      <c r="J249" s="125" t="s">
        <v>159</v>
      </c>
    </row>
    <row r="250" spans="1:10" ht="14.5" customHeight="1" x14ac:dyDescent="0.25">
      <c r="A250" s="18" t="s">
        <v>559</v>
      </c>
      <c r="B250" s="125" t="s">
        <v>674</v>
      </c>
      <c r="C250" s="125">
        <v>0</v>
      </c>
      <c r="D250" s="125">
        <v>0</v>
      </c>
      <c r="E250" s="125">
        <v>0</v>
      </c>
      <c r="F250" s="125">
        <v>0</v>
      </c>
      <c r="G250" s="125">
        <v>0</v>
      </c>
      <c r="H250" s="125">
        <v>27288</v>
      </c>
      <c r="I250" s="125">
        <v>27288</v>
      </c>
      <c r="J250" s="125" t="s">
        <v>159</v>
      </c>
    </row>
    <row r="251" spans="1:10" ht="14.5" customHeight="1" x14ac:dyDescent="0.25">
      <c r="A251" s="18" t="s">
        <v>559</v>
      </c>
      <c r="B251" s="125" t="s">
        <v>670</v>
      </c>
      <c r="C251" s="125">
        <v>0</v>
      </c>
      <c r="D251" s="125">
        <v>0</v>
      </c>
      <c r="E251" s="125">
        <v>0</v>
      </c>
      <c r="F251" s="125">
        <v>0</v>
      </c>
      <c r="G251" s="125">
        <v>0</v>
      </c>
      <c r="H251" s="125">
        <v>1123663</v>
      </c>
      <c r="I251" s="125">
        <v>1123663</v>
      </c>
      <c r="J251" s="125" t="s">
        <v>159</v>
      </c>
    </row>
    <row r="252" spans="1:10" ht="14.5" customHeight="1" x14ac:dyDescent="0.25">
      <c r="A252" s="18" t="s">
        <v>559</v>
      </c>
      <c r="B252" s="125" t="s">
        <v>672</v>
      </c>
      <c r="C252" s="125">
        <v>45</v>
      </c>
      <c r="D252" s="125">
        <v>0</v>
      </c>
      <c r="E252" s="125">
        <v>2493</v>
      </c>
      <c r="F252" s="125">
        <v>0</v>
      </c>
      <c r="G252" s="125">
        <v>0</v>
      </c>
      <c r="H252" s="125">
        <v>0</v>
      </c>
      <c r="I252" s="125">
        <v>2538</v>
      </c>
      <c r="J252" s="125" t="s">
        <v>159</v>
      </c>
    </row>
    <row r="253" spans="1:10" ht="14.5" customHeight="1" x14ac:dyDescent="0.25">
      <c r="A253" s="18" t="s">
        <v>559</v>
      </c>
      <c r="B253" s="125" t="s">
        <v>673</v>
      </c>
      <c r="C253" s="125">
        <v>0</v>
      </c>
      <c r="D253" s="125">
        <v>0</v>
      </c>
      <c r="E253" s="125">
        <v>0</v>
      </c>
      <c r="F253" s="125">
        <v>0</v>
      </c>
      <c r="G253" s="125">
        <v>0</v>
      </c>
      <c r="H253" s="125">
        <v>154</v>
      </c>
      <c r="I253" s="125">
        <v>154</v>
      </c>
      <c r="J253" s="125" t="s">
        <v>159</v>
      </c>
    </row>
    <row r="254" spans="1:10" ht="14.5" customHeight="1" x14ac:dyDescent="0.25">
      <c r="A254" s="18" t="s">
        <v>559</v>
      </c>
      <c r="B254" s="125" t="s">
        <v>667</v>
      </c>
      <c r="C254" s="125">
        <v>91469</v>
      </c>
      <c r="D254" s="125">
        <v>0</v>
      </c>
      <c r="E254" s="125">
        <v>195011</v>
      </c>
      <c r="F254" s="125">
        <v>0</v>
      </c>
      <c r="G254" s="125">
        <v>0</v>
      </c>
      <c r="H254" s="125">
        <v>0</v>
      </c>
      <c r="I254" s="125">
        <v>286480</v>
      </c>
      <c r="J254" s="125" t="s">
        <v>159</v>
      </c>
    </row>
    <row r="255" spans="1:10" ht="14.5" customHeight="1" x14ac:dyDescent="0.25">
      <c r="A255" s="18" t="s">
        <v>559</v>
      </c>
      <c r="B255" s="125" t="s">
        <v>671</v>
      </c>
      <c r="C255" s="125">
        <v>0</v>
      </c>
      <c r="D255" s="125">
        <v>0</v>
      </c>
      <c r="E255" s="125">
        <v>0</v>
      </c>
      <c r="F255" s="125">
        <v>0</v>
      </c>
      <c r="G255" s="125">
        <v>0</v>
      </c>
      <c r="H255" s="125">
        <v>233</v>
      </c>
      <c r="I255" s="125">
        <v>233</v>
      </c>
      <c r="J255" s="125" t="s">
        <v>159</v>
      </c>
    </row>
    <row r="256" spans="1:10" ht="14.5" customHeight="1" x14ac:dyDescent="0.25">
      <c r="A256" s="18" t="s">
        <v>160</v>
      </c>
      <c r="B256" s="125" t="s">
        <v>668</v>
      </c>
      <c r="C256" s="125">
        <v>0</v>
      </c>
      <c r="D256" s="125">
        <v>0</v>
      </c>
      <c r="E256" s="125">
        <v>0</v>
      </c>
      <c r="F256" s="125">
        <v>0</v>
      </c>
      <c r="G256" s="125">
        <v>0</v>
      </c>
      <c r="H256" s="125">
        <v>22250</v>
      </c>
      <c r="I256" s="125">
        <v>22250</v>
      </c>
      <c r="J256" s="125" t="s">
        <v>161</v>
      </c>
    </row>
    <row r="257" spans="1:10" ht="14.5" customHeight="1" x14ac:dyDescent="0.25">
      <c r="A257" s="18" t="s">
        <v>160</v>
      </c>
      <c r="B257" s="125" t="s">
        <v>667</v>
      </c>
      <c r="C257" s="125">
        <v>0</v>
      </c>
      <c r="D257" s="125">
        <v>0</v>
      </c>
      <c r="E257" s="125">
        <v>0</v>
      </c>
      <c r="F257" s="125">
        <v>0</v>
      </c>
      <c r="G257" s="125">
        <v>0</v>
      </c>
      <c r="H257" s="125">
        <v>113902</v>
      </c>
      <c r="I257" s="125">
        <v>113902</v>
      </c>
      <c r="J257" s="125" t="s">
        <v>161</v>
      </c>
    </row>
    <row r="258" spans="1:10" ht="14.5" customHeight="1" x14ac:dyDescent="0.25">
      <c r="A258" s="18" t="s">
        <v>162</v>
      </c>
      <c r="B258" s="125" t="s">
        <v>668</v>
      </c>
      <c r="C258" s="125">
        <v>0</v>
      </c>
      <c r="D258" s="125">
        <v>0</v>
      </c>
      <c r="E258" s="125">
        <v>25464</v>
      </c>
      <c r="F258" s="125">
        <v>0</v>
      </c>
      <c r="G258" s="125">
        <v>0</v>
      </c>
      <c r="H258" s="125">
        <v>0</v>
      </c>
      <c r="I258" s="125">
        <v>25464</v>
      </c>
      <c r="J258" s="125" t="s">
        <v>163</v>
      </c>
    </row>
    <row r="259" spans="1:10" ht="14.5" customHeight="1" x14ac:dyDescent="0.25">
      <c r="A259" s="18" t="s">
        <v>162</v>
      </c>
      <c r="B259" s="125" t="s">
        <v>672</v>
      </c>
      <c r="C259" s="125">
        <v>0</v>
      </c>
      <c r="D259" s="125">
        <v>0</v>
      </c>
      <c r="E259" s="125">
        <v>40477</v>
      </c>
      <c r="F259" s="125">
        <v>0</v>
      </c>
      <c r="G259" s="125">
        <v>0</v>
      </c>
      <c r="H259" s="125">
        <v>0</v>
      </c>
      <c r="I259" s="125">
        <v>40477</v>
      </c>
      <c r="J259" s="125" t="s">
        <v>163</v>
      </c>
    </row>
    <row r="260" spans="1:10" ht="14.5" customHeight="1" x14ac:dyDescent="0.25">
      <c r="A260" s="18" t="s">
        <v>162</v>
      </c>
      <c r="B260" s="125" t="s">
        <v>667</v>
      </c>
      <c r="C260" s="125">
        <v>0</v>
      </c>
      <c r="D260" s="125">
        <v>0</v>
      </c>
      <c r="E260" s="125">
        <v>1235</v>
      </c>
      <c r="F260" s="125">
        <v>0</v>
      </c>
      <c r="G260" s="125">
        <v>0</v>
      </c>
      <c r="H260" s="125">
        <v>0</v>
      </c>
      <c r="I260" s="125">
        <v>1235</v>
      </c>
      <c r="J260" s="125" t="s">
        <v>163</v>
      </c>
    </row>
    <row r="261" spans="1:10" ht="14.5" customHeight="1" x14ac:dyDescent="0.25">
      <c r="A261" s="18" t="s">
        <v>162</v>
      </c>
      <c r="B261" s="125" t="s">
        <v>671</v>
      </c>
      <c r="C261" s="125">
        <v>0</v>
      </c>
      <c r="D261" s="125">
        <v>0</v>
      </c>
      <c r="E261" s="125">
        <v>35</v>
      </c>
      <c r="F261" s="125">
        <v>0</v>
      </c>
      <c r="G261" s="125">
        <v>0</v>
      </c>
      <c r="H261" s="125">
        <v>0</v>
      </c>
      <c r="I261" s="125">
        <v>35</v>
      </c>
      <c r="J261" s="125" t="s">
        <v>163</v>
      </c>
    </row>
    <row r="262" spans="1:10" ht="14.5" customHeight="1" x14ac:dyDescent="0.25">
      <c r="A262" s="18" t="s">
        <v>164</v>
      </c>
      <c r="B262" s="125" t="s">
        <v>668</v>
      </c>
      <c r="C262" s="125">
        <v>0</v>
      </c>
      <c r="D262" s="125">
        <v>0</v>
      </c>
      <c r="E262" s="125">
        <v>0</v>
      </c>
      <c r="F262" s="125">
        <v>0</v>
      </c>
      <c r="G262" s="125">
        <v>0</v>
      </c>
      <c r="H262" s="125">
        <v>146922</v>
      </c>
      <c r="I262" s="125">
        <v>146922</v>
      </c>
      <c r="J262" s="125" t="s">
        <v>165</v>
      </c>
    </row>
    <row r="263" spans="1:10" ht="14.5" customHeight="1" x14ac:dyDescent="0.25">
      <c r="A263" s="18" t="s">
        <v>164</v>
      </c>
      <c r="B263" s="125" t="s">
        <v>667</v>
      </c>
      <c r="C263" s="125">
        <v>0</v>
      </c>
      <c r="D263" s="125">
        <v>0</v>
      </c>
      <c r="E263" s="125">
        <v>0</v>
      </c>
      <c r="F263" s="125">
        <v>0</v>
      </c>
      <c r="G263" s="125">
        <v>0</v>
      </c>
      <c r="H263" s="125">
        <v>298296</v>
      </c>
      <c r="I263" s="125">
        <v>298296</v>
      </c>
      <c r="J263" s="125" t="s">
        <v>165</v>
      </c>
    </row>
    <row r="264" spans="1:10" ht="14.5" customHeight="1" x14ac:dyDescent="0.25">
      <c r="A264" s="18" t="s">
        <v>164</v>
      </c>
      <c r="B264" s="125" t="s">
        <v>671</v>
      </c>
      <c r="C264" s="125">
        <v>0</v>
      </c>
      <c r="D264" s="125">
        <v>0</v>
      </c>
      <c r="E264" s="125">
        <v>0</v>
      </c>
      <c r="F264" s="125">
        <v>0</v>
      </c>
      <c r="G264" s="125">
        <v>0</v>
      </c>
      <c r="H264" s="125">
        <v>2959</v>
      </c>
      <c r="I264" s="125">
        <v>2959</v>
      </c>
      <c r="J264" s="125" t="s">
        <v>165</v>
      </c>
    </row>
    <row r="265" spans="1:10" ht="14.5" customHeight="1" x14ac:dyDescent="0.25">
      <c r="A265" s="18" t="s">
        <v>401</v>
      </c>
      <c r="B265" s="125" t="s">
        <v>668</v>
      </c>
      <c r="C265" s="125">
        <v>0</v>
      </c>
      <c r="D265" s="125">
        <v>0</v>
      </c>
      <c r="E265" s="125">
        <v>23916</v>
      </c>
      <c r="F265" s="125">
        <v>0</v>
      </c>
      <c r="G265" s="125">
        <v>0</v>
      </c>
      <c r="H265" s="125">
        <v>0</v>
      </c>
      <c r="I265" s="125">
        <v>23916</v>
      </c>
      <c r="J265" s="125" t="s">
        <v>168</v>
      </c>
    </row>
    <row r="266" spans="1:10" ht="14.5" customHeight="1" x14ac:dyDescent="0.25">
      <c r="A266" s="18" t="s">
        <v>401</v>
      </c>
      <c r="B266" s="125" t="s">
        <v>667</v>
      </c>
      <c r="C266" s="125">
        <v>0</v>
      </c>
      <c r="D266" s="125">
        <v>0</v>
      </c>
      <c r="E266" s="125">
        <v>22335</v>
      </c>
      <c r="F266" s="125">
        <v>0</v>
      </c>
      <c r="G266" s="125">
        <v>0</v>
      </c>
      <c r="H266" s="125">
        <v>0</v>
      </c>
      <c r="I266" s="125">
        <v>22335</v>
      </c>
      <c r="J266" s="125" t="s">
        <v>168</v>
      </c>
    </row>
    <row r="267" spans="1:10" ht="14.5" customHeight="1" x14ac:dyDescent="0.25">
      <c r="A267" s="18" t="s">
        <v>401</v>
      </c>
      <c r="B267" s="125" t="s">
        <v>671</v>
      </c>
      <c r="C267" s="125">
        <v>0</v>
      </c>
      <c r="D267" s="125">
        <v>0</v>
      </c>
      <c r="E267" s="125">
        <v>486</v>
      </c>
      <c r="F267" s="125">
        <v>0</v>
      </c>
      <c r="G267" s="125">
        <v>0</v>
      </c>
      <c r="H267" s="125">
        <v>0</v>
      </c>
      <c r="I267" s="125">
        <v>486</v>
      </c>
      <c r="J267" s="125" t="s">
        <v>168</v>
      </c>
    </row>
    <row r="268" spans="1:10" ht="14.5" customHeight="1" x14ac:dyDescent="0.25">
      <c r="A268" s="18" t="s">
        <v>402</v>
      </c>
      <c r="B268" s="125" t="s">
        <v>668</v>
      </c>
      <c r="C268" s="125">
        <v>0</v>
      </c>
      <c r="D268" s="125">
        <v>0</v>
      </c>
      <c r="E268" s="125">
        <v>39775</v>
      </c>
      <c r="F268" s="125">
        <v>0</v>
      </c>
      <c r="G268" s="125">
        <v>0</v>
      </c>
      <c r="H268" s="125">
        <v>0</v>
      </c>
      <c r="I268" s="125">
        <v>39775</v>
      </c>
      <c r="J268" s="125" t="s">
        <v>169</v>
      </c>
    </row>
    <row r="269" spans="1:10" ht="14.5" customHeight="1" x14ac:dyDescent="0.25">
      <c r="A269" s="18" t="s">
        <v>402</v>
      </c>
      <c r="B269" s="125" t="s">
        <v>672</v>
      </c>
      <c r="C269" s="125">
        <v>46</v>
      </c>
      <c r="D269" s="125">
        <v>0</v>
      </c>
      <c r="E269" s="125">
        <v>1247</v>
      </c>
      <c r="F269" s="125">
        <v>0</v>
      </c>
      <c r="G269" s="125">
        <v>0</v>
      </c>
      <c r="H269" s="125">
        <v>0</v>
      </c>
      <c r="I269" s="125">
        <v>1293</v>
      </c>
      <c r="J269" s="125" t="s">
        <v>169</v>
      </c>
    </row>
    <row r="270" spans="1:10" ht="14.5" customHeight="1" x14ac:dyDescent="0.25">
      <c r="A270" s="18" t="s">
        <v>402</v>
      </c>
      <c r="B270" s="125" t="s">
        <v>667</v>
      </c>
      <c r="C270" s="125">
        <v>136657</v>
      </c>
      <c r="D270" s="125">
        <v>0</v>
      </c>
      <c r="E270" s="125">
        <v>547409</v>
      </c>
      <c r="F270" s="125">
        <v>0</v>
      </c>
      <c r="G270" s="125">
        <v>0</v>
      </c>
      <c r="H270" s="125">
        <v>0</v>
      </c>
      <c r="I270" s="125">
        <v>684066</v>
      </c>
      <c r="J270" s="125" t="s">
        <v>169</v>
      </c>
    </row>
    <row r="271" spans="1:10" ht="14.5" customHeight="1" x14ac:dyDescent="0.25">
      <c r="A271" s="18" t="s">
        <v>170</v>
      </c>
      <c r="B271" s="125" t="s">
        <v>668</v>
      </c>
      <c r="C271" s="125">
        <v>0</v>
      </c>
      <c r="D271" s="125">
        <v>0</v>
      </c>
      <c r="E271" s="125">
        <v>476</v>
      </c>
      <c r="F271" s="125">
        <v>0</v>
      </c>
      <c r="G271" s="125">
        <v>0</v>
      </c>
      <c r="H271" s="125">
        <v>0</v>
      </c>
      <c r="I271" s="125">
        <v>476</v>
      </c>
      <c r="J271" s="125" t="s">
        <v>171</v>
      </c>
    </row>
    <row r="272" spans="1:10" ht="14.5" customHeight="1" x14ac:dyDescent="0.25">
      <c r="A272" s="18" t="s">
        <v>170</v>
      </c>
      <c r="B272" s="125" t="s">
        <v>667</v>
      </c>
      <c r="C272" s="125">
        <v>0</v>
      </c>
      <c r="D272" s="125">
        <v>0</v>
      </c>
      <c r="E272" s="125">
        <v>42685</v>
      </c>
      <c r="F272" s="125">
        <v>0</v>
      </c>
      <c r="G272" s="125">
        <v>0</v>
      </c>
      <c r="H272" s="125">
        <v>0</v>
      </c>
      <c r="I272" s="125">
        <v>42685</v>
      </c>
      <c r="J272" s="125" t="s">
        <v>171</v>
      </c>
    </row>
    <row r="273" spans="1:10" ht="14.5" customHeight="1" x14ac:dyDescent="0.25">
      <c r="A273" s="18" t="s">
        <v>170</v>
      </c>
      <c r="B273" s="125" t="s">
        <v>671</v>
      </c>
      <c r="C273" s="125">
        <v>0</v>
      </c>
      <c r="D273" s="125">
        <v>0</v>
      </c>
      <c r="E273" s="125">
        <v>7892</v>
      </c>
      <c r="F273" s="125">
        <v>0</v>
      </c>
      <c r="G273" s="125">
        <v>0</v>
      </c>
      <c r="H273" s="125">
        <v>0</v>
      </c>
      <c r="I273" s="125">
        <v>7892</v>
      </c>
      <c r="J273" s="125" t="s">
        <v>171</v>
      </c>
    </row>
    <row r="274" spans="1:10" ht="14.5" customHeight="1" x14ac:dyDescent="0.25">
      <c r="A274" s="18" t="s">
        <v>172</v>
      </c>
      <c r="B274" s="125" t="s">
        <v>668</v>
      </c>
      <c r="C274" s="125">
        <v>115173</v>
      </c>
      <c r="D274" s="125">
        <v>0</v>
      </c>
      <c r="E274" s="125">
        <v>37769</v>
      </c>
      <c r="F274" s="125">
        <v>0</v>
      </c>
      <c r="G274" s="125">
        <v>0</v>
      </c>
      <c r="H274" s="125">
        <v>0</v>
      </c>
      <c r="I274" s="125">
        <v>152942</v>
      </c>
      <c r="J274" s="125" t="s">
        <v>173</v>
      </c>
    </row>
    <row r="275" spans="1:10" ht="14.5" customHeight="1" x14ac:dyDescent="0.25">
      <c r="A275" s="18" t="s">
        <v>172</v>
      </c>
      <c r="B275" s="125" t="s">
        <v>672</v>
      </c>
      <c r="C275" s="125">
        <v>64971</v>
      </c>
      <c r="D275" s="125">
        <v>0</v>
      </c>
      <c r="E275" s="125">
        <v>0</v>
      </c>
      <c r="F275" s="125">
        <v>0</v>
      </c>
      <c r="G275" s="125">
        <v>0</v>
      </c>
      <c r="H275" s="125">
        <v>0</v>
      </c>
      <c r="I275" s="125">
        <v>64971</v>
      </c>
      <c r="J275" s="125" t="s">
        <v>173</v>
      </c>
    </row>
    <row r="276" spans="1:10" ht="14.5" customHeight="1" x14ac:dyDescent="0.25">
      <c r="A276" s="18" t="s">
        <v>172</v>
      </c>
      <c r="B276" s="125" t="s">
        <v>667</v>
      </c>
      <c r="C276" s="125">
        <v>475310</v>
      </c>
      <c r="D276" s="125">
        <v>0</v>
      </c>
      <c r="E276" s="125">
        <v>63589</v>
      </c>
      <c r="F276" s="125">
        <v>0</v>
      </c>
      <c r="G276" s="125">
        <v>0</v>
      </c>
      <c r="H276" s="125">
        <v>0</v>
      </c>
      <c r="I276" s="125">
        <v>538899</v>
      </c>
      <c r="J276" s="125" t="s">
        <v>173</v>
      </c>
    </row>
    <row r="277" spans="1:10" ht="14.5" customHeight="1" x14ac:dyDescent="0.25">
      <c r="A277" s="18" t="s">
        <v>172</v>
      </c>
      <c r="B277" s="125" t="s">
        <v>671</v>
      </c>
      <c r="C277" s="125">
        <v>0</v>
      </c>
      <c r="D277" s="125">
        <v>0</v>
      </c>
      <c r="E277" s="125">
        <v>9800</v>
      </c>
      <c r="F277" s="125">
        <v>0</v>
      </c>
      <c r="G277" s="125">
        <v>0</v>
      </c>
      <c r="H277" s="125">
        <v>0</v>
      </c>
      <c r="I277" s="125">
        <v>9800</v>
      </c>
      <c r="J277" s="125" t="s">
        <v>173</v>
      </c>
    </row>
    <row r="278" spans="1:10" ht="14.5" customHeight="1" x14ac:dyDescent="0.25">
      <c r="A278" s="18" t="s">
        <v>174</v>
      </c>
      <c r="B278" s="125" t="s">
        <v>668</v>
      </c>
      <c r="C278" s="125">
        <v>0</v>
      </c>
      <c r="D278" s="125">
        <v>0</v>
      </c>
      <c r="E278" s="125">
        <v>879</v>
      </c>
      <c r="F278" s="125">
        <v>0</v>
      </c>
      <c r="G278" s="125">
        <v>0</v>
      </c>
      <c r="H278" s="125">
        <v>0</v>
      </c>
      <c r="I278" s="125">
        <v>879</v>
      </c>
      <c r="J278" s="125" t="s">
        <v>175</v>
      </c>
    </row>
    <row r="279" spans="1:10" ht="14.5" customHeight="1" x14ac:dyDescent="0.25">
      <c r="A279" s="18" t="s">
        <v>174</v>
      </c>
      <c r="B279" s="125" t="s">
        <v>672</v>
      </c>
      <c r="C279" s="125">
        <v>0</v>
      </c>
      <c r="D279" s="125">
        <v>0</v>
      </c>
      <c r="E279" s="125">
        <v>13</v>
      </c>
      <c r="F279" s="125">
        <v>0</v>
      </c>
      <c r="G279" s="125">
        <v>0</v>
      </c>
      <c r="H279" s="125">
        <v>0</v>
      </c>
      <c r="I279" s="125">
        <v>13</v>
      </c>
      <c r="J279" s="125" t="s">
        <v>175</v>
      </c>
    </row>
    <row r="280" spans="1:10" ht="14.5" customHeight="1" x14ac:dyDescent="0.25">
      <c r="A280" s="18" t="s">
        <v>174</v>
      </c>
      <c r="B280" s="125" t="s">
        <v>667</v>
      </c>
      <c r="C280" s="125">
        <v>0</v>
      </c>
      <c r="D280" s="125">
        <v>0</v>
      </c>
      <c r="E280" s="125">
        <v>572</v>
      </c>
      <c r="F280" s="125">
        <v>0</v>
      </c>
      <c r="G280" s="125">
        <v>0</v>
      </c>
      <c r="H280" s="125">
        <v>0</v>
      </c>
      <c r="I280" s="125">
        <v>572</v>
      </c>
      <c r="J280" s="125" t="s">
        <v>175</v>
      </c>
    </row>
    <row r="281" spans="1:10" ht="14.5" customHeight="1" x14ac:dyDescent="0.25">
      <c r="A281" s="18" t="s">
        <v>174</v>
      </c>
      <c r="B281" s="125" t="s">
        <v>671</v>
      </c>
      <c r="C281" s="125">
        <v>0</v>
      </c>
      <c r="D281" s="125">
        <v>0</v>
      </c>
      <c r="E281" s="125">
        <v>92000</v>
      </c>
      <c r="F281" s="125">
        <v>0</v>
      </c>
      <c r="G281" s="125">
        <v>0</v>
      </c>
      <c r="H281" s="125">
        <v>0</v>
      </c>
      <c r="I281" s="125">
        <v>92000</v>
      </c>
      <c r="J281" s="125" t="s">
        <v>175</v>
      </c>
    </row>
    <row r="282" spans="1:10" ht="14.5" customHeight="1" x14ac:dyDescent="0.25">
      <c r="A282" s="18" t="s">
        <v>176</v>
      </c>
      <c r="B282" s="125" t="s">
        <v>668</v>
      </c>
      <c r="C282" s="125">
        <v>0</v>
      </c>
      <c r="D282" s="125">
        <v>0</v>
      </c>
      <c r="E282" s="125">
        <v>1203</v>
      </c>
      <c r="F282" s="125">
        <v>0</v>
      </c>
      <c r="G282" s="125">
        <v>0</v>
      </c>
      <c r="H282" s="125">
        <v>0</v>
      </c>
      <c r="I282" s="125">
        <v>1203</v>
      </c>
      <c r="J282" s="125" t="s">
        <v>177</v>
      </c>
    </row>
    <row r="283" spans="1:10" ht="14.5" customHeight="1" x14ac:dyDescent="0.25">
      <c r="A283" s="18" t="s">
        <v>176</v>
      </c>
      <c r="B283" s="125" t="s">
        <v>667</v>
      </c>
      <c r="C283" s="125">
        <v>0</v>
      </c>
      <c r="D283" s="125">
        <v>0</v>
      </c>
      <c r="E283" s="125">
        <v>27790</v>
      </c>
      <c r="F283" s="125">
        <v>0</v>
      </c>
      <c r="G283" s="125">
        <v>0</v>
      </c>
      <c r="H283" s="125">
        <v>0</v>
      </c>
      <c r="I283" s="125">
        <v>27790</v>
      </c>
      <c r="J283" s="125" t="s">
        <v>177</v>
      </c>
    </row>
    <row r="284" spans="1:10" ht="14.5" customHeight="1" x14ac:dyDescent="0.25">
      <c r="A284" s="18" t="s">
        <v>176</v>
      </c>
      <c r="B284" s="125" t="s">
        <v>671</v>
      </c>
      <c r="C284" s="125">
        <v>0</v>
      </c>
      <c r="D284" s="125">
        <v>0</v>
      </c>
      <c r="E284" s="125">
        <v>20</v>
      </c>
      <c r="F284" s="125">
        <v>0</v>
      </c>
      <c r="G284" s="125">
        <v>0</v>
      </c>
      <c r="H284" s="125">
        <v>0</v>
      </c>
      <c r="I284" s="125">
        <v>20</v>
      </c>
      <c r="J284" s="125" t="s">
        <v>177</v>
      </c>
    </row>
    <row r="285" spans="1:10" ht="14.5" customHeight="1" x14ac:dyDescent="0.25">
      <c r="A285" s="18" t="s">
        <v>407</v>
      </c>
      <c r="B285" s="125" t="s">
        <v>668</v>
      </c>
      <c r="C285" s="125">
        <v>0</v>
      </c>
      <c r="D285" s="125">
        <v>0</v>
      </c>
      <c r="E285" s="125">
        <v>0</v>
      </c>
      <c r="F285" s="125">
        <v>0</v>
      </c>
      <c r="G285" s="125">
        <v>0</v>
      </c>
      <c r="H285" s="125">
        <v>552</v>
      </c>
      <c r="I285" s="125">
        <v>552</v>
      </c>
      <c r="J285" s="125" t="s">
        <v>178</v>
      </c>
    </row>
    <row r="286" spans="1:10" ht="14.5" customHeight="1" x14ac:dyDescent="0.25">
      <c r="A286" s="18" t="s">
        <v>407</v>
      </c>
      <c r="B286" s="125" t="s">
        <v>667</v>
      </c>
      <c r="C286" s="125">
        <v>0</v>
      </c>
      <c r="D286" s="125">
        <v>0</v>
      </c>
      <c r="E286" s="125">
        <v>0</v>
      </c>
      <c r="F286" s="125">
        <v>0</v>
      </c>
      <c r="G286" s="125">
        <v>0</v>
      </c>
      <c r="H286" s="125">
        <v>45761</v>
      </c>
      <c r="I286" s="125">
        <v>45761</v>
      </c>
      <c r="J286" s="125" t="s">
        <v>178</v>
      </c>
    </row>
    <row r="287" spans="1:10" ht="14.5" customHeight="1" x14ac:dyDescent="0.25">
      <c r="A287" s="18" t="s">
        <v>407</v>
      </c>
      <c r="B287" s="125" t="s">
        <v>671</v>
      </c>
      <c r="C287" s="125">
        <v>0</v>
      </c>
      <c r="D287" s="125">
        <v>0</v>
      </c>
      <c r="E287" s="125">
        <v>0</v>
      </c>
      <c r="F287" s="125">
        <v>0</v>
      </c>
      <c r="G287" s="125">
        <v>0</v>
      </c>
      <c r="H287" s="125">
        <v>180614</v>
      </c>
      <c r="I287" s="125">
        <v>180614</v>
      </c>
      <c r="J287" s="125" t="s">
        <v>178</v>
      </c>
    </row>
    <row r="288" spans="1:10" ht="14.5" customHeight="1" x14ac:dyDescent="0.25">
      <c r="A288" s="18" t="s">
        <v>179</v>
      </c>
      <c r="B288" s="125" t="s">
        <v>668</v>
      </c>
      <c r="C288" s="125">
        <v>0</v>
      </c>
      <c r="D288" s="125">
        <v>0</v>
      </c>
      <c r="E288" s="125">
        <v>0</v>
      </c>
      <c r="F288" s="125">
        <v>0</v>
      </c>
      <c r="G288" s="125">
        <v>0</v>
      </c>
      <c r="H288" s="125">
        <v>7614</v>
      </c>
      <c r="I288" s="125">
        <v>7614</v>
      </c>
      <c r="J288" s="125" t="s">
        <v>180</v>
      </c>
    </row>
    <row r="289" spans="1:10" ht="14.5" customHeight="1" x14ac:dyDescent="0.25">
      <c r="A289" s="18" t="s">
        <v>179</v>
      </c>
      <c r="B289" s="125" t="s">
        <v>672</v>
      </c>
      <c r="C289" s="125">
        <v>0</v>
      </c>
      <c r="D289" s="125">
        <v>0</v>
      </c>
      <c r="E289" s="125">
        <v>0</v>
      </c>
      <c r="F289" s="125">
        <v>0</v>
      </c>
      <c r="G289" s="125">
        <v>0</v>
      </c>
      <c r="H289" s="125">
        <v>30053</v>
      </c>
      <c r="I289" s="125">
        <v>30053</v>
      </c>
      <c r="J289" s="125" t="s">
        <v>180</v>
      </c>
    </row>
    <row r="290" spans="1:10" ht="14.5" customHeight="1" x14ac:dyDescent="0.25">
      <c r="A290" s="18" t="s">
        <v>179</v>
      </c>
      <c r="B290" s="125" t="s">
        <v>667</v>
      </c>
      <c r="C290" s="125">
        <v>0</v>
      </c>
      <c r="D290" s="125">
        <v>0</v>
      </c>
      <c r="E290" s="125">
        <v>0</v>
      </c>
      <c r="F290" s="125">
        <v>0</v>
      </c>
      <c r="G290" s="125">
        <v>0</v>
      </c>
      <c r="H290" s="125">
        <v>788472</v>
      </c>
      <c r="I290" s="125">
        <v>788472</v>
      </c>
      <c r="J290" s="125" t="s">
        <v>180</v>
      </c>
    </row>
    <row r="291" spans="1:10" ht="14.5" customHeight="1" x14ac:dyDescent="0.25">
      <c r="A291" s="18" t="s">
        <v>181</v>
      </c>
      <c r="B291" s="125" t="s">
        <v>668</v>
      </c>
      <c r="C291" s="125">
        <v>0</v>
      </c>
      <c r="D291" s="125">
        <v>0</v>
      </c>
      <c r="E291" s="125">
        <v>363</v>
      </c>
      <c r="F291" s="125">
        <v>0</v>
      </c>
      <c r="G291" s="125">
        <v>0</v>
      </c>
      <c r="H291" s="125">
        <v>0</v>
      </c>
      <c r="I291" s="125">
        <v>363</v>
      </c>
      <c r="J291" s="125" t="s">
        <v>182</v>
      </c>
    </row>
    <row r="292" spans="1:10" ht="14.5" customHeight="1" x14ac:dyDescent="0.25">
      <c r="A292" s="18" t="s">
        <v>181</v>
      </c>
      <c r="B292" s="125" t="s">
        <v>672</v>
      </c>
      <c r="C292" s="125">
        <v>0</v>
      </c>
      <c r="D292" s="125">
        <v>0</v>
      </c>
      <c r="E292" s="125">
        <v>6</v>
      </c>
      <c r="F292" s="125">
        <v>0</v>
      </c>
      <c r="G292" s="125">
        <v>0</v>
      </c>
      <c r="H292" s="125">
        <v>0</v>
      </c>
      <c r="I292" s="125">
        <v>6</v>
      </c>
      <c r="J292" s="125" t="s">
        <v>182</v>
      </c>
    </row>
    <row r="293" spans="1:10" ht="14.5" customHeight="1" x14ac:dyDescent="0.25">
      <c r="A293" s="18" t="s">
        <v>181</v>
      </c>
      <c r="B293" s="125" t="s">
        <v>667</v>
      </c>
      <c r="C293" s="125">
        <v>0</v>
      </c>
      <c r="D293" s="125">
        <v>0</v>
      </c>
      <c r="E293" s="125">
        <v>319</v>
      </c>
      <c r="F293" s="125">
        <v>0</v>
      </c>
      <c r="G293" s="125">
        <v>0</v>
      </c>
      <c r="H293" s="125">
        <v>0</v>
      </c>
      <c r="I293" s="125">
        <v>319</v>
      </c>
      <c r="J293" s="125" t="s">
        <v>182</v>
      </c>
    </row>
    <row r="294" spans="1:10" ht="14.5" customHeight="1" x14ac:dyDescent="0.25">
      <c r="A294" s="18" t="s">
        <v>183</v>
      </c>
      <c r="B294" s="125" t="s">
        <v>668</v>
      </c>
      <c r="C294" s="125">
        <v>287</v>
      </c>
      <c r="D294" s="125">
        <v>0</v>
      </c>
      <c r="E294" s="125">
        <v>331</v>
      </c>
      <c r="F294" s="125">
        <v>0</v>
      </c>
      <c r="G294" s="125">
        <v>0</v>
      </c>
      <c r="H294" s="125">
        <v>0</v>
      </c>
      <c r="I294" s="125">
        <v>618</v>
      </c>
      <c r="J294" s="125" t="s">
        <v>184</v>
      </c>
    </row>
    <row r="295" spans="1:10" ht="14.5" customHeight="1" x14ac:dyDescent="0.25">
      <c r="A295" s="18" t="s">
        <v>183</v>
      </c>
      <c r="B295" s="125" t="s">
        <v>667</v>
      </c>
      <c r="C295" s="125">
        <v>5</v>
      </c>
      <c r="D295" s="125">
        <v>0</v>
      </c>
      <c r="E295" s="125">
        <v>1159</v>
      </c>
      <c r="F295" s="125">
        <v>0</v>
      </c>
      <c r="G295" s="125">
        <v>0</v>
      </c>
      <c r="H295" s="125">
        <v>0</v>
      </c>
      <c r="I295" s="125">
        <v>1164</v>
      </c>
      <c r="J295" s="125" t="s">
        <v>184</v>
      </c>
    </row>
    <row r="296" spans="1:10" ht="14.5" customHeight="1" x14ac:dyDescent="0.25">
      <c r="A296" s="18" t="s">
        <v>185</v>
      </c>
      <c r="B296" s="125" t="s">
        <v>668</v>
      </c>
      <c r="C296" s="125">
        <v>0</v>
      </c>
      <c r="D296" s="125">
        <v>0</v>
      </c>
      <c r="E296" s="125">
        <v>54837</v>
      </c>
      <c r="F296" s="125">
        <v>0</v>
      </c>
      <c r="G296" s="125">
        <v>0</v>
      </c>
      <c r="H296" s="125">
        <v>0</v>
      </c>
      <c r="I296" s="125">
        <v>54837</v>
      </c>
      <c r="J296" s="125" t="s">
        <v>186</v>
      </c>
    </row>
    <row r="297" spans="1:10" ht="14.5" customHeight="1" x14ac:dyDescent="0.25">
      <c r="A297" s="18" t="s">
        <v>185</v>
      </c>
      <c r="B297" s="125" t="s">
        <v>674</v>
      </c>
      <c r="C297" s="125">
        <v>0</v>
      </c>
      <c r="D297" s="125">
        <v>0</v>
      </c>
      <c r="E297" s="125">
        <v>0</v>
      </c>
      <c r="F297" s="125">
        <v>0</v>
      </c>
      <c r="G297" s="125">
        <v>0</v>
      </c>
      <c r="H297" s="125">
        <v>37099</v>
      </c>
      <c r="I297" s="125">
        <v>37099</v>
      </c>
      <c r="J297" s="125" t="s">
        <v>186</v>
      </c>
    </row>
    <row r="298" spans="1:10" ht="14.5" customHeight="1" x14ac:dyDescent="0.25">
      <c r="A298" s="18" t="s">
        <v>185</v>
      </c>
      <c r="B298" s="125" t="s">
        <v>670</v>
      </c>
      <c r="C298" s="125">
        <v>0</v>
      </c>
      <c r="D298" s="125">
        <v>0</v>
      </c>
      <c r="E298" s="125">
        <v>0</v>
      </c>
      <c r="F298" s="125">
        <v>0</v>
      </c>
      <c r="G298" s="125">
        <v>0</v>
      </c>
      <c r="H298" s="125">
        <v>125802</v>
      </c>
      <c r="I298" s="125">
        <v>125802</v>
      </c>
      <c r="J298" s="125" t="s">
        <v>186</v>
      </c>
    </row>
    <row r="299" spans="1:10" ht="14.5" customHeight="1" x14ac:dyDescent="0.25">
      <c r="A299" s="18" t="s">
        <v>185</v>
      </c>
      <c r="B299" s="125" t="s">
        <v>673</v>
      </c>
      <c r="C299" s="125">
        <v>0</v>
      </c>
      <c r="D299" s="125">
        <v>0</v>
      </c>
      <c r="E299" s="125">
        <v>0</v>
      </c>
      <c r="F299" s="125">
        <v>0</v>
      </c>
      <c r="G299" s="125">
        <v>0</v>
      </c>
      <c r="H299" s="125">
        <v>5</v>
      </c>
      <c r="I299" s="125">
        <v>5</v>
      </c>
      <c r="J299" s="125" t="s">
        <v>186</v>
      </c>
    </row>
    <row r="300" spans="1:10" ht="14.5" customHeight="1" x14ac:dyDescent="0.25">
      <c r="A300" s="18" t="s">
        <v>185</v>
      </c>
      <c r="B300" s="125" t="s">
        <v>667</v>
      </c>
      <c r="C300" s="125">
        <v>0</v>
      </c>
      <c r="D300" s="125">
        <v>0</v>
      </c>
      <c r="E300" s="125">
        <v>1837</v>
      </c>
      <c r="F300" s="125">
        <v>0</v>
      </c>
      <c r="G300" s="125">
        <v>0</v>
      </c>
      <c r="H300" s="125">
        <v>0</v>
      </c>
      <c r="I300" s="125">
        <v>1837</v>
      </c>
      <c r="J300" s="125" t="s">
        <v>186</v>
      </c>
    </row>
    <row r="301" spans="1:10" ht="14.5" customHeight="1" x14ac:dyDescent="0.25">
      <c r="A301" s="18" t="s">
        <v>187</v>
      </c>
      <c r="B301" s="125" t="s">
        <v>668</v>
      </c>
      <c r="C301" s="125">
        <v>0</v>
      </c>
      <c r="D301" s="125">
        <v>0</v>
      </c>
      <c r="E301" s="125">
        <v>10</v>
      </c>
      <c r="F301" s="125">
        <v>0</v>
      </c>
      <c r="G301" s="125">
        <v>0</v>
      </c>
      <c r="H301" s="125">
        <v>0</v>
      </c>
      <c r="I301" s="125">
        <v>10</v>
      </c>
      <c r="J301" s="125" t="s">
        <v>188</v>
      </c>
    </row>
    <row r="302" spans="1:10" ht="14.5" customHeight="1" x14ac:dyDescent="0.25">
      <c r="A302" s="18" t="s">
        <v>187</v>
      </c>
      <c r="B302" s="125" t="s">
        <v>667</v>
      </c>
      <c r="C302" s="125">
        <v>0</v>
      </c>
      <c r="D302" s="125">
        <v>0</v>
      </c>
      <c r="E302" s="125">
        <v>597</v>
      </c>
      <c r="F302" s="125">
        <v>0</v>
      </c>
      <c r="G302" s="125">
        <v>0</v>
      </c>
      <c r="H302" s="125">
        <v>0</v>
      </c>
      <c r="I302" s="125">
        <v>597</v>
      </c>
      <c r="J302" s="125" t="s">
        <v>188</v>
      </c>
    </row>
    <row r="303" spans="1:10" ht="14.5" customHeight="1" x14ac:dyDescent="0.25">
      <c r="A303" s="18" t="s">
        <v>189</v>
      </c>
      <c r="B303" s="125" t="s">
        <v>668</v>
      </c>
      <c r="C303" s="125">
        <v>0</v>
      </c>
      <c r="D303" s="125">
        <v>0</v>
      </c>
      <c r="E303" s="125">
        <v>0</v>
      </c>
      <c r="F303" s="125">
        <v>0</v>
      </c>
      <c r="G303" s="125">
        <v>0</v>
      </c>
      <c r="H303" s="125">
        <v>333</v>
      </c>
      <c r="I303" s="125">
        <v>333</v>
      </c>
      <c r="J303" s="125" t="s">
        <v>190</v>
      </c>
    </row>
    <row r="304" spans="1:10" ht="14.5" customHeight="1" x14ac:dyDescent="0.25">
      <c r="A304" s="18" t="s">
        <v>189</v>
      </c>
      <c r="B304" s="125" t="s">
        <v>667</v>
      </c>
      <c r="C304" s="125">
        <v>0</v>
      </c>
      <c r="D304" s="125">
        <v>0</v>
      </c>
      <c r="E304" s="125">
        <v>0</v>
      </c>
      <c r="F304" s="125">
        <v>0</v>
      </c>
      <c r="G304" s="125">
        <v>0</v>
      </c>
      <c r="H304" s="125">
        <v>80225</v>
      </c>
      <c r="I304" s="125">
        <v>80225</v>
      </c>
      <c r="J304" s="125" t="s">
        <v>190</v>
      </c>
    </row>
    <row r="305" spans="1:10" ht="14.5" customHeight="1" x14ac:dyDescent="0.25">
      <c r="A305" s="18" t="s">
        <v>189</v>
      </c>
      <c r="B305" s="125" t="s">
        <v>671</v>
      </c>
      <c r="C305" s="125">
        <v>0</v>
      </c>
      <c r="D305" s="125">
        <v>0</v>
      </c>
      <c r="E305" s="125">
        <v>0</v>
      </c>
      <c r="F305" s="125">
        <v>0</v>
      </c>
      <c r="G305" s="125">
        <v>0</v>
      </c>
      <c r="H305" s="125">
        <v>2283</v>
      </c>
      <c r="I305" s="125">
        <v>2283</v>
      </c>
      <c r="J305" s="125" t="s">
        <v>190</v>
      </c>
    </row>
    <row r="306" spans="1:10" ht="14.5" customHeight="1" x14ac:dyDescent="0.25">
      <c r="A306" s="18" t="s">
        <v>191</v>
      </c>
      <c r="B306" s="125" t="s">
        <v>668</v>
      </c>
      <c r="C306" s="125">
        <v>0</v>
      </c>
      <c r="D306" s="125">
        <v>0</v>
      </c>
      <c r="E306" s="125">
        <v>3745</v>
      </c>
      <c r="F306" s="125">
        <v>0</v>
      </c>
      <c r="G306" s="125">
        <v>0</v>
      </c>
      <c r="H306" s="125">
        <v>0</v>
      </c>
      <c r="I306" s="125">
        <v>3745</v>
      </c>
      <c r="J306" s="125" t="s">
        <v>192</v>
      </c>
    </row>
    <row r="307" spans="1:10" ht="14.5" customHeight="1" x14ac:dyDescent="0.25">
      <c r="A307" s="18" t="s">
        <v>191</v>
      </c>
      <c r="B307" s="125" t="s">
        <v>672</v>
      </c>
      <c r="C307" s="125">
        <v>0</v>
      </c>
      <c r="D307" s="125">
        <v>0</v>
      </c>
      <c r="E307" s="125">
        <v>80</v>
      </c>
      <c r="F307" s="125">
        <v>0</v>
      </c>
      <c r="G307" s="125">
        <v>0</v>
      </c>
      <c r="H307" s="125">
        <v>0</v>
      </c>
      <c r="I307" s="125">
        <v>80</v>
      </c>
      <c r="J307" s="125" t="s">
        <v>192</v>
      </c>
    </row>
    <row r="308" spans="1:10" ht="14.5" customHeight="1" x14ac:dyDescent="0.25">
      <c r="A308" s="18" t="s">
        <v>191</v>
      </c>
      <c r="B308" s="125" t="s">
        <v>667</v>
      </c>
      <c r="C308" s="125">
        <v>0</v>
      </c>
      <c r="D308" s="125">
        <v>0</v>
      </c>
      <c r="E308" s="125">
        <v>13735</v>
      </c>
      <c r="F308" s="125">
        <v>0</v>
      </c>
      <c r="G308" s="125">
        <v>0</v>
      </c>
      <c r="H308" s="125">
        <v>0</v>
      </c>
      <c r="I308" s="125">
        <v>13735</v>
      </c>
      <c r="J308" s="125" t="s">
        <v>192</v>
      </c>
    </row>
    <row r="309" spans="1:10" ht="14.5" customHeight="1" x14ac:dyDescent="0.25">
      <c r="A309" s="18" t="s">
        <v>193</v>
      </c>
      <c r="B309" s="125" t="s">
        <v>668</v>
      </c>
      <c r="C309" s="125">
        <v>0</v>
      </c>
      <c r="D309" s="125">
        <v>0</v>
      </c>
      <c r="E309" s="125">
        <v>938</v>
      </c>
      <c r="F309" s="125">
        <v>0</v>
      </c>
      <c r="G309" s="125">
        <v>0</v>
      </c>
      <c r="H309" s="125">
        <v>0</v>
      </c>
      <c r="I309" s="125">
        <v>938</v>
      </c>
      <c r="J309" s="125" t="s">
        <v>194</v>
      </c>
    </row>
    <row r="310" spans="1:10" ht="14.5" customHeight="1" x14ac:dyDescent="0.25">
      <c r="A310" s="18" t="s">
        <v>193</v>
      </c>
      <c r="B310" s="125" t="s">
        <v>672</v>
      </c>
      <c r="C310" s="125">
        <v>0</v>
      </c>
      <c r="D310" s="125">
        <v>0</v>
      </c>
      <c r="E310" s="125">
        <v>19</v>
      </c>
      <c r="F310" s="125">
        <v>0</v>
      </c>
      <c r="G310" s="125">
        <v>0</v>
      </c>
      <c r="H310" s="125">
        <v>0</v>
      </c>
      <c r="I310" s="125">
        <v>19</v>
      </c>
      <c r="J310" s="125" t="s">
        <v>194</v>
      </c>
    </row>
    <row r="311" spans="1:10" ht="14.5" customHeight="1" x14ac:dyDescent="0.25">
      <c r="A311" s="18" t="s">
        <v>193</v>
      </c>
      <c r="B311" s="125" t="s">
        <v>667</v>
      </c>
      <c r="C311" s="125">
        <v>0</v>
      </c>
      <c r="D311" s="125">
        <v>0</v>
      </c>
      <c r="E311" s="125">
        <v>49</v>
      </c>
      <c r="F311" s="125">
        <v>0</v>
      </c>
      <c r="G311" s="125">
        <v>0</v>
      </c>
      <c r="H311" s="125">
        <v>0</v>
      </c>
      <c r="I311" s="125">
        <v>49</v>
      </c>
      <c r="J311" s="125" t="s">
        <v>194</v>
      </c>
    </row>
    <row r="312" spans="1:10" ht="14.5" customHeight="1" x14ac:dyDescent="0.25">
      <c r="A312" s="18" t="s">
        <v>195</v>
      </c>
      <c r="B312" s="125" t="s">
        <v>668</v>
      </c>
      <c r="C312" s="125">
        <v>17695</v>
      </c>
      <c r="D312" s="125">
        <v>0</v>
      </c>
      <c r="E312" s="125">
        <v>0</v>
      </c>
      <c r="F312" s="125">
        <v>0</v>
      </c>
      <c r="G312" s="125">
        <v>0</v>
      </c>
      <c r="H312" s="125">
        <v>0</v>
      </c>
      <c r="I312" s="125">
        <v>17695</v>
      </c>
      <c r="J312" s="125" t="s">
        <v>196</v>
      </c>
    </row>
    <row r="313" spans="1:10" ht="14.5" customHeight="1" x14ac:dyDescent="0.25">
      <c r="A313" s="18" t="s">
        <v>195</v>
      </c>
      <c r="B313" s="125" t="s">
        <v>672</v>
      </c>
      <c r="C313" s="125">
        <v>5</v>
      </c>
      <c r="D313" s="125">
        <v>0</v>
      </c>
      <c r="E313" s="125">
        <v>0</v>
      </c>
      <c r="F313" s="125">
        <v>0</v>
      </c>
      <c r="G313" s="125">
        <v>0</v>
      </c>
      <c r="H313" s="125">
        <v>0</v>
      </c>
      <c r="I313" s="125">
        <v>5</v>
      </c>
      <c r="J313" s="125" t="s">
        <v>196</v>
      </c>
    </row>
    <row r="314" spans="1:10" ht="14.5" customHeight="1" x14ac:dyDescent="0.25">
      <c r="A314" s="18" t="s">
        <v>195</v>
      </c>
      <c r="B314" s="125" t="s">
        <v>667</v>
      </c>
      <c r="C314" s="125">
        <v>35201</v>
      </c>
      <c r="D314" s="125">
        <v>0</v>
      </c>
      <c r="E314" s="125">
        <v>0</v>
      </c>
      <c r="F314" s="125">
        <v>0</v>
      </c>
      <c r="G314" s="125">
        <v>0</v>
      </c>
      <c r="H314" s="125">
        <v>0</v>
      </c>
      <c r="I314" s="125">
        <v>35201</v>
      </c>
      <c r="J314" s="125" t="s">
        <v>196</v>
      </c>
    </row>
    <row r="315" spans="1:10" ht="14.5" customHeight="1" x14ac:dyDescent="0.25">
      <c r="A315" s="18" t="s">
        <v>408</v>
      </c>
      <c r="B315" s="125" t="s">
        <v>668</v>
      </c>
      <c r="C315" s="125">
        <v>0</v>
      </c>
      <c r="D315" s="125">
        <v>0</v>
      </c>
      <c r="E315" s="125">
        <v>48571</v>
      </c>
      <c r="F315" s="125">
        <v>0</v>
      </c>
      <c r="G315" s="125">
        <v>0</v>
      </c>
      <c r="H315" s="125">
        <v>0</v>
      </c>
      <c r="I315" s="125">
        <v>48571</v>
      </c>
      <c r="J315" s="125" t="s">
        <v>197</v>
      </c>
    </row>
    <row r="316" spans="1:10" ht="14.5" customHeight="1" x14ac:dyDescent="0.25">
      <c r="A316" s="18" t="s">
        <v>408</v>
      </c>
      <c r="B316" s="125" t="s">
        <v>672</v>
      </c>
      <c r="C316" s="125">
        <v>0</v>
      </c>
      <c r="D316" s="125">
        <v>0</v>
      </c>
      <c r="E316" s="125">
        <v>55814</v>
      </c>
      <c r="F316" s="125">
        <v>0</v>
      </c>
      <c r="G316" s="125">
        <v>0</v>
      </c>
      <c r="H316" s="125">
        <v>0</v>
      </c>
      <c r="I316" s="125">
        <v>55814</v>
      </c>
      <c r="J316" s="125" t="s">
        <v>197</v>
      </c>
    </row>
    <row r="317" spans="1:10" ht="14.5" customHeight="1" x14ac:dyDescent="0.25">
      <c r="A317" s="18" t="s">
        <v>408</v>
      </c>
      <c r="B317" s="125" t="s">
        <v>667</v>
      </c>
      <c r="C317" s="125">
        <v>0</v>
      </c>
      <c r="D317" s="125">
        <v>0</v>
      </c>
      <c r="E317" s="125">
        <v>135872</v>
      </c>
      <c r="F317" s="125">
        <v>0</v>
      </c>
      <c r="G317" s="125">
        <v>0</v>
      </c>
      <c r="H317" s="125">
        <v>0</v>
      </c>
      <c r="I317" s="125">
        <v>135872</v>
      </c>
      <c r="J317" s="125" t="s">
        <v>197</v>
      </c>
    </row>
    <row r="318" spans="1:10" ht="14.5" customHeight="1" x14ac:dyDescent="0.25">
      <c r="A318" s="18" t="s">
        <v>408</v>
      </c>
      <c r="B318" s="125" t="s">
        <v>671</v>
      </c>
      <c r="C318" s="125">
        <v>0</v>
      </c>
      <c r="D318" s="125">
        <v>0</v>
      </c>
      <c r="E318" s="125">
        <v>9392</v>
      </c>
      <c r="F318" s="125">
        <v>0</v>
      </c>
      <c r="G318" s="125">
        <v>0</v>
      </c>
      <c r="H318" s="125">
        <v>0</v>
      </c>
      <c r="I318" s="125">
        <v>9392</v>
      </c>
      <c r="J318" s="125" t="s">
        <v>197</v>
      </c>
    </row>
    <row r="319" spans="1:10" ht="14.5" customHeight="1" x14ac:dyDescent="0.25">
      <c r="A319" s="18" t="s">
        <v>198</v>
      </c>
      <c r="B319" s="125" t="s">
        <v>668</v>
      </c>
      <c r="C319" s="125">
        <v>0</v>
      </c>
      <c r="D319" s="125">
        <v>0</v>
      </c>
      <c r="E319" s="125">
        <v>273</v>
      </c>
      <c r="F319" s="125">
        <v>0</v>
      </c>
      <c r="G319" s="125">
        <v>0</v>
      </c>
      <c r="H319" s="125">
        <v>0</v>
      </c>
      <c r="I319" s="125">
        <v>273</v>
      </c>
      <c r="J319" s="125" t="s">
        <v>199</v>
      </c>
    </row>
    <row r="320" spans="1:10" ht="14.5" customHeight="1" x14ac:dyDescent="0.25">
      <c r="A320" s="18" t="s">
        <v>198</v>
      </c>
      <c r="B320" s="125" t="s">
        <v>674</v>
      </c>
      <c r="C320" s="125">
        <v>0</v>
      </c>
      <c r="D320" s="125">
        <v>0</v>
      </c>
      <c r="E320" s="125">
        <v>79763</v>
      </c>
      <c r="F320" s="125">
        <v>0</v>
      </c>
      <c r="G320" s="125">
        <v>0</v>
      </c>
      <c r="H320" s="125">
        <v>0</v>
      </c>
      <c r="I320" s="125">
        <v>79763</v>
      </c>
      <c r="J320" s="125" t="s">
        <v>199</v>
      </c>
    </row>
    <row r="321" spans="1:10" ht="14.5" customHeight="1" x14ac:dyDescent="0.25">
      <c r="A321" s="18" t="s">
        <v>198</v>
      </c>
      <c r="B321" s="125" t="s">
        <v>670</v>
      </c>
      <c r="C321" s="125">
        <v>0</v>
      </c>
      <c r="D321" s="125">
        <v>0</v>
      </c>
      <c r="E321" s="125">
        <v>354739</v>
      </c>
      <c r="F321" s="125">
        <v>0</v>
      </c>
      <c r="G321" s="125">
        <v>0</v>
      </c>
      <c r="H321" s="125">
        <v>0</v>
      </c>
      <c r="I321" s="125">
        <v>354739</v>
      </c>
      <c r="J321" s="125" t="s">
        <v>199</v>
      </c>
    </row>
    <row r="322" spans="1:10" ht="14.5" customHeight="1" x14ac:dyDescent="0.25">
      <c r="A322" s="18" t="s">
        <v>198</v>
      </c>
      <c r="B322" s="125" t="s">
        <v>673</v>
      </c>
      <c r="C322" s="125">
        <v>0</v>
      </c>
      <c r="D322" s="125">
        <v>0</v>
      </c>
      <c r="E322" s="125">
        <v>574</v>
      </c>
      <c r="F322" s="125">
        <v>0</v>
      </c>
      <c r="G322" s="125">
        <v>0</v>
      </c>
      <c r="H322" s="125">
        <v>0</v>
      </c>
      <c r="I322" s="125">
        <v>574</v>
      </c>
      <c r="J322" s="125" t="s">
        <v>199</v>
      </c>
    </row>
    <row r="323" spans="1:10" ht="14.5" customHeight="1" x14ac:dyDescent="0.25">
      <c r="A323" s="18" t="s">
        <v>198</v>
      </c>
      <c r="B323" s="125" t="s">
        <v>667</v>
      </c>
      <c r="C323" s="125">
        <v>0</v>
      </c>
      <c r="D323" s="125">
        <v>0</v>
      </c>
      <c r="E323" s="125">
        <v>66443</v>
      </c>
      <c r="F323" s="125">
        <v>0</v>
      </c>
      <c r="G323" s="125">
        <v>0</v>
      </c>
      <c r="H323" s="125">
        <v>0</v>
      </c>
      <c r="I323" s="125">
        <v>66443</v>
      </c>
      <c r="J323" s="125" t="s">
        <v>199</v>
      </c>
    </row>
    <row r="324" spans="1:10" ht="14.5" customHeight="1" x14ac:dyDescent="0.25">
      <c r="A324" s="18" t="s">
        <v>200</v>
      </c>
      <c r="B324" s="125" t="s">
        <v>668</v>
      </c>
      <c r="C324" s="125">
        <v>0</v>
      </c>
      <c r="D324" s="125">
        <v>0</v>
      </c>
      <c r="E324" s="125">
        <v>0</v>
      </c>
      <c r="F324" s="125">
        <v>0</v>
      </c>
      <c r="G324" s="125">
        <v>0</v>
      </c>
      <c r="H324" s="125">
        <v>815</v>
      </c>
      <c r="I324" s="125">
        <v>815</v>
      </c>
      <c r="J324" s="125" t="s">
        <v>201</v>
      </c>
    </row>
    <row r="325" spans="1:10" ht="14.5" customHeight="1" x14ac:dyDescent="0.25">
      <c r="A325" s="18" t="s">
        <v>200</v>
      </c>
      <c r="B325" s="125" t="s">
        <v>667</v>
      </c>
      <c r="C325" s="125">
        <v>0</v>
      </c>
      <c r="D325" s="125">
        <v>0</v>
      </c>
      <c r="E325" s="125">
        <v>0</v>
      </c>
      <c r="F325" s="125">
        <v>0</v>
      </c>
      <c r="G325" s="125">
        <v>0</v>
      </c>
      <c r="H325" s="125">
        <v>11724</v>
      </c>
      <c r="I325" s="125">
        <v>11724</v>
      </c>
      <c r="J325" s="125" t="s">
        <v>201</v>
      </c>
    </row>
    <row r="326" spans="1:10" ht="14.5" customHeight="1" x14ac:dyDescent="0.25">
      <c r="A326" s="18" t="s">
        <v>202</v>
      </c>
      <c r="B326" s="125" t="s">
        <v>668</v>
      </c>
      <c r="C326" s="125">
        <v>0</v>
      </c>
      <c r="D326" s="125">
        <v>0</v>
      </c>
      <c r="E326" s="125">
        <v>5927</v>
      </c>
      <c r="F326" s="125">
        <v>0</v>
      </c>
      <c r="G326" s="125">
        <v>0</v>
      </c>
      <c r="H326" s="125">
        <v>0</v>
      </c>
      <c r="I326" s="125">
        <v>5927</v>
      </c>
      <c r="J326" s="125" t="s">
        <v>203</v>
      </c>
    </row>
    <row r="327" spans="1:10" ht="14.5" customHeight="1" x14ac:dyDescent="0.25">
      <c r="A327" s="18" t="s">
        <v>202</v>
      </c>
      <c r="B327" s="125" t="s">
        <v>667</v>
      </c>
      <c r="C327" s="125">
        <v>100807</v>
      </c>
      <c r="D327" s="125">
        <v>0</v>
      </c>
      <c r="E327" s="125">
        <v>11742</v>
      </c>
      <c r="F327" s="125">
        <v>0</v>
      </c>
      <c r="G327" s="125">
        <v>0</v>
      </c>
      <c r="H327" s="125">
        <v>0</v>
      </c>
      <c r="I327" s="125">
        <v>112549</v>
      </c>
      <c r="J327" s="125" t="s">
        <v>203</v>
      </c>
    </row>
    <row r="328" spans="1:10" ht="14.5" customHeight="1" x14ac:dyDescent="0.25">
      <c r="A328" s="18" t="s">
        <v>411</v>
      </c>
      <c r="B328" s="125" t="s">
        <v>668</v>
      </c>
      <c r="C328" s="125">
        <v>0</v>
      </c>
      <c r="D328" s="125">
        <v>0</v>
      </c>
      <c r="E328" s="125">
        <v>19</v>
      </c>
      <c r="F328" s="125">
        <v>0</v>
      </c>
      <c r="G328" s="125">
        <v>0</v>
      </c>
      <c r="H328" s="125">
        <v>0</v>
      </c>
      <c r="I328" s="125">
        <v>19</v>
      </c>
      <c r="J328" s="125" t="s">
        <v>412</v>
      </c>
    </row>
    <row r="329" spans="1:10" ht="14.5" customHeight="1" x14ac:dyDescent="0.25">
      <c r="A329" s="18" t="s">
        <v>411</v>
      </c>
      <c r="B329" s="125" t="s">
        <v>667</v>
      </c>
      <c r="C329" s="125">
        <v>0</v>
      </c>
      <c r="D329" s="125">
        <v>0</v>
      </c>
      <c r="E329" s="125">
        <v>5</v>
      </c>
      <c r="F329" s="125">
        <v>0</v>
      </c>
      <c r="G329" s="125">
        <v>0</v>
      </c>
      <c r="H329" s="125">
        <v>0</v>
      </c>
      <c r="I329" s="125">
        <v>5</v>
      </c>
      <c r="J329" s="125" t="s">
        <v>412</v>
      </c>
    </row>
    <row r="330" spans="1:10" ht="14.5" customHeight="1" x14ac:dyDescent="0.25">
      <c r="A330" s="18" t="s">
        <v>415</v>
      </c>
      <c r="B330" s="125" t="s">
        <v>668</v>
      </c>
      <c r="C330" s="125">
        <v>0</v>
      </c>
      <c r="D330" s="125">
        <v>0</v>
      </c>
      <c r="E330" s="125">
        <v>257396</v>
      </c>
      <c r="F330" s="125">
        <v>0</v>
      </c>
      <c r="G330" s="125">
        <v>0</v>
      </c>
      <c r="H330" s="125">
        <v>0</v>
      </c>
      <c r="I330" s="125">
        <v>257396</v>
      </c>
      <c r="J330" s="125" t="s">
        <v>204</v>
      </c>
    </row>
    <row r="331" spans="1:10" ht="14.5" customHeight="1" x14ac:dyDescent="0.25">
      <c r="A331" s="18" t="s">
        <v>415</v>
      </c>
      <c r="B331" s="125" t="s">
        <v>670</v>
      </c>
      <c r="C331" s="125">
        <v>0</v>
      </c>
      <c r="D331" s="125">
        <v>0</v>
      </c>
      <c r="E331" s="125">
        <v>262411</v>
      </c>
      <c r="F331" s="125">
        <v>0</v>
      </c>
      <c r="G331" s="125">
        <v>0</v>
      </c>
      <c r="H331" s="125">
        <v>0</v>
      </c>
      <c r="I331" s="125">
        <v>262411</v>
      </c>
      <c r="J331" s="125" t="s">
        <v>204</v>
      </c>
    </row>
    <row r="332" spans="1:10" ht="14.5" customHeight="1" x14ac:dyDescent="0.25">
      <c r="A332" s="18" t="s">
        <v>415</v>
      </c>
      <c r="B332" s="125" t="s">
        <v>669</v>
      </c>
      <c r="C332" s="125">
        <v>0</v>
      </c>
      <c r="D332" s="125">
        <v>0</v>
      </c>
      <c r="E332" s="125">
        <v>73753</v>
      </c>
      <c r="F332" s="125">
        <v>0</v>
      </c>
      <c r="G332" s="125">
        <v>0</v>
      </c>
      <c r="H332" s="125">
        <v>0</v>
      </c>
      <c r="I332" s="125">
        <v>73753</v>
      </c>
      <c r="J332" s="125" t="s">
        <v>204</v>
      </c>
    </row>
    <row r="333" spans="1:10" ht="14.5" customHeight="1" x14ac:dyDescent="0.25">
      <c r="A333" s="18" t="s">
        <v>415</v>
      </c>
      <c r="B333" s="125" t="s">
        <v>672</v>
      </c>
      <c r="C333" s="125">
        <v>0</v>
      </c>
      <c r="D333" s="125">
        <v>0</v>
      </c>
      <c r="E333" s="125">
        <v>69497</v>
      </c>
      <c r="F333" s="125">
        <v>0</v>
      </c>
      <c r="G333" s="125">
        <v>0</v>
      </c>
      <c r="H333" s="125">
        <v>0</v>
      </c>
      <c r="I333" s="125">
        <v>69497</v>
      </c>
      <c r="J333" s="125" t="s">
        <v>204</v>
      </c>
    </row>
    <row r="334" spans="1:10" ht="14.5" customHeight="1" x14ac:dyDescent="0.25">
      <c r="A334" s="18" t="s">
        <v>415</v>
      </c>
      <c r="B334" s="125" t="s">
        <v>667</v>
      </c>
      <c r="C334" s="125">
        <v>0</v>
      </c>
      <c r="D334" s="125">
        <v>0</v>
      </c>
      <c r="E334" s="125">
        <v>124784</v>
      </c>
      <c r="F334" s="125">
        <v>0</v>
      </c>
      <c r="G334" s="125">
        <v>0</v>
      </c>
      <c r="H334" s="125">
        <v>0</v>
      </c>
      <c r="I334" s="125">
        <v>124784</v>
      </c>
      <c r="J334" s="125" t="s">
        <v>204</v>
      </c>
    </row>
    <row r="335" spans="1:10" ht="14.5" customHeight="1" x14ac:dyDescent="0.25">
      <c r="A335" s="18" t="s">
        <v>415</v>
      </c>
      <c r="B335" s="125" t="s">
        <v>671</v>
      </c>
      <c r="C335" s="125">
        <v>0</v>
      </c>
      <c r="D335" s="125">
        <v>0</v>
      </c>
      <c r="E335" s="125">
        <v>13</v>
      </c>
      <c r="F335" s="125">
        <v>0</v>
      </c>
      <c r="G335" s="125">
        <v>0</v>
      </c>
      <c r="H335" s="125">
        <v>0</v>
      </c>
      <c r="I335" s="125">
        <v>13</v>
      </c>
      <c r="J335" s="125" t="s">
        <v>204</v>
      </c>
    </row>
    <row r="336" spans="1:10" ht="14.5" customHeight="1" x14ac:dyDescent="0.25">
      <c r="A336" s="18" t="s">
        <v>576</v>
      </c>
      <c r="B336" s="125" t="s">
        <v>667</v>
      </c>
      <c r="C336" s="125">
        <v>0</v>
      </c>
      <c r="D336" s="125">
        <v>0</v>
      </c>
      <c r="E336" s="125">
        <v>17</v>
      </c>
      <c r="F336" s="125">
        <v>0</v>
      </c>
      <c r="G336" s="125">
        <v>0</v>
      </c>
      <c r="H336" s="125">
        <v>0</v>
      </c>
      <c r="I336" s="125">
        <v>17</v>
      </c>
      <c r="J336" s="125" t="s">
        <v>205</v>
      </c>
    </row>
    <row r="337" spans="1:10" ht="14.5" customHeight="1" x14ac:dyDescent="0.25">
      <c r="A337" s="18" t="s">
        <v>206</v>
      </c>
      <c r="B337" s="125" t="s">
        <v>672</v>
      </c>
      <c r="C337" s="125">
        <v>0</v>
      </c>
      <c r="D337" s="125">
        <v>0</v>
      </c>
      <c r="E337" s="125">
        <v>5</v>
      </c>
      <c r="F337" s="125">
        <v>0</v>
      </c>
      <c r="G337" s="125">
        <v>0</v>
      </c>
      <c r="H337" s="125">
        <v>0</v>
      </c>
      <c r="I337" s="125">
        <v>5</v>
      </c>
      <c r="J337" s="125" t="s">
        <v>207</v>
      </c>
    </row>
    <row r="338" spans="1:10" ht="14.5" customHeight="1" x14ac:dyDescent="0.25">
      <c r="A338" s="18" t="s">
        <v>206</v>
      </c>
      <c r="B338" s="125" t="s">
        <v>667</v>
      </c>
      <c r="C338" s="125">
        <v>0</v>
      </c>
      <c r="D338" s="125">
        <v>0</v>
      </c>
      <c r="E338" s="125">
        <v>10</v>
      </c>
      <c r="F338" s="125">
        <v>0</v>
      </c>
      <c r="G338" s="125">
        <v>0</v>
      </c>
      <c r="H338" s="125">
        <v>0</v>
      </c>
      <c r="I338" s="125">
        <v>10</v>
      </c>
      <c r="J338" s="125" t="s">
        <v>207</v>
      </c>
    </row>
    <row r="339" spans="1:10" ht="14.5" customHeight="1" x14ac:dyDescent="0.25">
      <c r="A339" s="18" t="s">
        <v>206</v>
      </c>
      <c r="B339" s="125" t="s">
        <v>671</v>
      </c>
      <c r="C339" s="125">
        <v>0</v>
      </c>
      <c r="D339" s="125">
        <v>0</v>
      </c>
      <c r="E339" s="125">
        <v>0</v>
      </c>
      <c r="F339" s="125">
        <v>0</v>
      </c>
      <c r="G339" s="125">
        <v>0</v>
      </c>
      <c r="H339" s="125">
        <v>17</v>
      </c>
      <c r="I339" s="125">
        <v>17</v>
      </c>
      <c r="J339" s="125" t="s">
        <v>207</v>
      </c>
    </row>
    <row r="340" spans="1:10" ht="14.5" customHeight="1" x14ac:dyDescent="0.25">
      <c r="A340" s="18" t="s">
        <v>208</v>
      </c>
      <c r="B340" s="125" t="s">
        <v>668</v>
      </c>
      <c r="C340" s="125">
        <v>0</v>
      </c>
      <c r="D340" s="125">
        <v>174</v>
      </c>
      <c r="E340" s="125">
        <v>0</v>
      </c>
      <c r="F340" s="125">
        <v>0</v>
      </c>
      <c r="G340" s="125">
        <v>0</v>
      </c>
      <c r="H340" s="125">
        <v>0</v>
      </c>
      <c r="I340" s="125">
        <v>174</v>
      </c>
      <c r="J340" s="125" t="s">
        <v>209</v>
      </c>
    </row>
    <row r="341" spans="1:10" ht="14.5" customHeight="1" x14ac:dyDescent="0.25">
      <c r="A341" s="18" t="s">
        <v>208</v>
      </c>
      <c r="B341" s="125" t="s">
        <v>672</v>
      </c>
      <c r="C341" s="125">
        <v>0</v>
      </c>
      <c r="D341" s="125">
        <v>0</v>
      </c>
      <c r="E341" s="125">
        <v>13</v>
      </c>
      <c r="F341" s="125">
        <v>0</v>
      </c>
      <c r="G341" s="125">
        <v>0</v>
      </c>
      <c r="H341" s="125">
        <v>200</v>
      </c>
      <c r="I341" s="125">
        <v>213</v>
      </c>
      <c r="J341" s="125" t="s">
        <v>209</v>
      </c>
    </row>
    <row r="342" spans="1:10" ht="14.5" customHeight="1" x14ac:dyDescent="0.25">
      <c r="A342" s="18" t="s">
        <v>208</v>
      </c>
      <c r="B342" s="125" t="s">
        <v>667</v>
      </c>
      <c r="C342" s="125">
        <v>0</v>
      </c>
      <c r="D342" s="125">
        <v>94</v>
      </c>
      <c r="E342" s="125">
        <v>64639</v>
      </c>
      <c r="F342" s="125">
        <v>0</v>
      </c>
      <c r="G342" s="125">
        <v>0</v>
      </c>
      <c r="H342" s="125">
        <v>0</v>
      </c>
      <c r="I342" s="125">
        <v>64733</v>
      </c>
      <c r="J342" s="125" t="s">
        <v>209</v>
      </c>
    </row>
    <row r="343" spans="1:10" ht="14.5" customHeight="1" x14ac:dyDescent="0.25">
      <c r="A343" s="18" t="s">
        <v>208</v>
      </c>
      <c r="B343" s="125" t="s">
        <v>671</v>
      </c>
      <c r="C343" s="125">
        <v>0</v>
      </c>
      <c r="D343" s="125">
        <v>0</v>
      </c>
      <c r="E343" s="125">
        <v>416</v>
      </c>
      <c r="F343" s="125">
        <v>0</v>
      </c>
      <c r="G343" s="125">
        <v>0</v>
      </c>
      <c r="H343" s="125">
        <v>0</v>
      </c>
      <c r="I343" s="125">
        <v>416</v>
      </c>
      <c r="J343" s="125" t="s">
        <v>209</v>
      </c>
    </row>
    <row r="344" spans="1:10" ht="14.5" customHeight="1" x14ac:dyDescent="0.25">
      <c r="A344" s="18" t="s">
        <v>210</v>
      </c>
      <c r="B344" s="125" t="s">
        <v>668</v>
      </c>
      <c r="C344" s="125">
        <v>0</v>
      </c>
      <c r="D344" s="125">
        <v>0</v>
      </c>
      <c r="E344" s="125">
        <v>11340</v>
      </c>
      <c r="F344" s="125">
        <v>0</v>
      </c>
      <c r="G344" s="125">
        <v>0</v>
      </c>
      <c r="H344" s="125">
        <v>0</v>
      </c>
      <c r="I344" s="125">
        <v>11340</v>
      </c>
      <c r="J344" s="125" t="s">
        <v>211</v>
      </c>
    </row>
    <row r="345" spans="1:10" ht="14.5" customHeight="1" x14ac:dyDescent="0.25">
      <c r="A345" s="18" t="s">
        <v>210</v>
      </c>
      <c r="B345" s="125" t="s">
        <v>667</v>
      </c>
      <c r="C345" s="125">
        <v>0</v>
      </c>
      <c r="D345" s="125">
        <v>0</v>
      </c>
      <c r="E345" s="125">
        <v>8295</v>
      </c>
      <c r="F345" s="125">
        <v>0</v>
      </c>
      <c r="G345" s="125">
        <v>0</v>
      </c>
      <c r="H345" s="125">
        <v>0</v>
      </c>
      <c r="I345" s="125">
        <v>8295</v>
      </c>
      <c r="J345" s="125" t="s">
        <v>211</v>
      </c>
    </row>
    <row r="346" spans="1:10" ht="14.5" customHeight="1" x14ac:dyDescent="0.25">
      <c r="A346" s="18" t="s">
        <v>212</v>
      </c>
      <c r="B346" s="125" t="s">
        <v>668</v>
      </c>
      <c r="C346" s="125">
        <v>0</v>
      </c>
      <c r="D346" s="125">
        <v>0</v>
      </c>
      <c r="E346" s="125">
        <v>18438</v>
      </c>
      <c r="F346" s="125">
        <v>0</v>
      </c>
      <c r="G346" s="125">
        <v>0</v>
      </c>
      <c r="H346" s="125">
        <v>0</v>
      </c>
      <c r="I346" s="125">
        <v>18438</v>
      </c>
      <c r="J346" s="125" t="s">
        <v>213</v>
      </c>
    </row>
    <row r="347" spans="1:10" ht="14.5" customHeight="1" x14ac:dyDescent="0.25">
      <c r="A347" s="18" t="s">
        <v>212</v>
      </c>
      <c r="B347" s="125" t="s">
        <v>674</v>
      </c>
      <c r="C347" s="125">
        <v>0</v>
      </c>
      <c r="D347" s="125">
        <v>0</v>
      </c>
      <c r="E347" s="125">
        <v>280988</v>
      </c>
      <c r="F347" s="125">
        <v>0</v>
      </c>
      <c r="G347" s="125">
        <v>0</v>
      </c>
      <c r="H347" s="125">
        <v>0</v>
      </c>
      <c r="I347" s="125">
        <v>280988</v>
      </c>
      <c r="J347" s="125" t="s">
        <v>213</v>
      </c>
    </row>
    <row r="348" spans="1:10" ht="14.5" customHeight="1" x14ac:dyDescent="0.25">
      <c r="A348" s="18" t="s">
        <v>212</v>
      </c>
      <c r="B348" s="125" t="s">
        <v>670</v>
      </c>
      <c r="C348" s="125">
        <v>0</v>
      </c>
      <c r="D348" s="125">
        <v>0</v>
      </c>
      <c r="E348" s="125">
        <v>582764</v>
      </c>
      <c r="F348" s="125">
        <v>0</v>
      </c>
      <c r="G348" s="125">
        <v>0</v>
      </c>
      <c r="H348" s="125">
        <v>0</v>
      </c>
      <c r="I348" s="125">
        <v>582764</v>
      </c>
      <c r="J348" s="125" t="s">
        <v>213</v>
      </c>
    </row>
    <row r="349" spans="1:10" ht="14.5" customHeight="1" x14ac:dyDescent="0.25">
      <c r="A349" s="18" t="s">
        <v>212</v>
      </c>
      <c r="B349" s="125" t="s">
        <v>672</v>
      </c>
      <c r="C349" s="125">
        <v>0</v>
      </c>
      <c r="D349" s="125">
        <v>0</v>
      </c>
      <c r="E349" s="125">
        <v>1323</v>
      </c>
      <c r="F349" s="125">
        <v>0</v>
      </c>
      <c r="G349" s="125">
        <v>0</v>
      </c>
      <c r="H349" s="125">
        <v>0</v>
      </c>
      <c r="I349" s="125">
        <v>1323</v>
      </c>
      <c r="J349" s="125" t="s">
        <v>213</v>
      </c>
    </row>
    <row r="350" spans="1:10" ht="14.5" customHeight="1" x14ac:dyDescent="0.25">
      <c r="A350" s="18" t="s">
        <v>212</v>
      </c>
      <c r="B350" s="125" t="s">
        <v>667</v>
      </c>
      <c r="C350" s="125">
        <v>0</v>
      </c>
      <c r="D350" s="125">
        <v>0</v>
      </c>
      <c r="E350" s="125">
        <v>5152</v>
      </c>
      <c r="F350" s="125">
        <v>0</v>
      </c>
      <c r="G350" s="125">
        <v>0</v>
      </c>
      <c r="H350" s="125">
        <v>0</v>
      </c>
      <c r="I350" s="125">
        <v>5152</v>
      </c>
      <c r="J350" s="125" t="s">
        <v>213</v>
      </c>
    </row>
    <row r="351" spans="1:10" ht="14.5" customHeight="1" x14ac:dyDescent="0.25">
      <c r="A351" s="18" t="s">
        <v>416</v>
      </c>
      <c r="B351" s="125" t="s">
        <v>674</v>
      </c>
      <c r="C351" s="125">
        <v>0</v>
      </c>
      <c r="D351" s="125">
        <v>0</v>
      </c>
      <c r="E351" s="125">
        <v>0</v>
      </c>
      <c r="F351" s="125">
        <v>0</v>
      </c>
      <c r="G351" s="125">
        <v>0</v>
      </c>
      <c r="H351" s="125">
        <v>276612</v>
      </c>
      <c r="I351" s="125">
        <v>276612</v>
      </c>
      <c r="J351" s="125" t="s">
        <v>214</v>
      </c>
    </row>
    <row r="352" spans="1:10" ht="14.5" customHeight="1" x14ac:dyDescent="0.25">
      <c r="A352" s="18" t="s">
        <v>416</v>
      </c>
      <c r="B352" s="125" t="s">
        <v>670</v>
      </c>
      <c r="C352" s="125">
        <v>0</v>
      </c>
      <c r="D352" s="125">
        <v>0</v>
      </c>
      <c r="E352" s="125">
        <v>0</v>
      </c>
      <c r="F352" s="125">
        <v>0</v>
      </c>
      <c r="G352" s="125">
        <v>0</v>
      </c>
      <c r="H352" s="125">
        <v>2607645</v>
      </c>
      <c r="I352" s="125">
        <v>2607645</v>
      </c>
      <c r="J352" s="125" t="s">
        <v>214</v>
      </c>
    </row>
    <row r="353" spans="1:10" ht="14.5" customHeight="1" x14ac:dyDescent="0.25">
      <c r="A353" s="18" t="s">
        <v>416</v>
      </c>
      <c r="B353" s="125" t="s">
        <v>673</v>
      </c>
      <c r="C353" s="125">
        <v>0</v>
      </c>
      <c r="D353" s="125">
        <v>0</v>
      </c>
      <c r="E353" s="125">
        <v>0</v>
      </c>
      <c r="F353" s="125">
        <v>0</v>
      </c>
      <c r="G353" s="125">
        <v>0</v>
      </c>
      <c r="H353" s="125">
        <v>10</v>
      </c>
      <c r="I353" s="125">
        <v>10</v>
      </c>
      <c r="J353" s="125" t="s">
        <v>214</v>
      </c>
    </row>
    <row r="354" spans="1:10" ht="14.5" customHeight="1" x14ac:dyDescent="0.25">
      <c r="A354" s="18" t="s">
        <v>416</v>
      </c>
      <c r="B354" s="125" t="s">
        <v>671</v>
      </c>
      <c r="C354" s="125">
        <v>0</v>
      </c>
      <c r="D354" s="125">
        <v>0</v>
      </c>
      <c r="E354" s="125">
        <v>0</v>
      </c>
      <c r="F354" s="125">
        <v>0</v>
      </c>
      <c r="G354" s="125">
        <v>0</v>
      </c>
      <c r="H354" s="125">
        <v>477278</v>
      </c>
      <c r="I354" s="125">
        <v>477278</v>
      </c>
      <c r="J354" s="125" t="s">
        <v>214</v>
      </c>
    </row>
    <row r="355" spans="1:10" ht="14.5" customHeight="1" x14ac:dyDescent="0.25">
      <c r="A355" s="18" t="s">
        <v>215</v>
      </c>
      <c r="B355" s="125" t="s">
        <v>668</v>
      </c>
      <c r="C355" s="125">
        <v>1617</v>
      </c>
      <c r="D355" s="125">
        <v>0</v>
      </c>
      <c r="E355" s="125">
        <v>361</v>
      </c>
      <c r="F355" s="125">
        <v>0</v>
      </c>
      <c r="G355" s="125">
        <v>0</v>
      </c>
      <c r="H355" s="125">
        <v>0</v>
      </c>
      <c r="I355" s="125">
        <v>1978</v>
      </c>
      <c r="J355" s="125" t="s">
        <v>216</v>
      </c>
    </row>
    <row r="356" spans="1:10" ht="14.5" customHeight="1" x14ac:dyDescent="0.25">
      <c r="A356" s="18" t="s">
        <v>215</v>
      </c>
      <c r="B356" s="125" t="s">
        <v>672</v>
      </c>
      <c r="C356" s="125">
        <v>45</v>
      </c>
      <c r="D356" s="125">
        <v>0</v>
      </c>
      <c r="E356" s="125">
        <v>32</v>
      </c>
      <c r="F356" s="125">
        <v>0</v>
      </c>
      <c r="G356" s="125">
        <v>0</v>
      </c>
      <c r="H356" s="125">
        <v>0</v>
      </c>
      <c r="I356" s="125">
        <v>77</v>
      </c>
      <c r="J356" s="125" t="s">
        <v>216</v>
      </c>
    </row>
    <row r="357" spans="1:10" ht="14.5" customHeight="1" x14ac:dyDescent="0.25">
      <c r="A357" s="18" t="s">
        <v>215</v>
      </c>
      <c r="B357" s="125" t="s">
        <v>667</v>
      </c>
      <c r="C357" s="125">
        <v>4456</v>
      </c>
      <c r="D357" s="125">
        <v>0</v>
      </c>
      <c r="E357" s="125">
        <v>701</v>
      </c>
      <c r="F357" s="125">
        <v>0</v>
      </c>
      <c r="G357" s="125">
        <v>0</v>
      </c>
      <c r="H357" s="125">
        <v>0</v>
      </c>
      <c r="I357" s="125">
        <v>5157</v>
      </c>
      <c r="J357" s="125" t="s">
        <v>216</v>
      </c>
    </row>
    <row r="358" spans="1:10" ht="14.5" customHeight="1" x14ac:dyDescent="0.25">
      <c r="A358" s="18" t="s">
        <v>217</v>
      </c>
      <c r="B358" s="125" t="s">
        <v>668</v>
      </c>
      <c r="C358" s="125">
        <v>0</v>
      </c>
      <c r="D358" s="125">
        <v>13</v>
      </c>
      <c r="E358" s="125">
        <v>0</v>
      </c>
      <c r="F358" s="125">
        <v>0</v>
      </c>
      <c r="G358" s="125">
        <v>0</v>
      </c>
      <c r="H358" s="125">
        <v>0</v>
      </c>
      <c r="I358" s="125">
        <v>13</v>
      </c>
      <c r="J358" s="125" t="s">
        <v>218</v>
      </c>
    </row>
    <row r="359" spans="1:10" ht="14.5" customHeight="1" x14ac:dyDescent="0.25">
      <c r="A359" s="18" t="s">
        <v>417</v>
      </c>
      <c r="B359" s="125" t="s">
        <v>668</v>
      </c>
      <c r="C359" s="125">
        <v>0</v>
      </c>
      <c r="D359" s="125">
        <v>0</v>
      </c>
      <c r="E359" s="125">
        <v>300</v>
      </c>
      <c r="F359" s="125">
        <v>0</v>
      </c>
      <c r="G359" s="125">
        <v>0</v>
      </c>
      <c r="H359" s="125">
        <v>0</v>
      </c>
      <c r="I359" s="125">
        <v>300</v>
      </c>
      <c r="J359" s="125" t="s">
        <v>219</v>
      </c>
    </row>
    <row r="360" spans="1:10" ht="14.5" customHeight="1" x14ac:dyDescent="0.25">
      <c r="A360" s="18" t="s">
        <v>417</v>
      </c>
      <c r="B360" s="125" t="s">
        <v>672</v>
      </c>
      <c r="C360" s="125">
        <v>553</v>
      </c>
      <c r="D360" s="125">
        <v>0</v>
      </c>
      <c r="E360" s="125">
        <v>0</v>
      </c>
      <c r="F360" s="125">
        <v>0</v>
      </c>
      <c r="G360" s="125">
        <v>14</v>
      </c>
      <c r="H360" s="125">
        <v>0</v>
      </c>
      <c r="I360" s="125">
        <v>567</v>
      </c>
      <c r="J360" s="125" t="s">
        <v>219</v>
      </c>
    </row>
    <row r="361" spans="1:10" ht="14.5" customHeight="1" x14ac:dyDescent="0.25">
      <c r="A361" s="18" t="s">
        <v>417</v>
      </c>
      <c r="B361" s="125" t="s">
        <v>667</v>
      </c>
      <c r="C361" s="125">
        <v>6365</v>
      </c>
      <c r="D361" s="125">
        <v>0</v>
      </c>
      <c r="E361" s="125">
        <v>13217</v>
      </c>
      <c r="F361" s="125">
        <v>0</v>
      </c>
      <c r="G361" s="125">
        <v>0</v>
      </c>
      <c r="H361" s="125">
        <v>0</v>
      </c>
      <c r="I361" s="125">
        <v>19582</v>
      </c>
      <c r="J361" s="125" t="s">
        <v>219</v>
      </c>
    </row>
    <row r="362" spans="1:10" ht="14.5" customHeight="1" x14ac:dyDescent="0.25">
      <c r="A362" s="18" t="s">
        <v>418</v>
      </c>
      <c r="B362" s="125" t="s">
        <v>668</v>
      </c>
      <c r="C362" s="125">
        <v>0</v>
      </c>
      <c r="D362" s="125">
        <v>0</v>
      </c>
      <c r="E362" s="125">
        <v>0</v>
      </c>
      <c r="F362" s="125">
        <v>0</v>
      </c>
      <c r="G362" s="125">
        <v>0</v>
      </c>
      <c r="H362" s="125">
        <v>43915</v>
      </c>
      <c r="I362" s="125">
        <v>43915</v>
      </c>
      <c r="J362" s="125" t="s">
        <v>220</v>
      </c>
    </row>
    <row r="363" spans="1:10" ht="14.5" customHeight="1" x14ac:dyDescent="0.25">
      <c r="A363" s="18" t="s">
        <v>418</v>
      </c>
      <c r="B363" s="125" t="s">
        <v>667</v>
      </c>
      <c r="C363" s="125">
        <v>0</v>
      </c>
      <c r="D363" s="125">
        <v>0</v>
      </c>
      <c r="E363" s="125">
        <v>0</v>
      </c>
      <c r="F363" s="125">
        <v>0</v>
      </c>
      <c r="G363" s="125">
        <v>0</v>
      </c>
      <c r="H363" s="125">
        <v>237767</v>
      </c>
      <c r="I363" s="125">
        <v>237767</v>
      </c>
      <c r="J363" s="125" t="s">
        <v>220</v>
      </c>
    </row>
    <row r="364" spans="1:10" ht="14.5" customHeight="1" x14ac:dyDescent="0.25">
      <c r="A364" s="18" t="s">
        <v>418</v>
      </c>
      <c r="B364" s="125" t="s">
        <v>671</v>
      </c>
      <c r="C364" s="125">
        <v>0</v>
      </c>
      <c r="D364" s="125">
        <v>0</v>
      </c>
      <c r="E364" s="125">
        <v>0</v>
      </c>
      <c r="F364" s="125">
        <v>0</v>
      </c>
      <c r="G364" s="125">
        <v>0</v>
      </c>
      <c r="H364" s="125">
        <v>1951</v>
      </c>
      <c r="I364" s="125">
        <v>1951</v>
      </c>
      <c r="J364" s="125" t="s">
        <v>220</v>
      </c>
    </row>
    <row r="365" spans="1:10" ht="14.5" customHeight="1" x14ac:dyDescent="0.25">
      <c r="A365" s="18" t="s">
        <v>221</v>
      </c>
      <c r="B365" s="125" t="s">
        <v>668</v>
      </c>
      <c r="C365" s="125">
        <v>0</v>
      </c>
      <c r="D365" s="125">
        <v>0</v>
      </c>
      <c r="E365" s="125">
        <v>0</v>
      </c>
      <c r="F365" s="125">
        <v>0</v>
      </c>
      <c r="G365" s="125">
        <v>0</v>
      </c>
      <c r="H365" s="125">
        <v>1839</v>
      </c>
      <c r="I365" s="125">
        <v>1839</v>
      </c>
      <c r="J365" s="125" t="s">
        <v>222</v>
      </c>
    </row>
    <row r="366" spans="1:10" ht="14.5" customHeight="1" x14ac:dyDescent="0.25">
      <c r="A366" s="18" t="s">
        <v>221</v>
      </c>
      <c r="B366" s="125" t="s">
        <v>667</v>
      </c>
      <c r="C366" s="125">
        <v>0</v>
      </c>
      <c r="D366" s="125">
        <v>0</v>
      </c>
      <c r="E366" s="125">
        <v>0</v>
      </c>
      <c r="F366" s="125">
        <v>0</v>
      </c>
      <c r="G366" s="125">
        <v>0</v>
      </c>
      <c r="H366" s="125">
        <v>1837</v>
      </c>
      <c r="I366" s="125">
        <v>1837</v>
      </c>
      <c r="J366" s="125" t="s">
        <v>222</v>
      </c>
    </row>
    <row r="367" spans="1:10" ht="14.5" customHeight="1" x14ac:dyDescent="0.25">
      <c r="A367" s="18" t="s">
        <v>223</v>
      </c>
      <c r="B367" s="125" t="s">
        <v>668</v>
      </c>
      <c r="C367" s="125">
        <v>0</v>
      </c>
      <c r="D367" s="125">
        <v>0</v>
      </c>
      <c r="E367" s="125">
        <v>124</v>
      </c>
      <c r="F367" s="125">
        <v>0</v>
      </c>
      <c r="G367" s="125">
        <v>0</v>
      </c>
      <c r="H367" s="125">
        <v>0</v>
      </c>
      <c r="I367" s="125">
        <v>124</v>
      </c>
      <c r="J367" s="125" t="s">
        <v>224</v>
      </c>
    </row>
    <row r="368" spans="1:10" ht="14.5" customHeight="1" x14ac:dyDescent="0.25">
      <c r="A368" s="18" t="s">
        <v>223</v>
      </c>
      <c r="B368" s="125" t="s">
        <v>672</v>
      </c>
      <c r="C368" s="125">
        <v>0</v>
      </c>
      <c r="D368" s="125">
        <v>0</v>
      </c>
      <c r="E368" s="125">
        <v>583</v>
      </c>
      <c r="F368" s="125">
        <v>0</v>
      </c>
      <c r="G368" s="125">
        <v>0</v>
      </c>
      <c r="H368" s="125">
        <v>0</v>
      </c>
      <c r="I368" s="125">
        <v>583</v>
      </c>
      <c r="J368" s="125" t="s">
        <v>224</v>
      </c>
    </row>
    <row r="369" spans="1:10" ht="14.5" customHeight="1" x14ac:dyDescent="0.25">
      <c r="A369" s="18" t="s">
        <v>223</v>
      </c>
      <c r="B369" s="125" t="s">
        <v>667</v>
      </c>
      <c r="C369" s="125">
        <v>0</v>
      </c>
      <c r="D369" s="125">
        <v>0</v>
      </c>
      <c r="E369" s="125">
        <v>311</v>
      </c>
      <c r="F369" s="125">
        <v>0</v>
      </c>
      <c r="G369" s="125">
        <v>0</v>
      </c>
      <c r="H369" s="125">
        <v>0</v>
      </c>
      <c r="I369" s="125">
        <v>311</v>
      </c>
      <c r="J369" s="125" t="s">
        <v>224</v>
      </c>
    </row>
    <row r="370" spans="1:10" ht="14.5" customHeight="1" x14ac:dyDescent="0.25">
      <c r="A370" s="18" t="s">
        <v>225</v>
      </c>
      <c r="B370" s="125" t="s">
        <v>668</v>
      </c>
      <c r="C370" s="125">
        <v>100</v>
      </c>
      <c r="D370" s="125">
        <v>0</v>
      </c>
      <c r="E370" s="125">
        <v>31787</v>
      </c>
      <c r="F370" s="125">
        <v>1946</v>
      </c>
      <c r="G370" s="125">
        <v>1737</v>
      </c>
      <c r="H370" s="125">
        <v>0</v>
      </c>
      <c r="I370" s="125">
        <v>35570</v>
      </c>
      <c r="J370" s="125" t="s">
        <v>226</v>
      </c>
    </row>
    <row r="371" spans="1:10" ht="14.5" customHeight="1" x14ac:dyDescent="0.25">
      <c r="A371" s="18" t="s">
        <v>225</v>
      </c>
      <c r="B371" s="125" t="s">
        <v>670</v>
      </c>
      <c r="C371" s="125">
        <v>0</v>
      </c>
      <c r="D371" s="125">
        <v>0</v>
      </c>
      <c r="E371" s="125">
        <v>335277</v>
      </c>
      <c r="F371" s="125">
        <v>0</v>
      </c>
      <c r="G371" s="125">
        <v>0</v>
      </c>
      <c r="H371" s="125">
        <v>0</v>
      </c>
      <c r="I371" s="125">
        <v>335277</v>
      </c>
      <c r="J371" s="125" t="s">
        <v>226</v>
      </c>
    </row>
    <row r="372" spans="1:10" ht="14.5" customHeight="1" x14ac:dyDescent="0.25">
      <c r="A372" s="18" t="s">
        <v>225</v>
      </c>
      <c r="B372" s="125" t="s">
        <v>672</v>
      </c>
      <c r="C372" s="125">
        <v>0</v>
      </c>
      <c r="D372" s="125">
        <v>0</v>
      </c>
      <c r="E372" s="125">
        <v>10237</v>
      </c>
      <c r="F372" s="125">
        <v>35173</v>
      </c>
      <c r="G372" s="125">
        <v>0</v>
      </c>
      <c r="H372" s="125">
        <v>0</v>
      </c>
      <c r="I372" s="125">
        <v>45410</v>
      </c>
      <c r="J372" s="125" t="s">
        <v>226</v>
      </c>
    </row>
    <row r="373" spans="1:10" ht="14.5" customHeight="1" x14ac:dyDescent="0.25">
      <c r="A373" s="18" t="s">
        <v>225</v>
      </c>
      <c r="B373" s="125" t="s">
        <v>667</v>
      </c>
      <c r="C373" s="125">
        <v>21452</v>
      </c>
      <c r="D373" s="125">
        <v>0</v>
      </c>
      <c r="E373" s="125">
        <v>69005</v>
      </c>
      <c r="F373" s="125">
        <v>116388</v>
      </c>
      <c r="G373" s="125">
        <v>808</v>
      </c>
      <c r="H373" s="125">
        <v>62343</v>
      </c>
      <c r="I373" s="125">
        <v>269996</v>
      </c>
      <c r="J373" s="125" t="s">
        <v>226</v>
      </c>
    </row>
    <row r="374" spans="1:10" ht="14.5" customHeight="1" x14ac:dyDescent="0.25">
      <c r="A374" s="18" t="s">
        <v>227</v>
      </c>
      <c r="B374" s="125" t="s">
        <v>668</v>
      </c>
      <c r="C374" s="125">
        <v>0</v>
      </c>
      <c r="D374" s="125">
        <v>0</v>
      </c>
      <c r="E374" s="125">
        <v>19443</v>
      </c>
      <c r="F374" s="125">
        <v>14716</v>
      </c>
      <c r="G374" s="125">
        <v>0</v>
      </c>
      <c r="H374" s="125">
        <v>11</v>
      </c>
      <c r="I374" s="125">
        <v>34170</v>
      </c>
      <c r="J374" s="125" t="s">
        <v>228</v>
      </c>
    </row>
    <row r="375" spans="1:10" ht="14.5" customHeight="1" x14ac:dyDescent="0.25">
      <c r="A375" s="18" t="s">
        <v>227</v>
      </c>
      <c r="B375" s="125" t="s">
        <v>674</v>
      </c>
      <c r="C375" s="125">
        <v>0</v>
      </c>
      <c r="D375" s="125">
        <v>0</v>
      </c>
      <c r="E375" s="125">
        <v>0</v>
      </c>
      <c r="F375" s="125">
        <v>0</v>
      </c>
      <c r="G375" s="125">
        <v>0</v>
      </c>
      <c r="H375" s="125">
        <v>35131</v>
      </c>
      <c r="I375" s="125">
        <v>35131</v>
      </c>
      <c r="J375" s="125" t="s">
        <v>228</v>
      </c>
    </row>
    <row r="376" spans="1:10" ht="14.5" customHeight="1" x14ac:dyDescent="0.25">
      <c r="A376" s="18" t="s">
        <v>227</v>
      </c>
      <c r="B376" s="125" t="s">
        <v>670</v>
      </c>
      <c r="C376" s="125">
        <v>0</v>
      </c>
      <c r="D376" s="125">
        <v>0</v>
      </c>
      <c r="E376" s="125">
        <v>0</v>
      </c>
      <c r="F376" s="125">
        <v>0</v>
      </c>
      <c r="G376" s="125">
        <v>0</v>
      </c>
      <c r="H376" s="125">
        <v>3313601</v>
      </c>
      <c r="I376" s="125">
        <v>3313601</v>
      </c>
      <c r="J376" s="125" t="s">
        <v>228</v>
      </c>
    </row>
    <row r="377" spans="1:10" ht="14.5" customHeight="1" x14ac:dyDescent="0.25">
      <c r="A377" s="18" t="s">
        <v>227</v>
      </c>
      <c r="B377" s="125" t="s">
        <v>672</v>
      </c>
      <c r="C377" s="125">
        <v>0</v>
      </c>
      <c r="D377" s="125">
        <v>0</v>
      </c>
      <c r="E377" s="125">
        <v>326</v>
      </c>
      <c r="F377" s="125">
        <v>0</v>
      </c>
      <c r="G377" s="125">
        <v>0</v>
      </c>
      <c r="H377" s="125">
        <v>0</v>
      </c>
      <c r="I377" s="125">
        <v>326</v>
      </c>
      <c r="J377" s="125" t="s">
        <v>228</v>
      </c>
    </row>
    <row r="378" spans="1:10" ht="14.5" customHeight="1" x14ac:dyDescent="0.25">
      <c r="A378" s="18" t="s">
        <v>227</v>
      </c>
      <c r="B378" s="125" t="s">
        <v>673</v>
      </c>
      <c r="C378" s="125">
        <v>0</v>
      </c>
      <c r="D378" s="125">
        <v>0</v>
      </c>
      <c r="E378" s="125">
        <v>0</v>
      </c>
      <c r="F378" s="125">
        <v>0</v>
      </c>
      <c r="G378" s="125">
        <v>0</v>
      </c>
      <c r="H378" s="125">
        <v>31747</v>
      </c>
      <c r="I378" s="125">
        <v>31747</v>
      </c>
      <c r="J378" s="125" t="s">
        <v>228</v>
      </c>
    </row>
    <row r="379" spans="1:10" ht="14.5" customHeight="1" x14ac:dyDescent="0.25">
      <c r="A379" s="18" t="s">
        <v>227</v>
      </c>
      <c r="B379" s="125" t="s">
        <v>667</v>
      </c>
      <c r="C379" s="125">
        <v>0</v>
      </c>
      <c r="D379" s="125">
        <v>0</v>
      </c>
      <c r="E379" s="125">
        <v>68506</v>
      </c>
      <c r="F379" s="125">
        <v>1434</v>
      </c>
      <c r="G379" s="125">
        <v>0</v>
      </c>
      <c r="H379" s="125">
        <v>0</v>
      </c>
      <c r="I379" s="125">
        <v>69940</v>
      </c>
      <c r="J379" s="125" t="s">
        <v>228</v>
      </c>
    </row>
    <row r="380" spans="1:10" ht="14.5" customHeight="1" x14ac:dyDescent="0.25">
      <c r="A380" s="18" t="s">
        <v>229</v>
      </c>
      <c r="B380" s="125" t="s">
        <v>668</v>
      </c>
      <c r="C380" s="125">
        <v>0</v>
      </c>
      <c r="D380" s="125">
        <v>0</v>
      </c>
      <c r="E380" s="125">
        <v>39</v>
      </c>
      <c r="F380" s="125">
        <v>0</v>
      </c>
      <c r="G380" s="125">
        <v>0</v>
      </c>
      <c r="H380" s="125">
        <v>0</v>
      </c>
      <c r="I380" s="125">
        <v>39</v>
      </c>
      <c r="J380" s="125" t="s">
        <v>230</v>
      </c>
    </row>
    <row r="381" spans="1:10" ht="14.5" customHeight="1" x14ac:dyDescent="0.25">
      <c r="A381" s="18" t="s">
        <v>229</v>
      </c>
      <c r="B381" s="125" t="s">
        <v>672</v>
      </c>
      <c r="C381" s="125">
        <v>0</v>
      </c>
      <c r="D381" s="125">
        <v>0</v>
      </c>
      <c r="E381" s="125">
        <v>0</v>
      </c>
      <c r="F381" s="125">
        <v>0</v>
      </c>
      <c r="G381" s="125">
        <v>33</v>
      </c>
      <c r="H381" s="125">
        <v>0</v>
      </c>
      <c r="I381" s="125">
        <v>33</v>
      </c>
      <c r="J381" s="125" t="s">
        <v>230</v>
      </c>
    </row>
    <row r="382" spans="1:10" ht="14.5" customHeight="1" x14ac:dyDescent="0.25">
      <c r="A382" s="18" t="s">
        <v>229</v>
      </c>
      <c r="B382" s="125" t="s">
        <v>667</v>
      </c>
      <c r="C382" s="125">
        <v>0</v>
      </c>
      <c r="D382" s="125">
        <v>0</v>
      </c>
      <c r="E382" s="125">
        <v>18898</v>
      </c>
      <c r="F382" s="125">
        <v>0</v>
      </c>
      <c r="G382" s="125">
        <v>0</v>
      </c>
      <c r="H382" s="125">
        <v>0</v>
      </c>
      <c r="I382" s="125">
        <v>18898</v>
      </c>
      <c r="J382" s="125" t="s">
        <v>230</v>
      </c>
    </row>
    <row r="383" spans="1:10" ht="14.5" customHeight="1" x14ac:dyDescent="0.25">
      <c r="A383" s="18" t="s">
        <v>229</v>
      </c>
      <c r="B383" s="125" t="s">
        <v>671</v>
      </c>
      <c r="C383" s="125">
        <v>0</v>
      </c>
      <c r="D383" s="125">
        <v>0</v>
      </c>
      <c r="E383" s="125">
        <v>275</v>
      </c>
      <c r="F383" s="125">
        <v>0</v>
      </c>
      <c r="G383" s="125">
        <v>0</v>
      </c>
      <c r="H383" s="125">
        <v>0</v>
      </c>
      <c r="I383" s="125">
        <v>275</v>
      </c>
      <c r="J383" s="125" t="s">
        <v>230</v>
      </c>
    </row>
    <row r="384" spans="1:10" ht="14.5" customHeight="1" x14ac:dyDescent="0.25">
      <c r="A384" s="18" t="s">
        <v>231</v>
      </c>
      <c r="B384" s="125" t="s">
        <v>668</v>
      </c>
      <c r="C384" s="125">
        <v>0</v>
      </c>
      <c r="D384" s="125">
        <v>0</v>
      </c>
      <c r="E384" s="125">
        <v>0</v>
      </c>
      <c r="F384" s="125">
        <v>0</v>
      </c>
      <c r="G384" s="125">
        <v>0</v>
      </c>
      <c r="H384" s="125">
        <v>4967</v>
      </c>
      <c r="I384" s="125">
        <v>4967</v>
      </c>
      <c r="J384" s="125" t="s">
        <v>232</v>
      </c>
    </row>
    <row r="385" spans="1:10" ht="14.5" customHeight="1" x14ac:dyDescent="0.25">
      <c r="A385" s="18" t="s">
        <v>231</v>
      </c>
      <c r="B385" s="125" t="s">
        <v>667</v>
      </c>
      <c r="C385" s="125">
        <v>0</v>
      </c>
      <c r="D385" s="125">
        <v>0</v>
      </c>
      <c r="E385" s="125">
        <v>0</v>
      </c>
      <c r="F385" s="125">
        <v>0</v>
      </c>
      <c r="G385" s="125">
        <v>0</v>
      </c>
      <c r="H385" s="125">
        <v>103606</v>
      </c>
      <c r="I385" s="125">
        <v>103606</v>
      </c>
      <c r="J385" s="125" t="s">
        <v>232</v>
      </c>
    </row>
    <row r="386" spans="1:10" ht="14.5" customHeight="1" x14ac:dyDescent="0.25">
      <c r="A386" s="18" t="s">
        <v>233</v>
      </c>
      <c r="B386" s="125" t="s">
        <v>668</v>
      </c>
      <c r="C386" s="125">
        <v>0</v>
      </c>
      <c r="D386" s="125">
        <v>0</v>
      </c>
      <c r="E386" s="125">
        <v>421</v>
      </c>
      <c r="F386" s="125">
        <v>0</v>
      </c>
      <c r="G386" s="125">
        <v>0</v>
      </c>
      <c r="H386" s="125">
        <v>0</v>
      </c>
      <c r="I386" s="125">
        <v>421</v>
      </c>
      <c r="J386" s="125" t="s">
        <v>234</v>
      </c>
    </row>
    <row r="387" spans="1:10" ht="14.5" customHeight="1" x14ac:dyDescent="0.25">
      <c r="A387" s="18" t="s">
        <v>233</v>
      </c>
      <c r="B387" s="125" t="s">
        <v>667</v>
      </c>
      <c r="C387" s="125">
        <v>0</v>
      </c>
      <c r="D387" s="125">
        <v>0</v>
      </c>
      <c r="E387" s="125">
        <v>300</v>
      </c>
      <c r="F387" s="125">
        <v>0</v>
      </c>
      <c r="G387" s="125">
        <v>0</v>
      </c>
      <c r="H387" s="125">
        <v>0</v>
      </c>
      <c r="I387" s="125">
        <v>300</v>
      </c>
      <c r="J387" s="125" t="s">
        <v>234</v>
      </c>
    </row>
    <row r="388" spans="1:10" ht="14.5" customHeight="1" x14ac:dyDescent="0.25">
      <c r="A388" s="18" t="s">
        <v>421</v>
      </c>
      <c r="B388" s="125" t="s">
        <v>668</v>
      </c>
      <c r="C388" s="125">
        <v>0</v>
      </c>
      <c r="D388" s="125">
        <v>0</v>
      </c>
      <c r="E388" s="125">
        <v>61648</v>
      </c>
      <c r="F388" s="125">
        <v>0</v>
      </c>
      <c r="G388" s="125">
        <v>0</v>
      </c>
      <c r="H388" s="125">
        <v>0</v>
      </c>
      <c r="I388" s="125">
        <v>61648</v>
      </c>
      <c r="J388" s="125" t="s">
        <v>235</v>
      </c>
    </row>
    <row r="389" spans="1:10" ht="14.5" customHeight="1" x14ac:dyDescent="0.25">
      <c r="A389" s="18" t="s">
        <v>421</v>
      </c>
      <c r="B389" s="125" t="s">
        <v>672</v>
      </c>
      <c r="C389" s="125">
        <v>0</v>
      </c>
      <c r="D389" s="125">
        <v>0</v>
      </c>
      <c r="E389" s="125">
        <v>142</v>
      </c>
      <c r="F389" s="125">
        <v>0</v>
      </c>
      <c r="G389" s="125">
        <v>0</v>
      </c>
      <c r="H389" s="125">
        <v>0</v>
      </c>
      <c r="I389" s="125">
        <v>142</v>
      </c>
      <c r="J389" s="125" t="s">
        <v>235</v>
      </c>
    </row>
    <row r="390" spans="1:10" ht="14.5" customHeight="1" x14ac:dyDescent="0.25">
      <c r="A390" s="18" t="s">
        <v>421</v>
      </c>
      <c r="B390" s="125" t="s">
        <v>673</v>
      </c>
      <c r="C390" s="125">
        <v>0</v>
      </c>
      <c r="D390" s="125">
        <v>0</v>
      </c>
      <c r="E390" s="125">
        <v>0</v>
      </c>
      <c r="F390" s="125">
        <v>0</v>
      </c>
      <c r="G390" s="125">
        <v>0</v>
      </c>
      <c r="H390" s="125">
        <v>36</v>
      </c>
      <c r="I390" s="125">
        <v>36</v>
      </c>
      <c r="J390" s="125" t="s">
        <v>235</v>
      </c>
    </row>
    <row r="391" spans="1:10" ht="14.5" customHeight="1" x14ac:dyDescent="0.25">
      <c r="A391" s="18" t="s">
        <v>421</v>
      </c>
      <c r="B391" s="125" t="s">
        <v>667</v>
      </c>
      <c r="C391" s="125">
        <v>427665</v>
      </c>
      <c r="D391" s="125">
        <v>0</v>
      </c>
      <c r="E391" s="125">
        <v>1560566</v>
      </c>
      <c r="F391" s="125">
        <v>0</v>
      </c>
      <c r="G391" s="125">
        <v>0</v>
      </c>
      <c r="H391" s="125">
        <v>0</v>
      </c>
      <c r="I391" s="125">
        <v>1988231</v>
      </c>
      <c r="J391" s="125" t="s">
        <v>235</v>
      </c>
    </row>
    <row r="392" spans="1:10" ht="14.5" customHeight="1" x14ac:dyDescent="0.25">
      <c r="A392" s="18" t="s">
        <v>236</v>
      </c>
      <c r="B392" s="125" t="s">
        <v>668</v>
      </c>
      <c r="C392" s="125">
        <v>0</v>
      </c>
      <c r="D392" s="125">
        <v>0</v>
      </c>
      <c r="E392" s="125">
        <v>8419</v>
      </c>
      <c r="F392" s="125">
        <v>0</v>
      </c>
      <c r="G392" s="125">
        <v>0</v>
      </c>
      <c r="H392" s="125">
        <v>0</v>
      </c>
      <c r="I392" s="125">
        <v>8419</v>
      </c>
      <c r="J392" s="125" t="s">
        <v>237</v>
      </c>
    </row>
    <row r="393" spans="1:10" ht="14.5" customHeight="1" x14ac:dyDescent="0.25">
      <c r="A393" s="18" t="s">
        <v>236</v>
      </c>
      <c r="B393" s="125" t="s">
        <v>669</v>
      </c>
      <c r="C393" s="125">
        <v>0</v>
      </c>
      <c r="D393" s="125">
        <v>0</v>
      </c>
      <c r="E393" s="125">
        <v>57358</v>
      </c>
      <c r="F393" s="125">
        <v>0</v>
      </c>
      <c r="G393" s="125">
        <v>0</v>
      </c>
      <c r="H393" s="125">
        <v>0</v>
      </c>
      <c r="I393" s="125">
        <v>57358</v>
      </c>
      <c r="J393" s="125" t="s">
        <v>237</v>
      </c>
    </row>
    <row r="394" spans="1:10" ht="14.5" customHeight="1" x14ac:dyDescent="0.25">
      <c r="A394" s="18" t="s">
        <v>236</v>
      </c>
      <c r="B394" s="125" t="s">
        <v>672</v>
      </c>
      <c r="C394" s="125">
        <v>0</v>
      </c>
      <c r="D394" s="125">
        <v>0</v>
      </c>
      <c r="E394" s="125">
        <v>0</v>
      </c>
      <c r="F394" s="125">
        <v>0</v>
      </c>
      <c r="G394" s="125">
        <v>96324</v>
      </c>
      <c r="H394" s="125">
        <v>0</v>
      </c>
      <c r="I394" s="125">
        <v>96324</v>
      </c>
      <c r="J394" s="125" t="s">
        <v>237</v>
      </c>
    </row>
    <row r="395" spans="1:10" ht="14.5" customHeight="1" x14ac:dyDescent="0.25">
      <c r="A395" s="18" t="s">
        <v>236</v>
      </c>
      <c r="B395" s="125" t="s">
        <v>667</v>
      </c>
      <c r="C395" s="125">
        <v>0</v>
      </c>
      <c r="D395" s="125">
        <v>0</v>
      </c>
      <c r="E395" s="125">
        <v>2724</v>
      </c>
      <c r="F395" s="125">
        <v>0</v>
      </c>
      <c r="G395" s="125">
        <v>0</v>
      </c>
      <c r="H395" s="125">
        <v>0</v>
      </c>
      <c r="I395" s="125">
        <v>2724</v>
      </c>
      <c r="J395" s="125" t="s">
        <v>237</v>
      </c>
    </row>
    <row r="396" spans="1:10" ht="14.5" customHeight="1" x14ac:dyDescent="0.25">
      <c r="A396" s="18" t="s">
        <v>238</v>
      </c>
      <c r="B396" s="125" t="s">
        <v>668</v>
      </c>
      <c r="C396" s="125">
        <v>7</v>
      </c>
      <c r="D396" s="125">
        <v>0</v>
      </c>
      <c r="E396" s="125">
        <v>18</v>
      </c>
      <c r="F396" s="125">
        <v>570</v>
      </c>
      <c r="G396" s="125">
        <v>0</v>
      </c>
      <c r="H396" s="125">
        <v>2703</v>
      </c>
      <c r="I396" s="125">
        <v>3298</v>
      </c>
      <c r="J396" s="125" t="s">
        <v>239</v>
      </c>
    </row>
    <row r="397" spans="1:10" ht="14.5" customHeight="1" x14ac:dyDescent="0.25">
      <c r="A397" s="18" t="s">
        <v>238</v>
      </c>
      <c r="B397" s="125" t="s">
        <v>670</v>
      </c>
      <c r="C397" s="125">
        <v>0</v>
      </c>
      <c r="D397" s="125">
        <v>0</v>
      </c>
      <c r="E397" s="125">
        <v>0</v>
      </c>
      <c r="F397" s="125">
        <v>0</v>
      </c>
      <c r="G397" s="125">
        <v>0</v>
      </c>
      <c r="H397" s="125">
        <v>95000</v>
      </c>
      <c r="I397" s="125">
        <v>95000</v>
      </c>
      <c r="J397" s="125" t="s">
        <v>239</v>
      </c>
    </row>
    <row r="398" spans="1:10" ht="14.5" customHeight="1" x14ac:dyDescent="0.25">
      <c r="A398" s="18" t="s">
        <v>238</v>
      </c>
      <c r="B398" s="125" t="s">
        <v>672</v>
      </c>
      <c r="C398" s="125">
        <v>1288</v>
      </c>
      <c r="D398" s="125">
        <v>0</v>
      </c>
      <c r="E398" s="125">
        <v>0</v>
      </c>
      <c r="F398" s="125">
        <v>448</v>
      </c>
      <c r="G398" s="125">
        <v>0</v>
      </c>
      <c r="H398" s="125">
        <v>0</v>
      </c>
      <c r="I398" s="125">
        <v>1736</v>
      </c>
      <c r="J398" s="125" t="s">
        <v>239</v>
      </c>
    </row>
    <row r="399" spans="1:10" ht="14.5" customHeight="1" x14ac:dyDescent="0.25">
      <c r="A399" s="18" t="s">
        <v>238</v>
      </c>
      <c r="B399" s="125" t="s">
        <v>667</v>
      </c>
      <c r="C399" s="125">
        <v>1148</v>
      </c>
      <c r="D399" s="125">
        <v>0</v>
      </c>
      <c r="E399" s="125">
        <v>45</v>
      </c>
      <c r="F399" s="125">
        <v>91</v>
      </c>
      <c r="G399" s="125">
        <v>0</v>
      </c>
      <c r="H399" s="125">
        <v>9239</v>
      </c>
      <c r="I399" s="125">
        <v>10523</v>
      </c>
      <c r="J399" s="125" t="s">
        <v>239</v>
      </c>
    </row>
    <row r="400" spans="1:10" ht="14.5" customHeight="1" x14ac:dyDescent="0.25">
      <c r="A400" s="18" t="s">
        <v>240</v>
      </c>
      <c r="B400" s="125" t="s">
        <v>668</v>
      </c>
      <c r="C400" s="125">
        <v>0</v>
      </c>
      <c r="D400" s="125">
        <v>0</v>
      </c>
      <c r="E400" s="125">
        <v>1598</v>
      </c>
      <c r="F400" s="125">
        <v>0</v>
      </c>
      <c r="G400" s="125">
        <v>0</v>
      </c>
      <c r="H400" s="125">
        <v>0</v>
      </c>
      <c r="I400" s="125">
        <v>1598</v>
      </c>
      <c r="J400" s="125" t="s">
        <v>241</v>
      </c>
    </row>
    <row r="401" spans="1:10" ht="14.5" customHeight="1" x14ac:dyDescent="0.25">
      <c r="A401" s="18" t="s">
        <v>240</v>
      </c>
      <c r="B401" s="125" t="s">
        <v>667</v>
      </c>
      <c r="C401" s="125">
        <v>0</v>
      </c>
      <c r="D401" s="125">
        <v>0</v>
      </c>
      <c r="E401" s="125">
        <v>5991</v>
      </c>
      <c r="F401" s="125">
        <v>0</v>
      </c>
      <c r="G401" s="125">
        <v>0</v>
      </c>
      <c r="H401" s="125">
        <v>0</v>
      </c>
      <c r="I401" s="125">
        <v>5991</v>
      </c>
      <c r="J401" s="125" t="s">
        <v>241</v>
      </c>
    </row>
    <row r="402" spans="1:10" ht="14.5" customHeight="1" x14ac:dyDescent="0.25">
      <c r="A402" s="18" t="s">
        <v>240</v>
      </c>
      <c r="B402" s="125" t="s">
        <v>671</v>
      </c>
      <c r="C402" s="125">
        <v>0</v>
      </c>
      <c r="D402" s="125">
        <v>0</v>
      </c>
      <c r="E402" s="125">
        <v>5</v>
      </c>
      <c r="F402" s="125">
        <v>0</v>
      </c>
      <c r="G402" s="125">
        <v>0</v>
      </c>
      <c r="H402" s="125">
        <v>0</v>
      </c>
      <c r="I402" s="125">
        <v>5</v>
      </c>
      <c r="J402" s="125" t="s">
        <v>241</v>
      </c>
    </row>
    <row r="403" spans="1:10" ht="14.5" customHeight="1" x14ac:dyDescent="0.25">
      <c r="A403" s="18" t="s">
        <v>242</v>
      </c>
      <c r="B403" s="125" t="s">
        <v>668</v>
      </c>
      <c r="C403" s="125">
        <v>0</v>
      </c>
      <c r="D403" s="125">
        <v>0</v>
      </c>
      <c r="E403" s="125">
        <v>508429</v>
      </c>
      <c r="F403" s="125">
        <v>0</v>
      </c>
      <c r="G403" s="125">
        <v>0</v>
      </c>
      <c r="H403" s="125">
        <v>0</v>
      </c>
      <c r="I403" s="125">
        <v>508429</v>
      </c>
      <c r="J403" s="125" t="s">
        <v>243</v>
      </c>
    </row>
    <row r="404" spans="1:10" ht="14.5" customHeight="1" x14ac:dyDescent="0.25">
      <c r="A404" s="18" t="s">
        <v>242</v>
      </c>
      <c r="B404" s="125" t="s">
        <v>669</v>
      </c>
      <c r="C404" s="125">
        <v>0</v>
      </c>
      <c r="D404" s="125">
        <v>0</v>
      </c>
      <c r="E404" s="125">
        <v>1043622</v>
      </c>
      <c r="F404" s="125">
        <v>0</v>
      </c>
      <c r="G404" s="125">
        <v>0</v>
      </c>
      <c r="H404" s="125">
        <v>0</v>
      </c>
      <c r="I404" s="125">
        <v>1043622</v>
      </c>
      <c r="J404" s="125" t="s">
        <v>243</v>
      </c>
    </row>
    <row r="405" spans="1:10" ht="14.5" customHeight="1" x14ac:dyDescent="0.25">
      <c r="A405" s="18" t="s">
        <v>242</v>
      </c>
      <c r="B405" s="125" t="s">
        <v>672</v>
      </c>
      <c r="C405" s="125">
        <v>0</v>
      </c>
      <c r="D405" s="125">
        <v>0</v>
      </c>
      <c r="E405" s="125">
        <v>0</v>
      </c>
      <c r="F405" s="125">
        <v>0</v>
      </c>
      <c r="G405" s="125">
        <v>0</v>
      </c>
      <c r="H405" s="125">
        <v>18916</v>
      </c>
      <c r="I405" s="125">
        <v>18916</v>
      </c>
      <c r="J405" s="125" t="s">
        <v>243</v>
      </c>
    </row>
    <row r="406" spans="1:10" ht="14.5" customHeight="1" x14ac:dyDescent="0.25">
      <c r="A406" s="18" t="s">
        <v>242</v>
      </c>
      <c r="B406" s="125" t="s">
        <v>667</v>
      </c>
      <c r="C406" s="125">
        <v>0</v>
      </c>
      <c r="D406" s="125">
        <v>0</v>
      </c>
      <c r="E406" s="125">
        <v>6712</v>
      </c>
      <c r="F406" s="125">
        <v>0</v>
      </c>
      <c r="G406" s="125">
        <v>0</v>
      </c>
      <c r="H406" s="125">
        <v>0</v>
      </c>
      <c r="I406" s="125">
        <v>6712</v>
      </c>
      <c r="J406" s="125" t="s">
        <v>243</v>
      </c>
    </row>
    <row r="407" spans="1:10" ht="14.5" customHeight="1" x14ac:dyDescent="0.25">
      <c r="A407" s="18" t="s">
        <v>244</v>
      </c>
      <c r="B407" s="125" t="s">
        <v>668</v>
      </c>
      <c r="C407" s="125">
        <v>0</v>
      </c>
      <c r="D407" s="125">
        <v>0</v>
      </c>
      <c r="E407" s="125">
        <v>1029</v>
      </c>
      <c r="F407" s="125">
        <v>0</v>
      </c>
      <c r="G407" s="125">
        <v>0</v>
      </c>
      <c r="H407" s="125">
        <v>0</v>
      </c>
      <c r="I407" s="125">
        <v>1029</v>
      </c>
      <c r="J407" s="125" t="s">
        <v>245</v>
      </c>
    </row>
    <row r="408" spans="1:10" ht="14.5" customHeight="1" x14ac:dyDescent="0.25">
      <c r="A408" s="18" t="s">
        <v>244</v>
      </c>
      <c r="B408" s="125" t="s">
        <v>674</v>
      </c>
      <c r="C408" s="125">
        <v>0</v>
      </c>
      <c r="D408" s="125">
        <v>0</v>
      </c>
      <c r="E408" s="125">
        <v>0</v>
      </c>
      <c r="F408" s="125">
        <v>0</v>
      </c>
      <c r="G408" s="125">
        <v>0</v>
      </c>
      <c r="H408" s="125">
        <v>137352</v>
      </c>
      <c r="I408" s="125">
        <v>137352</v>
      </c>
      <c r="J408" s="125" t="s">
        <v>245</v>
      </c>
    </row>
    <row r="409" spans="1:10" ht="14.5" customHeight="1" x14ac:dyDescent="0.25">
      <c r="A409" s="18" t="s">
        <v>244</v>
      </c>
      <c r="B409" s="125" t="s">
        <v>670</v>
      </c>
      <c r="C409" s="125">
        <v>0</v>
      </c>
      <c r="D409" s="125">
        <v>0</v>
      </c>
      <c r="E409" s="125">
        <v>0</v>
      </c>
      <c r="F409" s="125">
        <v>0</v>
      </c>
      <c r="G409" s="125">
        <v>0</v>
      </c>
      <c r="H409" s="125">
        <v>108237</v>
      </c>
      <c r="I409" s="125">
        <v>108237</v>
      </c>
      <c r="J409" s="125" t="s">
        <v>245</v>
      </c>
    </row>
    <row r="410" spans="1:10" ht="14.5" customHeight="1" x14ac:dyDescent="0.25">
      <c r="A410" s="18" t="s">
        <v>244</v>
      </c>
      <c r="B410" s="125" t="s">
        <v>672</v>
      </c>
      <c r="C410" s="125">
        <v>0</v>
      </c>
      <c r="D410" s="125">
        <v>0</v>
      </c>
      <c r="E410" s="125">
        <v>126228</v>
      </c>
      <c r="F410" s="125">
        <v>0</v>
      </c>
      <c r="G410" s="125">
        <v>0</v>
      </c>
      <c r="H410" s="125">
        <v>0</v>
      </c>
      <c r="I410" s="125">
        <v>126228</v>
      </c>
      <c r="J410" s="125" t="s">
        <v>245</v>
      </c>
    </row>
    <row r="411" spans="1:10" ht="14.5" customHeight="1" x14ac:dyDescent="0.25">
      <c r="A411" s="18" t="s">
        <v>244</v>
      </c>
      <c r="B411" s="125" t="s">
        <v>667</v>
      </c>
      <c r="C411" s="125">
        <v>0</v>
      </c>
      <c r="D411" s="125">
        <v>0</v>
      </c>
      <c r="E411" s="125">
        <v>934</v>
      </c>
      <c r="F411" s="125">
        <v>0</v>
      </c>
      <c r="G411" s="125">
        <v>0</v>
      </c>
      <c r="H411" s="125">
        <v>0</v>
      </c>
      <c r="I411" s="125">
        <v>934</v>
      </c>
      <c r="J411" s="125" t="s">
        <v>245</v>
      </c>
    </row>
    <row r="412" spans="1:10" ht="14.5" customHeight="1" x14ac:dyDescent="0.25">
      <c r="A412" s="18" t="s">
        <v>244</v>
      </c>
      <c r="B412" s="125" t="s">
        <v>671</v>
      </c>
      <c r="C412" s="125">
        <v>0</v>
      </c>
      <c r="D412" s="125">
        <v>0</v>
      </c>
      <c r="E412" s="125">
        <v>18</v>
      </c>
      <c r="F412" s="125">
        <v>0</v>
      </c>
      <c r="G412" s="125">
        <v>0</v>
      </c>
      <c r="H412" s="125">
        <v>0</v>
      </c>
      <c r="I412" s="125">
        <v>18</v>
      </c>
      <c r="J412" s="125" t="s">
        <v>245</v>
      </c>
    </row>
    <row r="413" spans="1:10" ht="14.5" customHeight="1" x14ac:dyDescent="0.25">
      <c r="A413" s="18" t="s">
        <v>246</v>
      </c>
      <c r="B413" s="125" t="s">
        <v>668</v>
      </c>
      <c r="C413" s="125">
        <v>0</v>
      </c>
      <c r="D413" s="125">
        <v>0</v>
      </c>
      <c r="E413" s="125">
        <v>0</v>
      </c>
      <c r="F413" s="125">
        <v>0</v>
      </c>
      <c r="G413" s="125">
        <v>0</v>
      </c>
      <c r="H413" s="125">
        <v>6989</v>
      </c>
      <c r="I413" s="125">
        <v>6989</v>
      </c>
      <c r="J413" s="125" t="s">
        <v>247</v>
      </c>
    </row>
    <row r="414" spans="1:10" ht="14.5" customHeight="1" x14ac:dyDescent="0.25">
      <c r="A414" s="18" t="s">
        <v>246</v>
      </c>
      <c r="B414" s="125" t="s">
        <v>672</v>
      </c>
      <c r="C414" s="125">
        <v>0</v>
      </c>
      <c r="D414" s="125">
        <v>0</v>
      </c>
      <c r="E414" s="125">
        <v>0</v>
      </c>
      <c r="F414" s="125">
        <v>0</v>
      </c>
      <c r="G414" s="125">
        <v>0</v>
      </c>
      <c r="H414" s="125">
        <v>1328</v>
      </c>
      <c r="I414" s="125">
        <v>1328</v>
      </c>
      <c r="J414" s="125" t="s">
        <v>247</v>
      </c>
    </row>
    <row r="415" spans="1:10" ht="14.5" customHeight="1" x14ac:dyDescent="0.25">
      <c r="A415" s="18" t="s">
        <v>246</v>
      </c>
      <c r="B415" s="125" t="s">
        <v>667</v>
      </c>
      <c r="C415" s="125">
        <v>0</v>
      </c>
      <c r="D415" s="125">
        <v>0</v>
      </c>
      <c r="E415" s="125">
        <v>0</v>
      </c>
      <c r="F415" s="125">
        <v>0</v>
      </c>
      <c r="G415" s="125">
        <v>0</v>
      </c>
      <c r="H415" s="125">
        <v>971478</v>
      </c>
      <c r="I415" s="125">
        <v>971478</v>
      </c>
      <c r="J415" s="125" t="s">
        <v>247</v>
      </c>
    </row>
    <row r="416" spans="1:10" ht="14.5" customHeight="1" x14ac:dyDescent="0.25">
      <c r="A416" s="18" t="s">
        <v>248</v>
      </c>
      <c r="B416" s="125" t="s">
        <v>668</v>
      </c>
      <c r="C416" s="125">
        <v>0</v>
      </c>
      <c r="D416" s="125">
        <v>0</v>
      </c>
      <c r="E416" s="125">
        <v>0</v>
      </c>
      <c r="F416" s="125">
        <v>0</v>
      </c>
      <c r="G416" s="125">
        <v>0</v>
      </c>
      <c r="H416" s="125">
        <v>1267</v>
      </c>
      <c r="I416" s="125">
        <v>1267</v>
      </c>
      <c r="J416" s="125" t="s">
        <v>249</v>
      </c>
    </row>
    <row r="417" spans="1:10" ht="14.5" customHeight="1" x14ac:dyDescent="0.25">
      <c r="A417" s="18" t="s">
        <v>248</v>
      </c>
      <c r="B417" s="125" t="s">
        <v>667</v>
      </c>
      <c r="C417" s="125">
        <v>0</v>
      </c>
      <c r="D417" s="125">
        <v>0</v>
      </c>
      <c r="E417" s="125">
        <v>0</v>
      </c>
      <c r="F417" s="125">
        <v>0</v>
      </c>
      <c r="G417" s="125">
        <v>0</v>
      </c>
      <c r="H417" s="125">
        <v>62807</v>
      </c>
      <c r="I417" s="125">
        <v>62807</v>
      </c>
      <c r="J417" s="125" t="s">
        <v>249</v>
      </c>
    </row>
    <row r="418" spans="1:10" ht="14.5" customHeight="1" x14ac:dyDescent="0.25">
      <c r="A418" s="18" t="s">
        <v>250</v>
      </c>
      <c r="B418" s="125" t="s">
        <v>668</v>
      </c>
      <c r="C418" s="125">
        <v>0</v>
      </c>
      <c r="D418" s="125">
        <v>0</v>
      </c>
      <c r="E418" s="125">
        <v>140</v>
      </c>
      <c r="F418" s="125">
        <v>0</v>
      </c>
      <c r="G418" s="125">
        <v>0</v>
      </c>
      <c r="H418" s="125">
        <v>0</v>
      </c>
      <c r="I418" s="125">
        <v>140</v>
      </c>
      <c r="J418" s="125" t="s">
        <v>251</v>
      </c>
    </row>
    <row r="419" spans="1:10" ht="14.5" customHeight="1" x14ac:dyDescent="0.25">
      <c r="A419" s="18" t="s">
        <v>250</v>
      </c>
      <c r="B419" s="125" t="s">
        <v>667</v>
      </c>
      <c r="C419" s="125">
        <v>0</v>
      </c>
      <c r="D419" s="125">
        <v>0</v>
      </c>
      <c r="E419" s="125">
        <v>197</v>
      </c>
      <c r="F419" s="125">
        <v>0</v>
      </c>
      <c r="G419" s="125">
        <v>0</v>
      </c>
      <c r="H419" s="125">
        <v>0</v>
      </c>
      <c r="I419" s="125">
        <v>197</v>
      </c>
      <c r="J419" s="125" t="s">
        <v>251</v>
      </c>
    </row>
    <row r="420" spans="1:10" ht="14.5" customHeight="1" x14ac:dyDescent="0.25">
      <c r="A420" s="18" t="s">
        <v>250</v>
      </c>
      <c r="B420" s="125" t="s">
        <v>671</v>
      </c>
      <c r="C420" s="125">
        <v>0</v>
      </c>
      <c r="D420" s="125">
        <v>0</v>
      </c>
      <c r="E420" s="125">
        <v>1200</v>
      </c>
      <c r="F420" s="125">
        <v>0</v>
      </c>
      <c r="G420" s="125">
        <v>0</v>
      </c>
      <c r="H420" s="125">
        <v>0</v>
      </c>
      <c r="I420" s="125">
        <v>1200</v>
      </c>
      <c r="J420" s="125" t="s">
        <v>251</v>
      </c>
    </row>
    <row r="421" spans="1:10" ht="14.5" customHeight="1" x14ac:dyDescent="0.25">
      <c r="A421" s="18" t="s">
        <v>252</v>
      </c>
      <c r="B421" s="125" t="s">
        <v>668</v>
      </c>
      <c r="C421" s="125">
        <v>0</v>
      </c>
      <c r="D421" s="125">
        <v>0</v>
      </c>
      <c r="E421" s="125">
        <v>26738</v>
      </c>
      <c r="F421" s="125">
        <v>0</v>
      </c>
      <c r="G421" s="125">
        <v>0</v>
      </c>
      <c r="H421" s="125">
        <v>0</v>
      </c>
      <c r="I421" s="125">
        <v>26738</v>
      </c>
      <c r="J421" s="125" t="s">
        <v>253</v>
      </c>
    </row>
    <row r="422" spans="1:10" ht="14.5" customHeight="1" x14ac:dyDescent="0.25">
      <c r="A422" s="18" t="s">
        <v>252</v>
      </c>
      <c r="B422" s="125" t="s">
        <v>667</v>
      </c>
      <c r="C422" s="125">
        <v>0</v>
      </c>
      <c r="D422" s="125">
        <v>0</v>
      </c>
      <c r="E422" s="125">
        <v>4053</v>
      </c>
      <c r="F422" s="125">
        <v>0</v>
      </c>
      <c r="G422" s="125">
        <v>0</v>
      </c>
      <c r="H422" s="125">
        <v>0</v>
      </c>
      <c r="I422" s="125">
        <v>4053</v>
      </c>
      <c r="J422" s="125" t="s">
        <v>253</v>
      </c>
    </row>
    <row r="423" spans="1:10" ht="14.5" customHeight="1" x14ac:dyDescent="0.25">
      <c r="A423" s="18" t="s">
        <v>252</v>
      </c>
      <c r="B423" s="125" t="s">
        <v>671</v>
      </c>
      <c r="C423" s="125">
        <v>0</v>
      </c>
      <c r="D423" s="125">
        <v>0</v>
      </c>
      <c r="E423" s="125">
        <v>231</v>
      </c>
      <c r="F423" s="125">
        <v>0</v>
      </c>
      <c r="G423" s="125">
        <v>0</v>
      </c>
      <c r="H423" s="125">
        <v>0</v>
      </c>
      <c r="I423" s="125">
        <v>231</v>
      </c>
      <c r="J423" s="125" t="s">
        <v>253</v>
      </c>
    </row>
    <row r="424" spans="1:10" ht="14.5" customHeight="1" x14ac:dyDescent="0.25">
      <c r="A424" s="18" t="s">
        <v>254</v>
      </c>
      <c r="B424" s="125" t="s">
        <v>668</v>
      </c>
      <c r="C424" s="125">
        <v>0</v>
      </c>
      <c r="D424" s="125">
        <v>0</v>
      </c>
      <c r="E424" s="125">
        <v>0</v>
      </c>
      <c r="F424" s="125">
        <v>0</v>
      </c>
      <c r="G424" s="125">
        <v>0</v>
      </c>
      <c r="H424" s="125">
        <v>556</v>
      </c>
      <c r="I424" s="125">
        <v>556</v>
      </c>
      <c r="J424" s="125" t="s">
        <v>255</v>
      </c>
    </row>
    <row r="425" spans="1:10" ht="14.5" customHeight="1" x14ac:dyDescent="0.25">
      <c r="A425" s="18" t="s">
        <v>254</v>
      </c>
      <c r="B425" s="125" t="s">
        <v>667</v>
      </c>
      <c r="C425" s="125">
        <v>0</v>
      </c>
      <c r="D425" s="125">
        <v>0</v>
      </c>
      <c r="E425" s="125">
        <v>0</v>
      </c>
      <c r="F425" s="125">
        <v>0</v>
      </c>
      <c r="G425" s="125">
        <v>0</v>
      </c>
      <c r="H425" s="125">
        <v>120947</v>
      </c>
      <c r="I425" s="125">
        <v>120947</v>
      </c>
      <c r="J425" s="125" t="s">
        <v>255</v>
      </c>
    </row>
    <row r="426" spans="1:10" ht="14.5" customHeight="1" x14ac:dyDescent="0.25">
      <c r="A426" s="18" t="s">
        <v>254</v>
      </c>
      <c r="B426" s="125" t="s">
        <v>671</v>
      </c>
      <c r="C426" s="125">
        <v>0</v>
      </c>
      <c r="D426" s="125">
        <v>0</v>
      </c>
      <c r="E426" s="125">
        <v>0</v>
      </c>
      <c r="F426" s="125">
        <v>0</v>
      </c>
      <c r="G426" s="125">
        <v>0</v>
      </c>
      <c r="H426" s="125">
        <v>3267</v>
      </c>
      <c r="I426" s="125">
        <v>3267</v>
      </c>
      <c r="J426" s="125" t="s">
        <v>255</v>
      </c>
    </row>
    <row r="427" spans="1:10" ht="14.5" customHeight="1" x14ac:dyDescent="0.25">
      <c r="A427" s="18" t="s">
        <v>256</v>
      </c>
      <c r="B427" s="125" t="s">
        <v>668</v>
      </c>
      <c r="C427" s="125">
        <v>0</v>
      </c>
      <c r="D427" s="125">
        <v>0</v>
      </c>
      <c r="E427" s="125">
        <v>0</v>
      </c>
      <c r="F427" s="125">
        <v>0</v>
      </c>
      <c r="G427" s="125">
        <v>0</v>
      </c>
      <c r="H427" s="125">
        <v>1068</v>
      </c>
      <c r="I427" s="125">
        <v>1068</v>
      </c>
      <c r="J427" s="125" t="s">
        <v>257</v>
      </c>
    </row>
    <row r="428" spans="1:10" ht="14.5" customHeight="1" x14ac:dyDescent="0.25">
      <c r="A428" s="18" t="s">
        <v>256</v>
      </c>
      <c r="B428" s="125" t="s">
        <v>672</v>
      </c>
      <c r="C428" s="125">
        <v>0</v>
      </c>
      <c r="D428" s="125">
        <v>0</v>
      </c>
      <c r="E428" s="125">
        <v>0</v>
      </c>
      <c r="F428" s="125">
        <v>0</v>
      </c>
      <c r="G428" s="125">
        <v>0</v>
      </c>
      <c r="H428" s="125">
        <v>159</v>
      </c>
      <c r="I428" s="125">
        <v>159</v>
      </c>
      <c r="J428" s="125" t="s">
        <v>257</v>
      </c>
    </row>
    <row r="429" spans="1:10" ht="14.5" customHeight="1" x14ac:dyDescent="0.25">
      <c r="A429" s="18" t="s">
        <v>256</v>
      </c>
      <c r="B429" s="125" t="s">
        <v>667</v>
      </c>
      <c r="C429" s="125">
        <v>0</v>
      </c>
      <c r="D429" s="125">
        <v>0</v>
      </c>
      <c r="E429" s="125">
        <v>0</v>
      </c>
      <c r="F429" s="125">
        <v>0</v>
      </c>
      <c r="G429" s="125">
        <v>0</v>
      </c>
      <c r="H429" s="125">
        <v>87487</v>
      </c>
      <c r="I429" s="125">
        <v>87487</v>
      </c>
      <c r="J429" s="125" t="s">
        <v>257</v>
      </c>
    </row>
    <row r="430" spans="1:10" ht="14.5" customHeight="1" x14ac:dyDescent="0.25">
      <c r="A430" s="18" t="s">
        <v>425</v>
      </c>
      <c r="B430" s="125" t="s">
        <v>668</v>
      </c>
      <c r="C430" s="125">
        <v>0</v>
      </c>
      <c r="D430" s="125">
        <v>0</v>
      </c>
      <c r="E430" s="125">
        <v>891</v>
      </c>
      <c r="F430" s="125">
        <v>0</v>
      </c>
      <c r="G430" s="125">
        <v>0</v>
      </c>
      <c r="H430" s="125">
        <v>0</v>
      </c>
      <c r="I430" s="125">
        <v>891</v>
      </c>
      <c r="J430" s="125" t="s">
        <v>258</v>
      </c>
    </row>
    <row r="431" spans="1:10" ht="14.5" customHeight="1" x14ac:dyDescent="0.25">
      <c r="A431" s="18" t="s">
        <v>425</v>
      </c>
      <c r="B431" s="125" t="s">
        <v>673</v>
      </c>
      <c r="C431" s="125">
        <v>0</v>
      </c>
      <c r="D431" s="125">
        <v>0</v>
      </c>
      <c r="E431" s="125">
        <v>0</v>
      </c>
      <c r="F431" s="125">
        <v>0</v>
      </c>
      <c r="G431" s="125">
        <v>0</v>
      </c>
      <c r="H431" s="125">
        <v>5</v>
      </c>
      <c r="I431" s="125">
        <v>5</v>
      </c>
      <c r="J431" s="125" t="s">
        <v>258</v>
      </c>
    </row>
    <row r="432" spans="1:10" ht="14.5" customHeight="1" x14ac:dyDescent="0.25">
      <c r="A432" s="18" t="s">
        <v>425</v>
      </c>
      <c r="B432" s="125" t="s">
        <v>667</v>
      </c>
      <c r="C432" s="125">
        <v>0</v>
      </c>
      <c r="D432" s="125">
        <v>0</v>
      </c>
      <c r="E432" s="125">
        <v>1230131</v>
      </c>
      <c r="F432" s="125">
        <v>0</v>
      </c>
      <c r="G432" s="125">
        <v>0</v>
      </c>
      <c r="H432" s="125">
        <v>0</v>
      </c>
      <c r="I432" s="125">
        <v>1230131</v>
      </c>
      <c r="J432" s="125" t="s">
        <v>258</v>
      </c>
    </row>
    <row r="433" spans="1:10" ht="14.5" customHeight="1" x14ac:dyDescent="0.25">
      <c r="A433" s="18" t="s">
        <v>425</v>
      </c>
      <c r="B433" s="125" t="s">
        <v>671</v>
      </c>
      <c r="C433" s="125">
        <v>0</v>
      </c>
      <c r="D433" s="125">
        <v>0</v>
      </c>
      <c r="E433" s="125">
        <v>92173</v>
      </c>
      <c r="F433" s="125">
        <v>0</v>
      </c>
      <c r="G433" s="125">
        <v>0</v>
      </c>
      <c r="H433" s="125">
        <v>0</v>
      </c>
      <c r="I433" s="125">
        <v>92173</v>
      </c>
      <c r="J433" s="125" t="s">
        <v>258</v>
      </c>
    </row>
    <row r="434" spans="1:10" ht="14.5" customHeight="1" x14ac:dyDescent="0.25">
      <c r="A434" s="18" t="s">
        <v>426</v>
      </c>
      <c r="B434" s="125" t="s">
        <v>668</v>
      </c>
      <c r="C434" s="125">
        <v>12290</v>
      </c>
      <c r="D434" s="125">
        <v>0</v>
      </c>
      <c r="E434" s="125">
        <v>79</v>
      </c>
      <c r="F434" s="125">
        <v>0</v>
      </c>
      <c r="G434" s="125">
        <v>291</v>
      </c>
      <c r="H434" s="125">
        <v>0</v>
      </c>
      <c r="I434" s="125">
        <v>12660</v>
      </c>
      <c r="J434" s="125" t="s">
        <v>259</v>
      </c>
    </row>
    <row r="435" spans="1:10" ht="14.5" customHeight="1" x14ac:dyDescent="0.25">
      <c r="A435" s="18" t="s">
        <v>426</v>
      </c>
      <c r="B435" s="125" t="s">
        <v>672</v>
      </c>
      <c r="C435" s="125">
        <v>5879</v>
      </c>
      <c r="D435" s="125">
        <v>0</v>
      </c>
      <c r="E435" s="125">
        <v>1181</v>
      </c>
      <c r="F435" s="125">
        <v>0</v>
      </c>
      <c r="G435" s="125">
        <v>0</v>
      </c>
      <c r="H435" s="125">
        <v>0</v>
      </c>
      <c r="I435" s="125">
        <v>7060</v>
      </c>
      <c r="J435" s="125" t="s">
        <v>259</v>
      </c>
    </row>
    <row r="436" spans="1:10" ht="14.5" customHeight="1" x14ac:dyDescent="0.25">
      <c r="A436" s="18" t="s">
        <v>426</v>
      </c>
      <c r="B436" s="125" t="s">
        <v>673</v>
      </c>
      <c r="C436" s="125">
        <v>0</v>
      </c>
      <c r="D436" s="125">
        <v>0</v>
      </c>
      <c r="E436" s="125">
        <v>1569</v>
      </c>
      <c r="F436" s="125">
        <v>0</v>
      </c>
      <c r="G436" s="125">
        <v>0</v>
      </c>
      <c r="H436" s="125">
        <v>392</v>
      </c>
      <c r="I436" s="125">
        <v>1961</v>
      </c>
      <c r="J436" s="125" t="s">
        <v>259</v>
      </c>
    </row>
    <row r="437" spans="1:10" ht="14.5" customHeight="1" x14ac:dyDescent="0.25">
      <c r="A437" s="18" t="s">
        <v>426</v>
      </c>
      <c r="B437" s="125" t="s">
        <v>667</v>
      </c>
      <c r="C437" s="125">
        <v>104575</v>
      </c>
      <c r="D437" s="125">
        <v>0</v>
      </c>
      <c r="E437" s="125">
        <v>10655</v>
      </c>
      <c r="F437" s="125">
        <v>0</v>
      </c>
      <c r="G437" s="125">
        <v>413</v>
      </c>
      <c r="H437" s="125">
        <v>0</v>
      </c>
      <c r="I437" s="125">
        <v>115643</v>
      </c>
      <c r="J437" s="125" t="s">
        <v>259</v>
      </c>
    </row>
    <row r="438" spans="1:10" ht="14.5" customHeight="1" x14ac:dyDescent="0.25">
      <c r="A438" s="18" t="s">
        <v>426</v>
      </c>
      <c r="B438" s="125" t="s">
        <v>671</v>
      </c>
      <c r="C438" s="125">
        <v>0</v>
      </c>
      <c r="D438" s="125">
        <v>0</v>
      </c>
      <c r="E438" s="125">
        <v>9500</v>
      </c>
      <c r="F438" s="125">
        <v>0</v>
      </c>
      <c r="G438" s="125">
        <v>0</v>
      </c>
      <c r="H438" s="125">
        <v>0</v>
      </c>
      <c r="I438" s="125">
        <v>9500</v>
      </c>
      <c r="J438" s="125" t="s">
        <v>259</v>
      </c>
    </row>
    <row r="439" spans="1:10" ht="14.5" customHeight="1" x14ac:dyDescent="0.25">
      <c r="A439" s="18" t="s">
        <v>260</v>
      </c>
      <c r="B439" s="125" t="s">
        <v>667</v>
      </c>
      <c r="C439" s="125">
        <v>0</v>
      </c>
      <c r="D439" s="125">
        <v>0</v>
      </c>
      <c r="E439" s="125">
        <v>0</v>
      </c>
      <c r="F439" s="125">
        <v>0</v>
      </c>
      <c r="G439" s="125">
        <v>0</v>
      </c>
      <c r="H439" s="125">
        <v>19</v>
      </c>
      <c r="I439" s="125">
        <v>19</v>
      </c>
      <c r="J439" s="125" t="s">
        <v>261</v>
      </c>
    </row>
    <row r="440" spans="1:10" ht="14.5" customHeight="1" x14ac:dyDescent="0.25">
      <c r="A440" s="18" t="s">
        <v>427</v>
      </c>
      <c r="B440" s="125" t="s">
        <v>668</v>
      </c>
      <c r="C440" s="125">
        <v>0</v>
      </c>
      <c r="D440" s="125">
        <v>0</v>
      </c>
      <c r="E440" s="125">
        <v>0</v>
      </c>
      <c r="F440" s="125">
        <v>0</v>
      </c>
      <c r="G440" s="125">
        <v>0</v>
      </c>
      <c r="H440" s="125">
        <v>5</v>
      </c>
      <c r="I440" s="125">
        <v>5</v>
      </c>
      <c r="J440" s="125" t="s">
        <v>428</v>
      </c>
    </row>
    <row r="441" spans="1:10" ht="14.5" customHeight="1" x14ac:dyDescent="0.25">
      <c r="A441" s="18" t="s">
        <v>433</v>
      </c>
      <c r="B441" s="125" t="s">
        <v>668</v>
      </c>
      <c r="C441" s="125">
        <v>0</v>
      </c>
      <c r="D441" s="125">
        <v>0</v>
      </c>
      <c r="E441" s="125">
        <v>3945</v>
      </c>
      <c r="F441" s="125">
        <v>0</v>
      </c>
      <c r="G441" s="125">
        <v>0</v>
      </c>
      <c r="H441" s="125">
        <v>0</v>
      </c>
      <c r="I441" s="125">
        <v>3945</v>
      </c>
      <c r="J441" s="125" t="s">
        <v>264</v>
      </c>
    </row>
    <row r="442" spans="1:10" ht="14.5" customHeight="1" x14ac:dyDescent="0.25">
      <c r="A442" s="18" t="s">
        <v>433</v>
      </c>
      <c r="B442" s="125" t="s">
        <v>667</v>
      </c>
      <c r="C442" s="125">
        <v>0</v>
      </c>
      <c r="D442" s="125">
        <v>0</v>
      </c>
      <c r="E442" s="125">
        <v>477</v>
      </c>
      <c r="F442" s="125">
        <v>0</v>
      </c>
      <c r="G442" s="125">
        <v>0</v>
      </c>
      <c r="H442" s="125">
        <v>0</v>
      </c>
      <c r="I442" s="125">
        <v>477</v>
      </c>
      <c r="J442" s="125" t="s">
        <v>264</v>
      </c>
    </row>
    <row r="443" spans="1:10" ht="14.5" customHeight="1" x14ac:dyDescent="0.25">
      <c r="A443" s="18" t="s">
        <v>433</v>
      </c>
      <c r="B443" s="125" t="s">
        <v>671</v>
      </c>
      <c r="C443" s="125">
        <v>0</v>
      </c>
      <c r="D443" s="125">
        <v>0</v>
      </c>
      <c r="E443" s="125">
        <v>70000</v>
      </c>
      <c r="F443" s="125">
        <v>0</v>
      </c>
      <c r="G443" s="125">
        <v>0</v>
      </c>
      <c r="H443" s="125">
        <v>0</v>
      </c>
      <c r="I443" s="125">
        <v>70000</v>
      </c>
      <c r="J443" s="125" t="s">
        <v>264</v>
      </c>
    </row>
    <row r="444" spans="1:10" ht="14.5" customHeight="1" x14ac:dyDescent="0.25">
      <c r="A444" s="18" t="s">
        <v>265</v>
      </c>
      <c r="B444" s="125" t="s">
        <v>668</v>
      </c>
      <c r="C444" s="125">
        <v>0</v>
      </c>
      <c r="D444" s="125">
        <v>0</v>
      </c>
      <c r="E444" s="125">
        <v>770</v>
      </c>
      <c r="F444" s="125">
        <v>0</v>
      </c>
      <c r="G444" s="125">
        <v>0</v>
      </c>
      <c r="H444" s="125">
        <v>0</v>
      </c>
      <c r="I444" s="125">
        <v>770</v>
      </c>
      <c r="J444" s="125" t="s">
        <v>266</v>
      </c>
    </row>
    <row r="445" spans="1:10" ht="14.5" customHeight="1" x14ac:dyDescent="0.25">
      <c r="A445" s="18" t="s">
        <v>265</v>
      </c>
      <c r="B445" s="125" t="s">
        <v>667</v>
      </c>
      <c r="C445" s="125">
        <v>0</v>
      </c>
      <c r="D445" s="125">
        <v>0</v>
      </c>
      <c r="E445" s="125">
        <v>11856</v>
      </c>
      <c r="F445" s="125">
        <v>0</v>
      </c>
      <c r="G445" s="125">
        <v>0</v>
      </c>
      <c r="H445" s="125">
        <v>0</v>
      </c>
      <c r="I445" s="125">
        <v>11856</v>
      </c>
      <c r="J445" s="125" t="s">
        <v>266</v>
      </c>
    </row>
    <row r="446" spans="1:10" ht="14.5" customHeight="1" x14ac:dyDescent="0.25">
      <c r="A446" s="18" t="s">
        <v>267</v>
      </c>
      <c r="B446" s="125" t="s">
        <v>668</v>
      </c>
      <c r="C446" s="125">
        <v>0</v>
      </c>
      <c r="D446" s="125">
        <v>0</v>
      </c>
      <c r="E446" s="125">
        <v>13</v>
      </c>
      <c r="F446" s="125">
        <v>0</v>
      </c>
      <c r="G446" s="125">
        <v>150</v>
      </c>
      <c r="H446" s="125">
        <v>0</v>
      </c>
      <c r="I446" s="125">
        <v>163</v>
      </c>
      <c r="J446" s="125" t="s">
        <v>268</v>
      </c>
    </row>
    <row r="447" spans="1:10" ht="14.5" customHeight="1" x14ac:dyDescent="0.25">
      <c r="A447" s="18" t="s">
        <v>267</v>
      </c>
      <c r="B447" s="125" t="s">
        <v>674</v>
      </c>
      <c r="C447" s="125">
        <v>0</v>
      </c>
      <c r="D447" s="125">
        <v>0</v>
      </c>
      <c r="E447" s="125">
        <v>114</v>
      </c>
      <c r="F447" s="125">
        <v>0</v>
      </c>
      <c r="G447" s="125">
        <v>0</v>
      </c>
      <c r="H447" s="125">
        <v>0</v>
      </c>
      <c r="I447" s="125">
        <v>114</v>
      </c>
      <c r="J447" s="125" t="s">
        <v>268</v>
      </c>
    </row>
    <row r="448" spans="1:10" ht="14.5" customHeight="1" x14ac:dyDescent="0.25">
      <c r="A448" s="18" t="s">
        <v>267</v>
      </c>
      <c r="B448" s="125" t="s">
        <v>670</v>
      </c>
      <c r="C448" s="125">
        <v>0</v>
      </c>
      <c r="D448" s="125">
        <v>90</v>
      </c>
      <c r="E448" s="125">
        <v>15619</v>
      </c>
      <c r="F448" s="125">
        <v>0</v>
      </c>
      <c r="G448" s="125">
        <v>0</v>
      </c>
      <c r="H448" s="125">
        <v>194081</v>
      </c>
      <c r="I448" s="125">
        <v>209790</v>
      </c>
      <c r="J448" s="125" t="s">
        <v>268</v>
      </c>
    </row>
    <row r="449" spans="1:10" ht="14.5" customHeight="1" x14ac:dyDescent="0.25">
      <c r="A449" s="18" t="s">
        <v>267</v>
      </c>
      <c r="B449" s="125" t="s">
        <v>672</v>
      </c>
      <c r="C449" s="125">
        <v>0</v>
      </c>
      <c r="D449" s="125">
        <v>0</v>
      </c>
      <c r="E449" s="125">
        <v>31</v>
      </c>
      <c r="F449" s="125">
        <v>0</v>
      </c>
      <c r="G449" s="125">
        <v>2992</v>
      </c>
      <c r="H449" s="125">
        <v>0</v>
      </c>
      <c r="I449" s="125">
        <v>3023</v>
      </c>
      <c r="J449" s="125" t="s">
        <v>268</v>
      </c>
    </row>
    <row r="450" spans="1:10" ht="14.5" customHeight="1" x14ac:dyDescent="0.25">
      <c r="A450" s="18" t="s">
        <v>267</v>
      </c>
      <c r="B450" s="125" t="s">
        <v>673</v>
      </c>
      <c r="C450" s="125">
        <v>0</v>
      </c>
      <c r="D450" s="125">
        <v>0</v>
      </c>
      <c r="E450" s="125">
        <v>12</v>
      </c>
      <c r="F450" s="125">
        <v>0</v>
      </c>
      <c r="G450" s="125">
        <v>0</v>
      </c>
      <c r="H450" s="125">
        <v>0</v>
      </c>
      <c r="I450" s="125">
        <v>12</v>
      </c>
      <c r="J450" s="125" t="s">
        <v>268</v>
      </c>
    </row>
    <row r="451" spans="1:10" ht="14.5" customHeight="1" x14ac:dyDescent="0.25">
      <c r="A451" s="18" t="s">
        <v>267</v>
      </c>
      <c r="B451" s="125" t="s">
        <v>667</v>
      </c>
      <c r="C451" s="125">
        <v>0</v>
      </c>
      <c r="D451" s="125">
        <v>0</v>
      </c>
      <c r="E451" s="125">
        <v>28084</v>
      </c>
      <c r="F451" s="125">
        <v>0</v>
      </c>
      <c r="G451" s="125">
        <v>0</v>
      </c>
      <c r="H451" s="125">
        <v>1281</v>
      </c>
      <c r="I451" s="125">
        <v>29365</v>
      </c>
      <c r="J451" s="125" t="s">
        <v>268</v>
      </c>
    </row>
    <row r="452" spans="1:10" ht="14.5" customHeight="1" x14ac:dyDescent="0.25">
      <c r="A452" s="18" t="s">
        <v>267</v>
      </c>
      <c r="B452" s="125" t="s">
        <v>671</v>
      </c>
      <c r="C452" s="125">
        <v>0</v>
      </c>
      <c r="D452" s="125">
        <v>0</v>
      </c>
      <c r="E452" s="125">
        <v>450</v>
      </c>
      <c r="F452" s="125">
        <v>0</v>
      </c>
      <c r="G452" s="125">
        <v>0</v>
      </c>
      <c r="H452" s="125">
        <v>1864</v>
      </c>
      <c r="I452" s="125">
        <v>2314</v>
      </c>
      <c r="J452" s="125" t="s">
        <v>268</v>
      </c>
    </row>
    <row r="453" spans="1:10" ht="14.5" customHeight="1" x14ac:dyDescent="0.25">
      <c r="A453" s="18" t="s">
        <v>269</v>
      </c>
      <c r="B453" s="125" t="s">
        <v>672</v>
      </c>
      <c r="C453" s="125">
        <v>0</v>
      </c>
      <c r="D453" s="125">
        <v>0</v>
      </c>
      <c r="E453" s="125">
        <v>0</v>
      </c>
      <c r="F453" s="125">
        <v>0</v>
      </c>
      <c r="G453" s="125">
        <v>0</v>
      </c>
      <c r="H453" s="125">
        <v>210</v>
      </c>
      <c r="I453" s="125">
        <v>210</v>
      </c>
      <c r="J453" s="125" t="s">
        <v>270</v>
      </c>
    </row>
    <row r="454" spans="1:10" ht="14.5" customHeight="1" x14ac:dyDescent="0.25">
      <c r="A454" s="18" t="s">
        <v>271</v>
      </c>
      <c r="B454" s="125" t="s">
        <v>671</v>
      </c>
      <c r="C454" s="125">
        <v>0</v>
      </c>
      <c r="D454" s="125">
        <v>0</v>
      </c>
      <c r="E454" s="125">
        <v>1109</v>
      </c>
      <c r="F454" s="125">
        <v>0</v>
      </c>
      <c r="G454" s="125">
        <v>0</v>
      </c>
      <c r="H454" s="125">
        <v>0</v>
      </c>
      <c r="I454" s="125">
        <v>1109</v>
      </c>
      <c r="J454" s="125" t="s">
        <v>272</v>
      </c>
    </row>
    <row r="455" spans="1:10" ht="14.5" customHeight="1" x14ac:dyDescent="0.25">
      <c r="A455" s="18" t="s">
        <v>273</v>
      </c>
      <c r="B455" s="125" t="s">
        <v>668</v>
      </c>
      <c r="C455" s="125">
        <v>0</v>
      </c>
      <c r="D455" s="125">
        <v>0</v>
      </c>
      <c r="E455" s="125">
        <v>0</v>
      </c>
      <c r="F455" s="125">
        <v>0</v>
      </c>
      <c r="G455" s="125">
        <v>0</v>
      </c>
      <c r="H455" s="125">
        <v>128</v>
      </c>
      <c r="I455" s="125">
        <v>128</v>
      </c>
      <c r="J455" s="125" t="s">
        <v>274</v>
      </c>
    </row>
    <row r="456" spans="1:10" ht="14.5" customHeight="1" x14ac:dyDescent="0.25">
      <c r="A456" s="18" t="s">
        <v>273</v>
      </c>
      <c r="B456" s="125" t="s">
        <v>672</v>
      </c>
      <c r="C456" s="125">
        <v>0</v>
      </c>
      <c r="D456" s="125">
        <v>0</v>
      </c>
      <c r="E456" s="125">
        <v>0</v>
      </c>
      <c r="F456" s="125">
        <v>0</v>
      </c>
      <c r="G456" s="125">
        <v>0</v>
      </c>
      <c r="H456" s="125">
        <v>10</v>
      </c>
      <c r="I456" s="125">
        <v>10</v>
      </c>
      <c r="J456" s="125" t="s">
        <v>274</v>
      </c>
    </row>
    <row r="457" spans="1:10" ht="14.5" customHeight="1" x14ac:dyDescent="0.25">
      <c r="A457" s="18" t="s">
        <v>273</v>
      </c>
      <c r="B457" s="125" t="s">
        <v>667</v>
      </c>
      <c r="C457" s="125">
        <v>0</v>
      </c>
      <c r="D457" s="125">
        <v>0</v>
      </c>
      <c r="E457" s="125">
        <v>0</v>
      </c>
      <c r="F457" s="125">
        <v>0</v>
      </c>
      <c r="G457" s="125">
        <v>0</v>
      </c>
      <c r="H457" s="125">
        <v>5</v>
      </c>
      <c r="I457" s="125">
        <v>5</v>
      </c>
      <c r="J457" s="125" t="s">
        <v>274</v>
      </c>
    </row>
    <row r="458" spans="1:10" ht="14.5" customHeight="1" x14ac:dyDescent="0.25">
      <c r="A458" s="18" t="s">
        <v>275</v>
      </c>
      <c r="B458" s="125" t="s">
        <v>668</v>
      </c>
      <c r="C458" s="125">
        <v>0</v>
      </c>
      <c r="D458" s="125">
        <v>0</v>
      </c>
      <c r="E458" s="125">
        <v>0</v>
      </c>
      <c r="F458" s="125">
        <v>0</v>
      </c>
      <c r="G458" s="125">
        <v>0</v>
      </c>
      <c r="H458" s="125">
        <v>92</v>
      </c>
      <c r="I458" s="125">
        <v>92</v>
      </c>
      <c r="J458" s="125" t="s">
        <v>276</v>
      </c>
    </row>
    <row r="459" spans="1:10" ht="14.5" customHeight="1" x14ac:dyDescent="0.25">
      <c r="A459" s="18" t="s">
        <v>275</v>
      </c>
      <c r="B459" s="125" t="s">
        <v>667</v>
      </c>
      <c r="C459" s="125">
        <v>0</v>
      </c>
      <c r="D459" s="125">
        <v>0</v>
      </c>
      <c r="E459" s="125">
        <v>0</v>
      </c>
      <c r="F459" s="125">
        <v>0</v>
      </c>
      <c r="G459" s="125">
        <v>0</v>
      </c>
      <c r="H459" s="125">
        <v>126866</v>
      </c>
      <c r="I459" s="125">
        <v>126866</v>
      </c>
      <c r="J459" s="125" t="s">
        <v>276</v>
      </c>
    </row>
    <row r="460" spans="1:10" ht="14.5" customHeight="1" x14ac:dyDescent="0.25">
      <c r="A460" s="18" t="s">
        <v>275</v>
      </c>
      <c r="B460" s="125" t="s">
        <v>671</v>
      </c>
      <c r="C460" s="125">
        <v>0</v>
      </c>
      <c r="D460" s="125">
        <v>0</v>
      </c>
      <c r="E460" s="125">
        <v>0</v>
      </c>
      <c r="F460" s="125">
        <v>0</v>
      </c>
      <c r="G460" s="125">
        <v>0</v>
      </c>
      <c r="H460" s="125">
        <v>40</v>
      </c>
      <c r="I460" s="125">
        <v>40</v>
      </c>
      <c r="J460" s="125" t="s">
        <v>276</v>
      </c>
    </row>
    <row r="461" spans="1:10" ht="14.5" customHeight="1" x14ac:dyDescent="0.25">
      <c r="A461" s="18" t="s">
        <v>277</v>
      </c>
      <c r="B461" s="125" t="s">
        <v>668</v>
      </c>
      <c r="C461" s="125">
        <v>1143</v>
      </c>
      <c r="D461" s="125">
        <v>0</v>
      </c>
      <c r="E461" s="125">
        <v>0</v>
      </c>
      <c r="F461" s="125">
        <v>0</v>
      </c>
      <c r="G461" s="125">
        <v>0</v>
      </c>
      <c r="H461" s="125">
        <v>0</v>
      </c>
      <c r="I461" s="125">
        <v>1143</v>
      </c>
      <c r="J461" s="125" t="s">
        <v>278</v>
      </c>
    </row>
    <row r="462" spans="1:10" ht="14.5" customHeight="1" x14ac:dyDescent="0.25">
      <c r="A462" s="18" t="s">
        <v>277</v>
      </c>
      <c r="B462" s="125" t="s">
        <v>672</v>
      </c>
      <c r="C462" s="125">
        <v>0</v>
      </c>
      <c r="D462" s="125">
        <v>0</v>
      </c>
      <c r="E462" s="125">
        <v>5</v>
      </c>
      <c r="F462" s="125">
        <v>0</v>
      </c>
      <c r="G462" s="125">
        <v>0</v>
      </c>
      <c r="H462" s="125">
        <v>0</v>
      </c>
      <c r="I462" s="125">
        <v>5</v>
      </c>
      <c r="J462" s="125" t="s">
        <v>278</v>
      </c>
    </row>
    <row r="463" spans="1:10" ht="14.5" customHeight="1" x14ac:dyDescent="0.25">
      <c r="A463" s="18" t="s">
        <v>277</v>
      </c>
      <c r="B463" s="125" t="s">
        <v>667</v>
      </c>
      <c r="C463" s="125">
        <v>0</v>
      </c>
      <c r="D463" s="125">
        <v>0</v>
      </c>
      <c r="E463" s="125">
        <v>10525</v>
      </c>
      <c r="F463" s="125">
        <v>0</v>
      </c>
      <c r="G463" s="125">
        <v>0</v>
      </c>
      <c r="H463" s="125">
        <v>0</v>
      </c>
      <c r="I463" s="125">
        <v>10525</v>
      </c>
      <c r="J463" s="125" t="s">
        <v>278</v>
      </c>
    </row>
    <row r="464" spans="1:10" ht="14.5" customHeight="1" x14ac:dyDescent="0.25">
      <c r="A464" s="18" t="s">
        <v>277</v>
      </c>
      <c r="B464" s="125" t="s">
        <v>671</v>
      </c>
      <c r="C464" s="125">
        <v>0</v>
      </c>
      <c r="D464" s="125">
        <v>0</v>
      </c>
      <c r="E464" s="125">
        <v>5</v>
      </c>
      <c r="F464" s="125">
        <v>0</v>
      </c>
      <c r="G464" s="125">
        <v>0</v>
      </c>
      <c r="H464" s="125">
        <v>0</v>
      </c>
      <c r="I464" s="125">
        <v>5</v>
      </c>
      <c r="J464" s="125" t="s">
        <v>278</v>
      </c>
    </row>
    <row r="465" spans="1:10" ht="14.5" customHeight="1" x14ac:dyDescent="0.25">
      <c r="A465" s="18" t="s">
        <v>279</v>
      </c>
      <c r="B465" s="125" t="s">
        <v>670</v>
      </c>
      <c r="C465" s="125">
        <v>0</v>
      </c>
      <c r="D465" s="125">
        <v>0</v>
      </c>
      <c r="E465" s="125">
        <v>0</v>
      </c>
      <c r="F465" s="125">
        <v>0</v>
      </c>
      <c r="G465" s="125">
        <v>0</v>
      </c>
      <c r="H465" s="125">
        <v>1000</v>
      </c>
      <c r="I465" s="125">
        <v>1000</v>
      </c>
      <c r="J465" s="125" t="s">
        <v>280</v>
      </c>
    </row>
    <row r="466" spans="1:10" ht="14.5" customHeight="1" x14ac:dyDescent="0.25">
      <c r="A466" s="18" t="s">
        <v>281</v>
      </c>
      <c r="B466" s="125" t="s">
        <v>668</v>
      </c>
      <c r="C466" s="125">
        <v>0</v>
      </c>
      <c r="D466" s="125">
        <v>0</v>
      </c>
      <c r="E466" s="125">
        <v>20500</v>
      </c>
      <c r="F466" s="125">
        <v>0</v>
      </c>
      <c r="G466" s="125">
        <v>0</v>
      </c>
      <c r="H466" s="125">
        <v>0</v>
      </c>
      <c r="I466" s="125">
        <v>20500</v>
      </c>
      <c r="J466" s="125" t="s">
        <v>282</v>
      </c>
    </row>
    <row r="467" spans="1:10" ht="14.5" customHeight="1" x14ac:dyDescent="0.25">
      <c r="A467" s="18" t="s">
        <v>281</v>
      </c>
      <c r="B467" s="125" t="s">
        <v>670</v>
      </c>
      <c r="C467" s="125">
        <v>0</v>
      </c>
      <c r="D467" s="125">
        <v>0</v>
      </c>
      <c r="E467" s="125">
        <v>0</v>
      </c>
      <c r="F467" s="125">
        <v>3860099</v>
      </c>
      <c r="G467" s="125">
        <v>0</v>
      </c>
      <c r="H467" s="125">
        <v>0</v>
      </c>
      <c r="I467" s="125">
        <v>3860099</v>
      </c>
      <c r="J467" s="125" t="s">
        <v>282</v>
      </c>
    </row>
    <row r="468" spans="1:10" ht="14.5" customHeight="1" x14ac:dyDescent="0.25">
      <c r="A468" s="18" t="s">
        <v>281</v>
      </c>
      <c r="B468" s="125" t="s">
        <v>672</v>
      </c>
      <c r="C468" s="125">
        <v>0</v>
      </c>
      <c r="D468" s="125">
        <v>0</v>
      </c>
      <c r="E468" s="125">
        <v>209</v>
      </c>
      <c r="F468" s="125">
        <v>0</v>
      </c>
      <c r="G468" s="125">
        <v>0</v>
      </c>
      <c r="H468" s="125">
        <v>0</v>
      </c>
      <c r="I468" s="125">
        <v>209</v>
      </c>
      <c r="J468" s="125" t="s">
        <v>282</v>
      </c>
    </row>
    <row r="469" spans="1:10" ht="14.5" customHeight="1" x14ac:dyDescent="0.25">
      <c r="A469" s="18" t="s">
        <v>281</v>
      </c>
      <c r="B469" s="125" t="s">
        <v>673</v>
      </c>
      <c r="C469" s="125">
        <v>0</v>
      </c>
      <c r="D469" s="125">
        <v>0</v>
      </c>
      <c r="E469" s="125">
        <v>1847</v>
      </c>
      <c r="F469" s="125">
        <v>0</v>
      </c>
      <c r="G469" s="125">
        <v>0</v>
      </c>
      <c r="H469" s="125">
        <v>29</v>
      </c>
      <c r="I469" s="125">
        <v>1876</v>
      </c>
      <c r="J469" s="125" t="s">
        <v>282</v>
      </c>
    </row>
    <row r="470" spans="1:10" ht="14.5" customHeight="1" x14ac:dyDescent="0.25">
      <c r="A470" s="18" t="s">
        <v>281</v>
      </c>
      <c r="B470" s="125" t="s">
        <v>667</v>
      </c>
      <c r="C470" s="125">
        <v>0</v>
      </c>
      <c r="D470" s="125">
        <v>0</v>
      </c>
      <c r="E470" s="125">
        <v>17770</v>
      </c>
      <c r="F470" s="125">
        <v>0</v>
      </c>
      <c r="G470" s="125">
        <v>0</v>
      </c>
      <c r="H470" s="125">
        <v>0</v>
      </c>
      <c r="I470" s="125">
        <v>17770</v>
      </c>
      <c r="J470" s="125" t="s">
        <v>282</v>
      </c>
    </row>
    <row r="471" spans="1:10" ht="14.5" customHeight="1" x14ac:dyDescent="0.25">
      <c r="A471" s="18" t="s">
        <v>436</v>
      </c>
      <c r="B471" s="125" t="s">
        <v>668</v>
      </c>
      <c r="C471" s="125">
        <v>0</v>
      </c>
      <c r="D471" s="125">
        <v>0</v>
      </c>
      <c r="E471" s="125">
        <v>86911</v>
      </c>
      <c r="F471" s="125">
        <v>0</v>
      </c>
      <c r="G471" s="125">
        <v>0</v>
      </c>
      <c r="H471" s="125">
        <v>0</v>
      </c>
      <c r="I471" s="125">
        <v>86911</v>
      </c>
      <c r="J471" s="125" t="s">
        <v>283</v>
      </c>
    </row>
    <row r="472" spans="1:10" ht="14.5" customHeight="1" x14ac:dyDescent="0.25">
      <c r="A472" s="18" t="s">
        <v>436</v>
      </c>
      <c r="B472" s="125" t="s">
        <v>667</v>
      </c>
      <c r="C472" s="125">
        <v>0</v>
      </c>
      <c r="D472" s="125">
        <v>0</v>
      </c>
      <c r="E472" s="125">
        <v>67145</v>
      </c>
      <c r="F472" s="125">
        <v>0</v>
      </c>
      <c r="G472" s="125">
        <v>0</v>
      </c>
      <c r="H472" s="125">
        <v>0</v>
      </c>
      <c r="I472" s="125">
        <v>67145</v>
      </c>
      <c r="J472" s="125" t="s">
        <v>283</v>
      </c>
    </row>
    <row r="473" spans="1:10" ht="14.5" customHeight="1" x14ac:dyDescent="0.25">
      <c r="A473" s="18" t="s">
        <v>284</v>
      </c>
      <c r="B473" s="125" t="s">
        <v>668</v>
      </c>
      <c r="C473" s="125">
        <v>1007</v>
      </c>
      <c r="D473" s="125">
        <v>0</v>
      </c>
      <c r="E473" s="125">
        <v>3858</v>
      </c>
      <c r="F473" s="125">
        <v>0</v>
      </c>
      <c r="G473" s="125">
        <v>6</v>
      </c>
      <c r="H473" s="125">
        <v>0</v>
      </c>
      <c r="I473" s="125">
        <v>4871</v>
      </c>
      <c r="J473" s="125" t="s">
        <v>285</v>
      </c>
    </row>
    <row r="474" spans="1:10" ht="14.5" customHeight="1" x14ac:dyDescent="0.25">
      <c r="A474" s="18" t="s">
        <v>284</v>
      </c>
      <c r="B474" s="125" t="s">
        <v>670</v>
      </c>
      <c r="C474" s="125">
        <v>0</v>
      </c>
      <c r="D474" s="125">
        <v>0</v>
      </c>
      <c r="E474" s="125">
        <v>1236672</v>
      </c>
      <c r="F474" s="125">
        <v>0</v>
      </c>
      <c r="G474" s="125">
        <v>0</v>
      </c>
      <c r="H474" s="125">
        <v>0</v>
      </c>
      <c r="I474" s="125">
        <v>1236672</v>
      </c>
      <c r="J474" s="125" t="s">
        <v>285</v>
      </c>
    </row>
    <row r="475" spans="1:10" ht="14.5" customHeight="1" x14ac:dyDescent="0.25">
      <c r="A475" s="18" t="s">
        <v>284</v>
      </c>
      <c r="B475" s="125" t="s">
        <v>673</v>
      </c>
      <c r="C475" s="125">
        <v>0</v>
      </c>
      <c r="D475" s="125">
        <v>0</v>
      </c>
      <c r="E475" s="125">
        <v>527206</v>
      </c>
      <c r="F475" s="125">
        <v>0</v>
      </c>
      <c r="G475" s="125">
        <v>0</v>
      </c>
      <c r="H475" s="125">
        <v>0</v>
      </c>
      <c r="I475" s="125">
        <v>527206</v>
      </c>
      <c r="J475" s="125" t="s">
        <v>285</v>
      </c>
    </row>
    <row r="476" spans="1:10" ht="14.5" customHeight="1" x14ac:dyDescent="0.25">
      <c r="A476" s="18" t="s">
        <v>284</v>
      </c>
      <c r="B476" s="125" t="s">
        <v>667</v>
      </c>
      <c r="C476" s="125">
        <v>82118</v>
      </c>
      <c r="D476" s="125">
        <v>0</v>
      </c>
      <c r="E476" s="125">
        <v>3832</v>
      </c>
      <c r="F476" s="125">
        <v>295278</v>
      </c>
      <c r="G476" s="125">
        <v>8</v>
      </c>
      <c r="H476" s="125">
        <v>0</v>
      </c>
      <c r="I476" s="125">
        <v>381236</v>
      </c>
      <c r="J476" s="125" t="s">
        <v>285</v>
      </c>
    </row>
    <row r="477" spans="1:10" ht="14.5" customHeight="1" x14ac:dyDescent="0.25">
      <c r="A477" s="18" t="s">
        <v>284</v>
      </c>
      <c r="B477" s="125" t="s">
        <v>671</v>
      </c>
      <c r="C477" s="125">
        <v>0</v>
      </c>
      <c r="D477" s="125">
        <v>0</v>
      </c>
      <c r="E477" s="125">
        <v>10500</v>
      </c>
      <c r="F477" s="125">
        <v>0</v>
      </c>
      <c r="G477" s="125">
        <v>0</v>
      </c>
      <c r="H477" s="125">
        <v>0</v>
      </c>
      <c r="I477" s="125">
        <v>10500</v>
      </c>
      <c r="J477" s="125" t="s">
        <v>285</v>
      </c>
    </row>
    <row r="478" spans="1:10" ht="14.5" customHeight="1" x14ac:dyDescent="0.25">
      <c r="A478" s="18" t="s">
        <v>437</v>
      </c>
      <c r="B478" s="125" t="s">
        <v>668</v>
      </c>
      <c r="C478" s="125">
        <v>0</v>
      </c>
      <c r="D478" s="125">
        <v>0</v>
      </c>
      <c r="E478" s="125">
        <v>204270</v>
      </c>
      <c r="F478" s="125">
        <v>0</v>
      </c>
      <c r="G478" s="125">
        <v>0</v>
      </c>
      <c r="H478" s="125">
        <v>0</v>
      </c>
      <c r="I478" s="125">
        <v>204270</v>
      </c>
      <c r="J478" s="125" t="s">
        <v>286</v>
      </c>
    </row>
    <row r="479" spans="1:10" ht="14.5" customHeight="1" x14ac:dyDescent="0.25">
      <c r="A479" s="18" t="s">
        <v>437</v>
      </c>
      <c r="B479" s="125" t="s">
        <v>667</v>
      </c>
      <c r="C479" s="125">
        <v>0</v>
      </c>
      <c r="D479" s="125">
        <v>0</v>
      </c>
      <c r="E479" s="125">
        <v>385701</v>
      </c>
      <c r="F479" s="125">
        <v>0</v>
      </c>
      <c r="G479" s="125">
        <v>0</v>
      </c>
      <c r="H479" s="125">
        <v>0</v>
      </c>
      <c r="I479" s="125">
        <v>385701</v>
      </c>
      <c r="J479" s="125" t="s">
        <v>286</v>
      </c>
    </row>
    <row r="480" spans="1:10" ht="14.5" customHeight="1" x14ac:dyDescent="0.25">
      <c r="A480" s="18" t="s">
        <v>437</v>
      </c>
      <c r="B480" s="125" t="s">
        <v>671</v>
      </c>
      <c r="C480" s="125">
        <v>0</v>
      </c>
      <c r="D480" s="125">
        <v>0</v>
      </c>
      <c r="E480" s="125">
        <v>8525</v>
      </c>
      <c r="F480" s="125">
        <v>0</v>
      </c>
      <c r="G480" s="125">
        <v>0</v>
      </c>
      <c r="H480" s="125">
        <v>0</v>
      </c>
      <c r="I480" s="125">
        <v>8525</v>
      </c>
      <c r="J480" s="125" t="s">
        <v>286</v>
      </c>
    </row>
    <row r="481" spans="1:10" ht="14.5" customHeight="1" x14ac:dyDescent="0.25">
      <c r="A481" s="18" t="s">
        <v>287</v>
      </c>
      <c r="B481" s="125" t="s">
        <v>668</v>
      </c>
      <c r="C481" s="125">
        <v>0</v>
      </c>
      <c r="D481" s="125">
        <v>0</v>
      </c>
      <c r="E481" s="125">
        <v>178</v>
      </c>
      <c r="F481" s="125">
        <v>0</v>
      </c>
      <c r="G481" s="125">
        <v>0</v>
      </c>
      <c r="H481" s="125">
        <v>0</v>
      </c>
      <c r="I481" s="125">
        <v>178</v>
      </c>
      <c r="J481" s="125" t="s">
        <v>288</v>
      </c>
    </row>
    <row r="482" spans="1:10" ht="14.5" customHeight="1" x14ac:dyDescent="0.25">
      <c r="A482" s="18" t="s">
        <v>287</v>
      </c>
      <c r="B482" s="125" t="s">
        <v>674</v>
      </c>
      <c r="C482" s="125">
        <v>0</v>
      </c>
      <c r="D482" s="125">
        <v>0</v>
      </c>
      <c r="E482" s="125">
        <v>0</v>
      </c>
      <c r="F482" s="125">
        <v>0</v>
      </c>
      <c r="G482" s="125">
        <v>0</v>
      </c>
      <c r="H482" s="125">
        <v>3734</v>
      </c>
      <c r="I482" s="125">
        <v>3734</v>
      </c>
      <c r="J482" s="125" t="s">
        <v>288</v>
      </c>
    </row>
    <row r="483" spans="1:10" ht="14.5" customHeight="1" x14ac:dyDescent="0.25">
      <c r="A483" s="18" t="s">
        <v>287</v>
      </c>
      <c r="B483" s="125" t="s">
        <v>670</v>
      </c>
      <c r="C483" s="125">
        <v>0</v>
      </c>
      <c r="D483" s="125">
        <v>0</v>
      </c>
      <c r="E483" s="125">
        <v>0</v>
      </c>
      <c r="F483" s="125">
        <v>0</v>
      </c>
      <c r="G483" s="125">
        <v>0</v>
      </c>
      <c r="H483" s="125">
        <v>4806</v>
      </c>
      <c r="I483" s="125">
        <v>4806</v>
      </c>
      <c r="J483" s="125" t="s">
        <v>288</v>
      </c>
    </row>
    <row r="484" spans="1:10" ht="14.5" customHeight="1" x14ac:dyDescent="0.25">
      <c r="A484" s="18" t="s">
        <v>287</v>
      </c>
      <c r="B484" s="125" t="s">
        <v>673</v>
      </c>
      <c r="C484" s="125">
        <v>0</v>
      </c>
      <c r="D484" s="125">
        <v>0</v>
      </c>
      <c r="E484" s="125">
        <v>326</v>
      </c>
      <c r="F484" s="125">
        <v>0</v>
      </c>
      <c r="G484" s="125">
        <v>0</v>
      </c>
      <c r="H484" s="125">
        <v>20</v>
      </c>
      <c r="I484" s="125">
        <v>346</v>
      </c>
      <c r="J484" s="125" t="s">
        <v>288</v>
      </c>
    </row>
    <row r="485" spans="1:10" ht="14.5" customHeight="1" x14ac:dyDescent="0.25">
      <c r="A485" s="18" t="s">
        <v>287</v>
      </c>
      <c r="B485" s="125" t="s">
        <v>667</v>
      </c>
      <c r="C485" s="125">
        <v>0</v>
      </c>
      <c r="D485" s="125">
        <v>0</v>
      </c>
      <c r="E485" s="125">
        <v>377</v>
      </c>
      <c r="F485" s="125">
        <v>0</v>
      </c>
      <c r="G485" s="125">
        <v>0</v>
      </c>
      <c r="H485" s="125">
        <v>0</v>
      </c>
      <c r="I485" s="125">
        <v>377</v>
      </c>
      <c r="J485" s="125" t="s">
        <v>288</v>
      </c>
    </row>
    <row r="486" spans="1:10" ht="14.5" customHeight="1" x14ac:dyDescent="0.25">
      <c r="A486" s="18" t="s">
        <v>450</v>
      </c>
      <c r="B486" s="125" t="s">
        <v>673</v>
      </c>
      <c r="C486" s="125">
        <v>0</v>
      </c>
      <c r="D486" s="125">
        <v>0</v>
      </c>
      <c r="E486" s="125">
        <v>0</v>
      </c>
      <c r="F486" s="125">
        <v>0</v>
      </c>
      <c r="G486" s="125">
        <v>0</v>
      </c>
      <c r="H486" s="125">
        <v>6</v>
      </c>
      <c r="I486" s="125">
        <v>6</v>
      </c>
      <c r="J486" s="125" t="s">
        <v>451</v>
      </c>
    </row>
    <row r="487" spans="1:10" ht="14.5" customHeight="1" x14ac:dyDescent="0.25">
      <c r="A487" s="18" t="s">
        <v>289</v>
      </c>
      <c r="B487" s="125" t="s">
        <v>668</v>
      </c>
      <c r="C487" s="125">
        <v>30553</v>
      </c>
      <c r="D487" s="125">
        <v>0</v>
      </c>
      <c r="E487" s="125">
        <v>8952</v>
      </c>
      <c r="F487" s="125">
        <v>5</v>
      </c>
      <c r="G487" s="125">
        <v>0</v>
      </c>
      <c r="H487" s="125">
        <v>0</v>
      </c>
      <c r="I487" s="125">
        <v>39510</v>
      </c>
      <c r="J487" s="125" t="s">
        <v>290</v>
      </c>
    </row>
    <row r="488" spans="1:10" ht="14.5" customHeight="1" x14ac:dyDescent="0.25">
      <c r="A488" s="18" t="s">
        <v>289</v>
      </c>
      <c r="B488" s="125" t="s">
        <v>670</v>
      </c>
      <c r="C488" s="125">
        <v>0</v>
      </c>
      <c r="D488" s="125">
        <v>0</v>
      </c>
      <c r="E488" s="125">
        <v>0</v>
      </c>
      <c r="F488" s="125">
        <v>9052822</v>
      </c>
      <c r="G488" s="125">
        <v>0</v>
      </c>
      <c r="H488" s="125">
        <v>0</v>
      </c>
      <c r="I488" s="125">
        <v>9052822</v>
      </c>
      <c r="J488" s="125" t="s">
        <v>290</v>
      </c>
    </row>
    <row r="489" spans="1:10" ht="14.5" customHeight="1" x14ac:dyDescent="0.25">
      <c r="A489" s="18" t="s">
        <v>289</v>
      </c>
      <c r="B489" s="125" t="s">
        <v>672</v>
      </c>
      <c r="C489" s="125">
        <v>0</v>
      </c>
      <c r="D489" s="125">
        <v>0</v>
      </c>
      <c r="E489" s="125">
        <v>3629</v>
      </c>
      <c r="F489" s="125">
        <v>7</v>
      </c>
      <c r="G489" s="125">
        <v>0</v>
      </c>
      <c r="H489" s="125">
        <v>0</v>
      </c>
      <c r="I489" s="125">
        <v>3636</v>
      </c>
      <c r="J489" s="125" t="s">
        <v>290</v>
      </c>
    </row>
    <row r="490" spans="1:10" ht="14.5" customHeight="1" x14ac:dyDescent="0.25">
      <c r="A490" s="18" t="s">
        <v>289</v>
      </c>
      <c r="B490" s="125" t="s">
        <v>673</v>
      </c>
      <c r="C490" s="125">
        <v>0</v>
      </c>
      <c r="D490" s="125">
        <v>0</v>
      </c>
      <c r="E490" s="125">
        <v>2567</v>
      </c>
      <c r="F490" s="125">
        <v>14651</v>
      </c>
      <c r="G490" s="125">
        <v>0</v>
      </c>
      <c r="H490" s="125">
        <v>20</v>
      </c>
      <c r="I490" s="125">
        <v>17238</v>
      </c>
      <c r="J490" s="125" t="s">
        <v>290</v>
      </c>
    </row>
    <row r="491" spans="1:10" ht="14.5" customHeight="1" x14ac:dyDescent="0.25">
      <c r="A491" s="18" t="s">
        <v>289</v>
      </c>
      <c r="B491" s="125" t="s">
        <v>667</v>
      </c>
      <c r="C491" s="125">
        <v>589751</v>
      </c>
      <c r="D491" s="125">
        <v>0</v>
      </c>
      <c r="E491" s="125">
        <v>101182</v>
      </c>
      <c r="F491" s="125">
        <v>231541</v>
      </c>
      <c r="G491" s="125">
        <v>0</v>
      </c>
      <c r="H491" s="125">
        <v>0</v>
      </c>
      <c r="I491" s="125">
        <v>922474</v>
      </c>
      <c r="J491" s="125" t="s">
        <v>290</v>
      </c>
    </row>
    <row r="492" spans="1:10" ht="14.5" customHeight="1" x14ac:dyDescent="0.25">
      <c r="A492" s="18" t="s">
        <v>291</v>
      </c>
      <c r="B492" s="125" t="s">
        <v>668</v>
      </c>
      <c r="C492" s="125">
        <v>0</v>
      </c>
      <c r="D492" s="125">
        <v>0</v>
      </c>
      <c r="E492" s="125">
        <v>2609</v>
      </c>
      <c r="F492" s="125">
        <v>0</v>
      </c>
      <c r="G492" s="125">
        <v>0</v>
      </c>
      <c r="H492" s="125">
        <v>0</v>
      </c>
      <c r="I492" s="125">
        <v>2609</v>
      </c>
      <c r="J492" s="125" t="s">
        <v>292</v>
      </c>
    </row>
    <row r="493" spans="1:10" ht="14.5" customHeight="1" x14ac:dyDescent="0.25">
      <c r="A493" s="18" t="s">
        <v>291</v>
      </c>
      <c r="B493" s="125" t="s">
        <v>672</v>
      </c>
      <c r="C493" s="125">
        <v>0</v>
      </c>
      <c r="D493" s="125">
        <v>0</v>
      </c>
      <c r="E493" s="125">
        <v>5</v>
      </c>
      <c r="F493" s="125">
        <v>0</v>
      </c>
      <c r="G493" s="125">
        <v>0</v>
      </c>
      <c r="H493" s="125">
        <v>0</v>
      </c>
      <c r="I493" s="125">
        <v>5</v>
      </c>
      <c r="J493" s="125" t="s">
        <v>292</v>
      </c>
    </row>
    <row r="494" spans="1:10" ht="14.5" customHeight="1" x14ac:dyDescent="0.25">
      <c r="A494" s="18" t="s">
        <v>291</v>
      </c>
      <c r="B494" s="125" t="s">
        <v>667</v>
      </c>
      <c r="C494" s="125">
        <v>0</v>
      </c>
      <c r="D494" s="125">
        <v>0</v>
      </c>
      <c r="E494" s="125">
        <v>24</v>
      </c>
      <c r="F494" s="125">
        <v>0</v>
      </c>
      <c r="G494" s="125">
        <v>0</v>
      </c>
      <c r="H494" s="125">
        <v>0</v>
      </c>
      <c r="I494" s="125">
        <v>24</v>
      </c>
      <c r="J494" s="125" t="s">
        <v>292</v>
      </c>
    </row>
    <row r="495" spans="1:10" ht="14.5" customHeight="1" x14ac:dyDescent="0.25">
      <c r="A495" s="18" t="s">
        <v>293</v>
      </c>
      <c r="B495" s="125" t="s">
        <v>668</v>
      </c>
      <c r="C495" s="125">
        <v>0</v>
      </c>
      <c r="D495" s="125">
        <v>0</v>
      </c>
      <c r="E495" s="125">
        <v>0</v>
      </c>
      <c r="F495" s="125">
        <v>0</v>
      </c>
      <c r="G495" s="125">
        <v>0</v>
      </c>
      <c r="H495" s="125">
        <v>11271</v>
      </c>
      <c r="I495" s="125">
        <v>11271</v>
      </c>
      <c r="J495" s="125" t="s">
        <v>294</v>
      </c>
    </row>
    <row r="496" spans="1:10" ht="14.5" customHeight="1" x14ac:dyDescent="0.25">
      <c r="A496" s="18" t="s">
        <v>293</v>
      </c>
      <c r="B496" s="125" t="s">
        <v>667</v>
      </c>
      <c r="C496" s="125">
        <v>0</v>
      </c>
      <c r="D496" s="125">
        <v>0</v>
      </c>
      <c r="E496" s="125">
        <v>0</v>
      </c>
      <c r="F496" s="125">
        <v>0</v>
      </c>
      <c r="G496" s="125">
        <v>0</v>
      </c>
      <c r="H496" s="125">
        <v>237632</v>
      </c>
      <c r="I496" s="125">
        <v>237632</v>
      </c>
      <c r="J496" s="125" t="s">
        <v>294</v>
      </c>
    </row>
    <row r="497" spans="1:10" ht="14.5" customHeight="1" x14ac:dyDescent="0.25">
      <c r="A497" s="18" t="s">
        <v>293</v>
      </c>
      <c r="B497" s="125" t="s">
        <v>671</v>
      </c>
      <c r="C497" s="125">
        <v>0</v>
      </c>
      <c r="D497" s="125">
        <v>0</v>
      </c>
      <c r="E497" s="125">
        <v>0</v>
      </c>
      <c r="F497" s="125">
        <v>0</v>
      </c>
      <c r="G497" s="125">
        <v>0</v>
      </c>
      <c r="H497" s="125">
        <v>1714</v>
      </c>
      <c r="I497" s="125">
        <v>1714</v>
      </c>
      <c r="J497" s="125" t="s">
        <v>294</v>
      </c>
    </row>
    <row r="498" spans="1:10" ht="14.5" customHeight="1" x14ac:dyDescent="0.25">
      <c r="A498" s="18" t="s">
        <v>295</v>
      </c>
      <c r="B498" s="125" t="s">
        <v>668</v>
      </c>
      <c r="C498" s="125">
        <v>0</v>
      </c>
      <c r="D498" s="125">
        <v>0</v>
      </c>
      <c r="E498" s="125">
        <v>0</v>
      </c>
      <c r="F498" s="125">
        <v>0</v>
      </c>
      <c r="G498" s="125">
        <v>0</v>
      </c>
      <c r="H498" s="125">
        <v>18884</v>
      </c>
      <c r="I498" s="125">
        <v>18884</v>
      </c>
      <c r="J498" s="125" t="s">
        <v>296</v>
      </c>
    </row>
    <row r="499" spans="1:10" ht="14.5" customHeight="1" x14ac:dyDescent="0.25">
      <c r="A499" s="18" t="s">
        <v>295</v>
      </c>
      <c r="B499" s="125" t="s">
        <v>672</v>
      </c>
      <c r="C499" s="125">
        <v>0</v>
      </c>
      <c r="D499" s="125">
        <v>0</v>
      </c>
      <c r="E499" s="125">
        <v>0</v>
      </c>
      <c r="F499" s="125">
        <v>0</v>
      </c>
      <c r="G499" s="125">
        <v>0</v>
      </c>
      <c r="H499" s="125">
        <v>98</v>
      </c>
      <c r="I499" s="125">
        <v>98</v>
      </c>
      <c r="J499" s="125" t="s">
        <v>296</v>
      </c>
    </row>
    <row r="500" spans="1:10" ht="14.5" customHeight="1" x14ac:dyDescent="0.25">
      <c r="A500" s="18" t="s">
        <v>295</v>
      </c>
      <c r="B500" s="125" t="s">
        <v>667</v>
      </c>
      <c r="C500" s="125">
        <v>0</v>
      </c>
      <c r="D500" s="125">
        <v>0</v>
      </c>
      <c r="E500" s="125">
        <v>0</v>
      </c>
      <c r="F500" s="125">
        <v>0</v>
      </c>
      <c r="G500" s="125">
        <v>0</v>
      </c>
      <c r="H500" s="125">
        <v>192507</v>
      </c>
      <c r="I500" s="125">
        <v>192507</v>
      </c>
      <c r="J500" s="125" t="s">
        <v>296</v>
      </c>
    </row>
    <row r="501" spans="1:10" ht="14.5" customHeight="1" x14ac:dyDescent="0.25">
      <c r="A501" s="18" t="s">
        <v>438</v>
      </c>
      <c r="B501" s="125" t="s">
        <v>668</v>
      </c>
      <c r="C501" s="125">
        <v>0</v>
      </c>
      <c r="D501" s="125">
        <v>0</v>
      </c>
      <c r="E501" s="125">
        <v>4861</v>
      </c>
      <c r="F501" s="125">
        <v>0</v>
      </c>
      <c r="G501" s="125">
        <v>0</v>
      </c>
      <c r="H501" s="125">
        <v>0</v>
      </c>
      <c r="I501" s="125">
        <v>4861</v>
      </c>
      <c r="J501" s="125" t="s">
        <v>297</v>
      </c>
    </row>
    <row r="502" spans="1:10" ht="14.5" customHeight="1" x14ac:dyDescent="0.25">
      <c r="A502" s="18" t="s">
        <v>438</v>
      </c>
      <c r="B502" s="125" t="s">
        <v>674</v>
      </c>
      <c r="C502" s="125">
        <v>0</v>
      </c>
      <c r="D502" s="125">
        <v>0</v>
      </c>
      <c r="E502" s="125">
        <v>0</v>
      </c>
      <c r="F502" s="125">
        <v>0</v>
      </c>
      <c r="G502" s="125">
        <v>0</v>
      </c>
      <c r="H502" s="125">
        <v>155325</v>
      </c>
      <c r="I502" s="125">
        <v>155325</v>
      </c>
      <c r="J502" s="125" t="s">
        <v>297</v>
      </c>
    </row>
    <row r="503" spans="1:10" ht="14.5" customHeight="1" x14ac:dyDescent="0.25">
      <c r="A503" s="18" t="s">
        <v>438</v>
      </c>
      <c r="B503" s="125" t="s">
        <v>670</v>
      </c>
      <c r="C503" s="125">
        <v>0</v>
      </c>
      <c r="D503" s="125">
        <v>0</v>
      </c>
      <c r="E503" s="125">
        <v>0</v>
      </c>
      <c r="F503" s="125">
        <v>0</v>
      </c>
      <c r="G503" s="125">
        <v>0</v>
      </c>
      <c r="H503" s="125">
        <v>7248188</v>
      </c>
      <c r="I503" s="125">
        <v>7248188</v>
      </c>
      <c r="J503" s="125" t="s">
        <v>297</v>
      </c>
    </row>
    <row r="504" spans="1:10" ht="14.5" customHeight="1" x14ac:dyDescent="0.25">
      <c r="A504" s="18" t="s">
        <v>438</v>
      </c>
      <c r="B504" s="125" t="s">
        <v>673</v>
      </c>
      <c r="C504" s="125">
        <v>0</v>
      </c>
      <c r="D504" s="125">
        <v>0</v>
      </c>
      <c r="E504" s="125">
        <v>0</v>
      </c>
      <c r="F504" s="125">
        <v>0</v>
      </c>
      <c r="G504" s="125">
        <v>0</v>
      </c>
      <c r="H504" s="125">
        <v>37552</v>
      </c>
      <c r="I504" s="125">
        <v>37552</v>
      </c>
      <c r="J504" s="125" t="s">
        <v>297</v>
      </c>
    </row>
    <row r="505" spans="1:10" ht="14.5" customHeight="1" x14ac:dyDescent="0.25">
      <c r="A505" s="18" t="s">
        <v>438</v>
      </c>
      <c r="B505" s="125" t="s">
        <v>667</v>
      </c>
      <c r="C505" s="125">
        <v>0</v>
      </c>
      <c r="D505" s="125">
        <v>0</v>
      </c>
      <c r="E505" s="125">
        <v>12011</v>
      </c>
      <c r="F505" s="125">
        <v>0</v>
      </c>
      <c r="G505" s="125">
        <v>0</v>
      </c>
      <c r="H505" s="125">
        <v>0</v>
      </c>
      <c r="I505" s="125">
        <v>12011</v>
      </c>
      <c r="J505" s="125" t="s">
        <v>297</v>
      </c>
    </row>
    <row r="506" spans="1:10" ht="14.5" customHeight="1" x14ac:dyDescent="0.25">
      <c r="A506" s="18" t="s">
        <v>438</v>
      </c>
      <c r="B506" s="125" t="s">
        <v>671</v>
      </c>
      <c r="C506" s="125">
        <v>0</v>
      </c>
      <c r="D506" s="125">
        <v>0</v>
      </c>
      <c r="E506" s="125">
        <v>0</v>
      </c>
      <c r="F506" s="125">
        <v>0</v>
      </c>
      <c r="G506" s="125">
        <v>0</v>
      </c>
      <c r="H506" s="125">
        <v>160000</v>
      </c>
      <c r="I506" s="125">
        <v>160000</v>
      </c>
      <c r="J506" s="125" t="s">
        <v>297</v>
      </c>
    </row>
    <row r="507" spans="1:10" ht="14.5" customHeight="1" x14ac:dyDescent="0.25">
      <c r="A507" s="18" t="s">
        <v>298</v>
      </c>
      <c r="B507" s="125" t="s">
        <v>668</v>
      </c>
      <c r="C507" s="125">
        <v>0</v>
      </c>
      <c r="D507" s="125">
        <v>0</v>
      </c>
      <c r="E507" s="125">
        <v>1387</v>
      </c>
      <c r="F507" s="125">
        <v>0</v>
      </c>
      <c r="G507" s="125">
        <v>0</v>
      </c>
      <c r="H507" s="125">
        <v>0</v>
      </c>
      <c r="I507" s="125">
        <v>1387</v>
      </c>
      <c r="J507" s="125" t="s">
        <v>299</v>
      </c>
    </row>
    <row r="508" spans="1:10" ht="14.5" customHeight="1" x14ac:dyDescent="0.25">
      <c r="A508" s="18" t="s">
        <v>298</v>
      </c>
      <c r="B508" s="125" t="s">
        <v>667</v>
      </c>
      <c r="C508" s="125">
        <v>0</v>
      </c>
      <c r="D508" s="125">
        <v>0</v>
      </c>
      <c r="E508" s="125">
        <v>10092</v>
      </c>
      <c r="F508" s="125">
        <v>0</v>
      </c>
      <c r="G508" s="125">
        <v>0</v>
      </c>
      <c r="H508" s="125">
        <v>0</v>
      </c>
      <c r="I508" s="125">
        <v>10092</v>
      </c>
      <c r="J508" s="125" t="s">
        <v>299</v>
      </c>
    </row>
    <row r="509" spans="1:10" ht="14.5" customHeight="1" x14ac:dyDescent="0.25">
      <c r="A509" s="18" t="s">
        <v>298</v>
      </c>
      <c r="B509" s="125" t="s">
        <v>671</v>
      </c>
      <c r="C509" s="125">
        <v>0</v>
      </c>
      <c r="D509" s="125">
        <v>0</v>
      </c>
      <c r="E509" s="125">
        <v>3827</v>
      </c>
      <c r="F509" s="125">
        <v>0</v>
      </c>
      <c r="G509" s="125">
        <v>0</v>
      </c>
      <c r="H509" s="125">
        <v>0</v>
      </c>
      <c r="I509" s="125">
        <v>3827</v>
      </c>
      <c r="J509" s="125" t="s">
        <v>299</v>
      </c>
    </row>
    <row r="510" spans="1:10" ht="14.5" customHeight="1" x14ac:dyDescent="0.25">
      <c r="A510" s="18" t="s">
        <v>439</v>
      </c>
      <c r="B510" s="125" t="s">
        <v>668</v>
      </c>
      <c r="C510" s="125">
        <v>0</v>
      </c>
      <c r="D510" s="125">
        <v>0</v>
      </c>
      <c r="E510" s="125">
        <v>1674</v>
      </c>
      <c r="F510" s="125">
        <v>0</v>
      </c>
      <c r="G510" s="125">
        <v>0</v>
      </c>
      <c r="H510" s="125">
        <v>0</v>
      </c>
      <c r="I510" s="125">
        <v>1674</v>
      </c>
      <c r="J510" s="125" t="s">
        <v>300</v>
      </c>
    </row>
    <row r="511" spans="1:10" ht="14.5" customHeight="1" x14ac:dyDescent="0.25">
      <c r="A511" s="18" t="s">
        <v>439</v>
      </c>
      <c r="B511" s="125" t="s">
        <v>672</v>
      </c>
      <c r="C511" s="125">
        <v>0</v>
      </c>
      <c r="D511" s="125">
        <v>584</v>
      </c>
      <c r="E511" s="125">
        <v>0</v>
      </c>
      <c r="F511" s="125">
        <v>0</v>
      </c>
      <c r="G511" s="125">
        <v>0</v>
      </c>
      <c r="H511" s="125">
        <v>0</v>
      </c>
      <c r="I511" s="125">
        <v>584</v>
      </c>
      <c r="J511" s="125" t="s">
        <v>300</v>
      </c>
    </row>
    <row r="512" spans="1:10" ht="14.5" customHeight="1" x14ac:dyDescent="0.25">
      <c r="A512" s="18" t="s">
        <v>439</v>
      </c>
      <c r="B512" s="125" t="s">
        <v>667</v>
      </c>
      <c r="C512" s="125">
        <v>82402</v>
      </c>
      <c r="D512" s="125">
        <v>0</v>
      </c>
      <c r="E512" s="125">
        <v>4912</v>
      </c>
      <c r="F512" s="125">
        <v>0</v>
      </c>
      <c r="G512" s="125">
        <v>0</v>
      </c>
      <c r="H512" s="125">
        <v>0</v>
      </c>
      <c r="I512" s="125">
        <v>87314</v>
      </c>
      <c r="J512" s="125" t="s">
        <v>300</v>
      </c>
    </row>
    <row r="513" spans="1:10" ht="14.5" customHeight="1" x14ac:dyDescent="0.25">
      <c r="A513" s="18" t="s">
        <v>439</v>
      </c>
      <c r="B513" s="125" t="s">
        <v>671</v>
      </c>
      <c r="C513" s="125">
        <v>0</v>
      </c>
      <c r="D513" s="125">
        <v>0</v>
      </c>
      <c r="E513" s="125">
        <v>586548</v>
      </c>
      <c r="F513" s="125">
        <v>0</v>
      </c>
      <c r="G513" s="125">
        <v>0</v>
      </c>
      <c r="H513" s="125">
        <v>0</v>
      </c>
      <c r="I513" s="125">
        <v>586548</v>
      </c>
      <c r="J513" s="125" t="s">
        <v>300</v>
      </c>
    </row>
    <row r="514" spans="1:10" ht="14.5" customHeight="1" x14ac:dyDescent="0.25">
      <c r="A514" s="18" t="s">
        <v>301</v>
      </c>
      <c r="B514" s="125" t="s">
        <v>668</v>
      </c>
      <c r="C514" s="125">
        <v>0</v>
      </c>
      <c r="D514" s="125">
        <v>0</v>
      </c>
      <c r="E514" s="125">
        <v>4400</v>
      </c>
      <c r="F514" s="125">
        <v>0</v>
      </c>
      <c r="G514" s="125">
        <v>0</v>
      </c>
      <c r="H514" s="125">
        <v>0</v>
      </c>
      <c r="I514" s="125">
        <v>4400</v>
      </c>
      <c r="J514" s="125" t="s">
        <v>302</v>
      </c>
    </row>
    <row r="515" spans="1:10" ht="14.5" customHeight="1" x14ac:dyDescent="0.25">
      <c r="A515" s="18" t="s">
        <v>301</v>
      </c>
      <c r="B515" s="125" t="s">
        <v>670</v>
      </c>
      <c r="C515" s="125">
        <v>0</v>
      </c>
      <c r="D515" s="125">
        <v>0</v>
      </c>
      <c r="E515" s="125">
        <v>9680</v>
      </c>
      <c r="F515" s="125">
        <v>0</v>
      </c>
      <c r="G515" s="125">
        <v>0</v>
      </c>
      <c r="H515" s="125">
        <v>0</v>
      </c>
      <c r="I515" s="125">
        <v>9680</v>
      </c>
      <c r="J515" s="125" t="s">
        <v>302</v>
      </c>
    </row>
    <row r="516" spans="1:10" ht="14.5" customHeight="1" x14ac:dyDescent="0.25">
      <c r="A516" s="18" t="s">
        <v>301</v>
      </c>
      <c r="B516" s="125" t="s">
        <v>667</v>
      </c>
      <c r="C516" s="125">
        <v>0</v>
      </c>
      <c r="D516" s="125">
        <v>0</v>
      </c>
      <c r="E516" s="125">
        <v>28240</v>
      </c>
      <c r="F516" s="125">
        <v>0</v>
      </c>
      <c r="G516" s="125">
        <v>0</v>
      </c>
      <c r="H516" s="125">
        <v>0</v>
      </c>
      <c r="I516" s="125">
        <v>28240</v>
      </c>
      <c r="J516" s="125" t="s">
        <v>302</v>
      </c>
    </row>
    <row r="517" spans="1:10" ht="14.5" customHeight="1" x14ac:dyDescent="0.25">
      <c r="A517" s="18" t="s">
        <v>303</v>
      </c>
      <c r="B517" s="125" t="s">
        <v>668</v>
      </c>
      <c r="C517" s="125">
        <v>0</v>
      </c>
      <c r="D517" s="125">
        <v>0</v>
      </c>
      <c r="E517" s="125">
        <v>28617</v>
      </c>
      <c r="F517" s="125">
        <v>0</v>
      </c>
      <c r="G517" s="125">
        <v>0</v>
      </c>
      <c r="H517" s="125">
        <v>0</v>
      </c>
      <c r="I517" s="125">
        <v>28617</v>
      </c>
      <c r="J517" s="125" t="s">
        <v>304</v>
      </c>
    </row>
    <row r="518" spans="1:10" ht="14.5" customHeight="1" x14ac:dyDescent="0.25">
      <c r="A518" s="18" t="s">
        <v>303</v>
      </c>
      <c r="B518" s="125" t="s">
        <v>669</v>
      </c>
      <c r="C518" s="125">
        <v>0</v>
      </c>
      <c r="D518" s="125">
        <v>0</v>
      </c>
      <c r="E518" s="125">
        <v>7906</v>
      </c>
      <c r="F518" s="125">
        <v>0</v>
      </c>
      <c r="G518" s="125">
        <v>0</v>
      </c>
      <c r="H518" s="125">
        <v>0</v>
      </c>
      <c r="I518" s="125">
        <v>7906</v>
      </c>
      <c r="J518" s="125" t="s">
        <v>304</v>
      </c>
    </row>
    <row r="519" spans="1:10" ht="14.5" customHeight="1" x14ac:dyDescent="0.25">
      <c r="A519" s="18" t="s">
        <v>303</v>
      </c>
      <c r="B519" s="125" t="s">
        <v>672</v>
      </c>
      <c r="C519" s="125">
        <v>0</v>
      </c>
      <c r="D519" s="125">
        <v>0</v>
      </c>
      <c r="E519" s="125">
        <v>1040</v>
      </c>
      <c r="F519" s="125">
        <v>0</v>
      </c>
      <c r="G519" s="125">
        <v>0</v>
      </c>
      <c r="H519" s="125">
        <v>0</v>
      </c>
      <c r="I519" s="125">
        <v>1040</v>
      </c>
      <c r="J519" s="125" t="s">
        <v>304</v>
      </c>
    </row>
    <row r="520" spans="1:10" ht="14.5" customHeight="1" x14ac:dyDescent="0.25">
      <c r="A520" s="18" t="s">
        <v>303</v>
      </c>
      <c r="B520" s="125" t="s">
        <v>667</v>
      </c>
      <c r="C520" s="125">
        <v>0</v>
      </c>
      <c r="D520" s="125">
        <v>0</v>
      </c>
      <c r="E520" s="125">
        <v>3205</v>
      </c>
      <c r="F520" s="125">
        <v>0</v>
      </c>
      <c r="G520" s="125">
        <v>0</v>
      </c>
      <c r="H520" s="125">
        <v>0</v>
      </c>
      <c r="I520" s="125">
        <v>3205</v>
      </c>
      <c r="J520" s="125" t="s">
        <v>304</v>
      </c>
    </row>
    <row r="521" spans="1:10" ht="14.5" customHeight="1" x14ac:dyDescent="0.25">
      <c r="A521" s="18" t="s">
        <v>305</v>
      </c>
      <c r="B521" s="125" t="s">
        <v>668</v>
      </c>
      <c r="C521" s="125">
        <v>0</v>
      </c>
      <c r="D521" s="125">
        <v>0</v>
      </c>
      <c r="E521" s="125">
        <v>11093</v>
      </c>
      <c r="F521" s="125">
        <v>0</v>
      </c>
      <c r="G521" s="125">
        <v>0</v>
      </c>
      <c r="H521" s="125">
        <v>0</v>
      </c>
      <c r="I521" s="125">
        <v>11093</v>
      </c>
      <c r="J521" s="125" t="s">
        <v>306</v>
      </c>
    </row>
    <row r="522" spans="1:10" ht="14.5" customHeight="1" x14ac:dyDescent="0.25">
      <c r="A522" s="18" t="s">
        <v>305</v>
      </c>
      <c r="B522" s="125" t="s">
        <v>672</v>
      </c>
      <c r="C522" s="125">
        <v>0</v>
      </c>
      <c r="D522" s="125">
        <v>0</v>
      </c>
      <c r="E522" s="125">
        <v>23</v>
      </c>
      <c r="F522" s="125">
        <v>0</v>
      </c>
      <c r="G522" s="125">
        <v>0</v>
      </c>
      <c r="H522" s="125">
        <v>0</v>
      </c>
      <c r="I522" s="125">
        <v>23</v>
      </c>
      <c r="J522" s="125" t="s">
        <v>306</v>
      </c>
    </row>
    <row r="523" spans="1:10" ht="14.5" customHeight="1" x14ac:dyDescent="0.25">
      <c r="A523" s="18" t="s">
        <v>305</v>
      </c>
      <c r="B523" s="125" t="s">
        <v>667</v>
      </c>
      <c r="C523" s="125">
        <v>0</v>
      </c>
      <c r="D523" s="125">
        <v>0</v>
      </c>
      <c r="E523" s="125">
        <v>3994</v>
      </c>
      <c r="F523" s="125">
        <v>0</v>
      </c>
      <c r="G523" s="125">
        <v>0</v>
      </c>
      <c r="H523" s="125">
        <v>0</v>
      </c>
      <c r="I523" s="125">
        <v>3994</v>
      </c>
      <c r="J523" s="125" t="s">
        <v>306</v>
      </c>
    </row>
    <row r="524" spans="1:10" ht="14.5" customHeight="1" x14ac:dyDescent="0.25">
      <c r="A524" s="18" t="s">
        <v>444</v>
      </c>
      <c r="B524" s="125" t="s">
        <v>667</v>
      </c>
      <c r="C524" s="125">
        <v>0</v>
      </c>
      <c r="D524" s="125">
        <v>0</v>
      </c>
      <c r="E524" s="125">
        <v>0</v>
      </c>
      <c r="F524" s="125">
        <v>0</v>
      </c>
      <c r="G524" s="125">
        <v>0</v>
      </c>
      <c r="H524" s="125">
        <v>3614</v>
      </c>
      <c r="I524" s="125">
        <v>3614</v>
      </c>
      <c r="J524" s="125" t="s">
        <v>309</v>
      </c>
    </row>
    <row r="525" spans="1:10" ht="14.5" customHeight="1" x14ac:dyDescent="0.25">
      <c r="A525" s="18" t="s">
        <v>444</v>
      </c>
      <c r="B525" s="125" t="s">
        <v>671</v>
      </c>
      <c r="C525" s="125">
        <v>0</v>
      </c>
      <c r="D525" s="125">
        <v>0</v>
      </c>
      <c r="E525" s="125">
        <v>0</v>
      </c>
      <c r="F525" s="125">
        <v>0</v>
      </c>
      <c r="G525" s="125">
        <v>0</v>
      </c>
      <c r="H525" s="125">
        <v>3583</v>
      </c>
      <c r="I525" s="125">
        <v>3583</v>
      </c>
      <c r="J525" s="125" t="s">
        <v>309</v>
      </c>
    </row>
    <row r="526" spans="1:10" ht="14.5" customHeight="1" x14ac:dyDescent="0.25">
      <c r="A526" s="18" t="s">
        <v>310</v>
      </c>
      <c r="B526" s="125" t="s">
        <v>667</v>
      </c>
      <c r="C526" s="125">
        <v>0</v>
      </c>
      <c r="D526" s="125">
        <v>0</v>
      </c>
      <c r="E526" s="125">
        <v>0</v>
      </c>
      <c r="F526" s="125">
        <v>0</v>
      </c>
      <c r="G526" s="125">
        <v>0</v>
      </c>
      <c r="H526" s="125">
        <v>7</v>
      </c>
      <c r="I526" s="125">
        <v>7</v>
      </c>
      <c r="J526" s="125" t="s">
        <v>311</v>
      </c>
    </row>
    <row r="527" spans="1:10" ht="14.5" customHeight="1" x14ac:dyDescent="0.25">
      <c r="A527" s="18" t="s">
        <v>307</v>
      </c>
      <c r="B527" s="125" t="s">
        <v>668</v>
      </c>
      <c r="C527" s="125">
        <v>0</v>
      </c>
      <c r="D527" s="125">
        <v>0</v>
      </c>
      <c r="E527" s="125">
        <v>222069</v>
      </c>
      <c r="F527" s="125">
        <v>0</v>
      </c>
      <c r="G527" s="125">
        <v>0</v>
      </c>
      <c r="H527" s="125">
        <v>0</v>
      </c>
      <c r="I527" s="125">
        <v>222069</v>
      </c>
      <c r="J527" s="125" t="s">
        <v>308</v>
      </c>
    </row>
    <row r="528" spans="1:10" ht="14.5" customHeight="1" x14ac:dyDescent="0.25">
      <c r="A528" s="18" t="s">
        <v>307</v>
      </c>
      <c r="B528" s="125" t="s">
        <v>667</v>
      </c>
      <c r="C528" s="125">
        <v>0</v>
      </c>
      <c r="D528" s="125">
        <v>0</v>
      </c>
      <c r="E528" s="125">
        <v>3251127</v>
      </c>
      <c r="F528" s="125">
        <v>0</v>
      </c>
      <c r="G528" s="125">
        <v>0</v>
      </c>
      <c r="H528" s="125">
        <v>0</v>
      </c>
      <c r="I528" s="125">
        <v>3251127</v>
      </c>
      <c r="J528" s="125" t="s">
        <v>308</v>
      </c>
    </row>
    <row r="529" spans="1:10" ht="14.5" customHeight="1" x14ac:dyDescent="0.25">
      <c r="A529" s="18" t="s">
        <v>307</v>
      </c>
      <c r="B529" s="125" t="s">
        <v>671</v>
      </c>
      <c r="C529" s="125">
        <v>0</v>
      </c>
      <c r="D529" s="125">
        <v>0</v>
      </c>
      <c r="E529" s="125">
        <v>415</v>
      </c>
      <c r="F529" s="125">
        <v>0</v>
      </c>
      <c r="G529" s="125">
        <v>0</v>
      </c>
      <c r="H529" s="125">
        <v>0</v>
      </c>
      <c r="I529" s="125">
        <v>415</v>
      </c>
      <c r="J529" s="125" t="s">
        <v>308</v>
      </c>
    </row>
    <row r="530" spans="1:10" ht="14.5" customHeight="1" x14ac:dyDescent="0.25">
      <c r="A530" s="18" t="s">
        <v>445</v>
      </c>
      <c r="B530" s="125" t="s">
        <v>668</v>
      </c>
      <c r="C530" s="125">
        <v>7670</v>
      </c>
      <c r="D530" s="125">
        <v>0</v>
      </c>
      <c r="E530" s="125">
        <v>29987</v>
      </c>
      <c r="F530" s="125">
        <v>0</v>
      </c>
      <c r="G530" s="125">
        <v>0</v>
      </c>
      <c r="H530" s="125">
        <v>0</v>
      </c>
      <c r="I530" s="125">
        <v>37657</v>
      </c>
      <c r="J530" s="125" t="s">
        <v>312</v>
      </c>
    </row>
    <row r="531" spans="1:10" ht="14.5" customHeight="1" x14ac:dyDescent="0.25">
      <c r="A531" s="18" t="s">
        <v>445</v>
      </c>
      <c r="B531" s="125" t="s">
        <v>667</v>
      </c>
      <c r="C531" s="125">
        <v>1471597</v>
      </c>
      <c r="D531" s="125">
        <v>0</v>
      </c>
      <c r="E531" s="125">
        <v>105901</v>
      </c>
      <c r="F531" s="125">
        <v>0</v>
      </c>
      <c r="G531" s="125">
        <v>0</v>
      </c>
      <c r="H531" s="125">
        <v>0</v>
      </c>
      <c r="I531" s="125">
        <v>1577498</v>
      </c>
      <c r="J531" s="125" t="s">
        <v>312</v>
      </c>
    </row>
    <row r="532" spans="1:10" ht="14.5" customHeight="1" x14ac:dyDescent="0.25">
      <c r="A532" s="18" t="s">
        <v>445</v>
      </c>
      <c r="B532" s="125" t="s">
        <v>671</v>
      </c>
      <c r="C532" s="125">
        <v>0</v>
      </c>
      <c r="D532" s="125">
        <v>0</v>
      </c>
      <c r="E532" s="125">
        <v>67000</v>
      </c>
      <c r="F532" s="125">
        <v>0</v>
      </c>
      <c r="G532" s="125">
        <v>0</v>
      </c>
      <c r="H532" s="125">
        <v>0</v>
      </c>
      <c r="I532" s="125">
        <v>67000</v>
      </c>
      <c r="J532" s="125" t="s">
        <v>312</v>
      </c>
    </row>
    <row r="533" spans="1:10" ht="14.5" customHeight="1" x14ac:dyDescent="0.25">
      <c r="A533" s="18" t="s">
        <v>627</v>
      </c>
      <c r="B533" s="125" t="s">
        <v>668</v>
      </c>
      <c r="C533" s="125">
        <v>0</v>
      </c>
      <c r="D533" s="125">
        <v>0</v>
      </c>
      <c r="E533" s="125">
        <v>498</v>
      </c>
      <c r="F533" s="125">
        <v>0</v>
      </c>
      <c r="G533" s="125">
        <v>0</v>
      </c>
      <c r="H533" s="125">
        <v>0</v>
      </c>
      <c r="I533" s="125">
        <v>498</v>
      </c>
      <c r="J533" s="125" t="s">
        <v>313</v>
      </c>
    </row>
    <row r="534" spans="1:10" ht="14.5" customHeight="1" x14ac:dyDescent="0.25">
      <c r="A534" s="18" t="s">
        <v>627</v>
      </c>
      <c r="B534" s="125" t="s">
        <v>674</v>
      </c>
      <c r="C534" s="125">
        <v>0</v>
      </c>
      <c r="D534" s="125">
        <v>0</v>
      </c>
      <c r="E534" s="125">
        <v>1318680</v>
      </c>
      <c r="F534" s="125">
        <v>0</v>
      </c>
      <c r="G534" s="125">
        <v>0</v>
      </c>
      <c r="H534" s="125">
        <v>0</v>
      </c>
      <c r="I534" s="125">
        <v>1318680</v>
      </c>
      <c r="J534" s="125" t="s">
        <v>313</v>
      </c>
    </row>
    <row r="535" spans="1:10" ht="14.5" customHeight="1" x14ac:dyDescent="0.25">
      <c r="A535" s="18" t="s">
        <v>627</v>
      </c>
      <c r="B535" s="125" t="s">
        <v>670</v>
      </c>
      <c r="C535" s="125">
        <v>0</v>
      </c>
      <c r="D535" s="125">
        <v>0</v>
      </c>
      <c r="E535" s="125">
        <v>3689000</v>
      </c>
      <c r="F535" s="125">
        <v>0</v>
      </c>
      <c r="G535" s="125">
        <v>0</v>
      </c>
      <c r="H535" s="125">
        <v>0</v>
      </c>
      <c r="I535" s="125">
        <v>3689000</v>
      </c>
      <c r="J535" s="125" t="s">
        <v>313</v>
      </c>
    </row>
    <row r="536" spans="1:10" ht="14.5" customHeight="1" x14ac:dyDescent="0.25">
      <c r="A536" s="18" t="s">
        <v>627</v>
      </c>
      <c r="B536" s="125" t="s">
        <v>672</v>
      </c>
      <c r="C536" s="125">
        <v>0</v>
      </c>
      <c r="D536" s="125">
        <v>0</v>
      </c>
      <c r="E536" s="125">
        <v>958361</v>
      </c>
      <c r="F536" s="125">
        <v>0</v>
      </c>
      <c r="G536" s="125">
        <v>0</v>
      </c>
      <c r="H536" s="125">
        <v>0</v>
      </c>
      <c r="I536" s="125">
        <v>958361</v>
      </c>
      <c r="J536" s="125" t="s">
        <v>313</v>
      </c>
    </row>
    <row r="537" spans="1:10" ht="14.5" customHeight="1" x14ac:dyDescent="0.25">
      <c r="A537" s="18" t="s">
        <v>627</v>
      </c>
      <c r="B537" s="125" t="s">
        <v>673</v>
      </c>
      <c r="C537" s="125">
        <v>0</v>
      </c>
      <c r="D537" s="125">
        <v>0</v>
      </c>
      <c r="E537" s="125">
        <v>324324</v>
      </c>
      <c r="F537" s="125">
        <v>0</v>
      </c>
      <c r="G537" s="125">
        <v>0</v>
      </c>
      <c r="H537" s="125">
        <v>249</v>
      </c>
      <c r="I537" s="125">
        <v>324573</v>
      </c>
      <c r="J537" s="125" t="s">
        <v>313</v>
      </c>
    </row>
    <row r="538" spans="1:10" ht="14.5" customHeight="1" x14ac:dyDescent="0.25">
      <c r="A538" s="18" t="s">
        <v>627</v>
      </c>
      <c r="B538" s="125" t="s">
        <v>667</v>
      </c>
      <c r="C538" s="125">
        <v>0</v>
      </c>
      <c r="D538" s="125">
        <v>0</v>
      </c>
      <c r="E538" s="125">
        <v>2512</v>
      </c>
      <c r="F538" s="125">
        <v>0</v>
      </c>
      <c r="G538" s="125">
        <v>0</v>
      </c>
      <c r="H538" s="125">
        <v>0</v>
      </c>
      <c r="I538" s="125">
        <v>2512</v>
      </c>
      <c r="J538" s="125" t="s">
        <v>313</v>
      </c>
    </row>
    <row r="539" spans="1:10" ht="14.5" customHeight="1" x14ac:dyDescent="0.25">
      <c r="A539" s="18" t="s">
        <v>627</v>
      </c>
      <c r="B539" s="125" t="s">
        <v>671</v>
      </c>
      <c r="C539" s="125">
        <v>0</v>
      </c>
      <c r="D539" s="125">
        <v>0</v>
      </c>
      <c r="E539" s="125">
        <v>35692</v>
      </c>
      <c r="F539" s="125">
        <v>0</v>
      </c>
      <c r="G539" s="125">
        <v>0</v>
      </c>
      <c r="H539" s="125">
        <v>0</v>
      </c>
      <c r="I539" s="125">
        <v>35692</v>
      </c>
      <c r="J539" s="125" t="s">
        <v>313</v>
      </c>
    </row>
    <row r="540" spans="1:10" ht="14.5" customHeight="1" x14ac:dyDescent="0.25">
      <c r="A540" s="18" t="s">
        <v>314</v>
      </c>
      <c r="B540" s="125" t="s">
        <v>668</v>
      </c>
      <c r="C540" s="125">
        <v>0</v>
      </c>
      <c r="D540" s="125">
        <v>0</v>
      </c>
      <c r="E540" s="125">
        <v>7044</v>
      </c>
      <c r="F540" s="125">
        <v>0</v>
      </c>
      <c r="G540" s="125">
        <v>0</v>
      </c>
      <c r="H540" s="125">
        <v>0</v>
      </c>
      <c r="I540" s="125">
        <v>7044</v>
      </c>
      <c r="J540" s="125" t="s">
        <v>315</v>
      </c>
    </row>
    <row r="541" spans="1:10" ht="14.5" customHeight="1" x14ac:dyDescent="0.25">
      <c r="A541" s="18" t="s">
        <v>314</v>
      </c>
      <c r="B541" s="125" t="s">
        <v>672</v>
      </c>
      <c r="C541" s="125">
        <v>0</v>
      </c>
      <c r="D541" s="125">
        <v>0</v>
      </c>
      <c r="E541" s="125">
        <v>113</v>
      </c>
      <c r="F541" s="125">
        <v>0</v>
      </c>
      <c r="G541" s="125">
        <v>0</v>
      </c>
      <c r="H541" s="125">
        <v>0</v>
      </c>
      <c r="I541" s="125">
        <v>113</v>
      </c>
      <c r="J541" s="125" t="s">
        <v>315</v>
      </c>
    </row>
    <row r="542" spans="1:10" ht="14.5" customHeight="1" x14ac:dyDescent="0.25">
      <c r="A542" s="18" t="s">
        <v>314</v>
      </c>
      <c r="B542" s="125" t="s">
        <v>667</v>
      </c>
      <c r="C542" s="125">
        <v>0</v>
      </c>
      <c r="D542" s="125">
        <v>0</v>
      </c>
      <c r="E542" s="125">
        <v>1416</v>
      </c>
      <c r="F542" s="125">
        <v>0</v>
      </c>
      <c r="G542" s="125">
        <v>0</v>
      </c>
      <c r="H542" s="125">
        <v>0</v>
      </c>
      <c r="I542" s="125">
        <v>1416</v>
      </c>
      <c r="J542" s="125" t="s">
        <v>315</v>
      </c>
    </row>
    <row r="543" spans="1:10" ht="14.5" customHeight="1" x14ac:dyDescent="0.25">
      <c r="A543" s="18" t="s">
        <v>446</v>
      </c>
      <c r="B543" s="125" t="s">
        <v>668</v>
      </c>
      <c r="C543" s="125">
        <v>0</v>
      </c>
      <c r="D543" s="125">
        <v>0</v>
      </c>
      <c r="E543" s="125">
        <v>0</v>
      </c>
      <c r="F543" s="125">
        <v>0</v>
      </c>
      <c r="G543" s="125">
        <v>0</v>
      </c>
      <c r="H543" s="125">
        <v>138156</v>
      </c>
      <c r="I543" s="125">
        <v>138156</v>
      </c>
      <c r="J543" s="125" t="s">
        <v>316</v>
      </c>
    </row>
    <row r="544" spans="1:10" ht="14.5" customHeight="1" x14ac:dyDescent="0.25">
      <c r="A544" s="18" t="s">
        <v>446</v>
      </c>
      <c r="B544" s="125" t="s">
        <v>672</v>
      </c>
      <c r="C544" s="125">
        <v>0</v>
      </c>
      <c r="D544" s="125">
        <v>0</v>
      </c>
      <c r="E544" s="125">
        <v>0</v>
      </c>
      <c r="F544" s="125">
        <v>0</v>
      </c>
      <c r="G544" s="125">
        <v>0</v>
      </c>
      <c r="H544" s="125">
        <v>362</v>
      </c>
      <c r="I544" s="125">
        <v>362</v>
      </c>
      <c r="J544" s="125" t="s">
        <v>316</v>
      </c>
    </row>
    <row r="545" spans="1:10" ht="14.5" customHeight="1" x14ac:dyDescent="0.25">
      <c r="A545" s="18" t="s">
        <v>446</v>
      </c>
      <c r="B545" s="125" t="s">
        <v>667</v>
      </c>
      <c r="C545" s="125">
        <v>0</v>
      </c>
      <c r="D545" s="125">
        <v>0</v>
      </c>
      <c r="E545" s="125">
        <v>0</v>
      </c>
      <c r="F545" s="125">
        <v>0</v>
      </c>
      <c r="G545" s="125">
        <v>0</v>
      </c>
      <c r="H545" s="125">
        <v>448620</v>
      </c>
      <c r="I545" s="125">
        <v>448620</v>
      </c>
      <c r="J545" s="125" t="s">
        <v>316</v>
      </c>
    </row>
    <row r="546" spans="1:10" ht="14.5" customHeight="1" x14ac:dyDescent="0.25">
      <c r="A546" s="18" t="s">
        <v>317</v>
      </c>
      <c r="B546" s="125" t="s">
        <v>668</v>
      </c>
      <c r="C546" s="125">
        <v>39963</v>
      </c>
      <c r="D546" s="125">
        <v>0</v>
      </c>
      <c r="E546" s="125">
        <v>180</v>
      </c>
      <c r="F546" s="125">
        <v>0</v>
      </c>
      <c r="G546" s="125">
        <v>0</v>
      </c>
      <c r="H546" s="125">
        <v>0</v>
      </c>
      <c r="I546" s="125">
        <v>40143</v>
      </c>
      <c r="J546" s="125" t="s">
        <v>318</v>
      </c>
    </row>
    <row r="547" spans="1:10" ht="14.5" customHeight="1" x14ac:dyDescent="0.25">
      <c r="A547" s="18" t="s">
        <v>317</v>
      </c>
      <c r="B547" s="125" t="s">
        <v>672</v>
      </c>
      <c r="C547" s="125">
        <v>12290</v>
      </c>
      <c r="D547" s="125">
        <v>0</v>
      </c>
      <c r="E547" s="125">
        <v>0</v>
      </c>
      <c r="F547" s="125">
        <v>0</v>
      </c>
      <c r="G547" s="125">
        <v>0</v>
      </c>
      <c r="H547" s="125">
        <v>0</v>
      </c>
      <c r="I547" s="125">
        <v>12290</v>
      </c>
      <c r="J547" s="125" t="s">
        <v>318</v>
      </c>
    </row>
    <row r="548" spans="1:10" ht="14.5" customHeight="1" x14ac:dyDescent="0.25">
      <c r="A548" s="18" t="s">
        <v>317</v>
      </c>
      <c r="B548" s="125" t="s">
        <v>667</v>
      </c>
      <c r="C548" s="125">
        <v>148232</v>
      </c>
      <c r="D548" s="125">
        <v>0</v>
      </c>
      <c r="E548" s="125">
        <v>21621</v>
      </c>
      <c r="F548" s="125">
        <v>19100</v>
      </c>
      <c r="G548" s="125">
        <v>0</v>
      </c>
      <c r="H548" s="125">
        <v>0</v>
      </c>
      <c r="I548" s="125">
        <v>188953</v>
      </c>
      <c r="J548" s="125" t="s">
        <v>318</v>
      </c>
    </row>
    <row r="549" spans="1:10" ht="14.5" customHeight="1" x14ac:dyDescent="0.25">
      <c r="A549" s="18" t="s">
        <v>632</v>
      </c>
      <c r="B549" s="125" t="s">
        <v>668</v>
      </c>
      <c r="C549" s="125">
        <v>0</v>
      </c>
      <c r="D549" s="125">
        <v>0</v>
      </c>
      <c r="E549" s="125">
        <v>2601467</v>
      </c>
      <c r="F549" s="125">
        <v>0</v>
      </c>
      <c r="G549" s="125">
        <v>0</v>
      </c>
      <c r="H549" s="125">
        <v>0</v>
      </c>
      <c r="I549" s="125">
        <v>2601467</v>
      </c>
      <c r="J549" s="125" t="s">
        <v>319</v>
      </c>
    </row>
    <row r="550" spans="1:10" ht="14.5" customHeight="1" x14ac:dyDescent="0.25">
      <c r="A550" s="18" t="s">
        <v>632</v>
      </c>
      <c r="B550" s="125" t="s">
        <v>667</v>
      </c>
      <c r="C550" s="125">
        <v>0</v>
      </c>
      <c r="D550" s="125">
        <v>0</v>
      </c>
      <c r="E550" s="125">
        <v>409202</v>
      </c>
      <c r="F550" s="125">
        <v>0</v>
      </c>
      <c r="G550" s="125">
        <v>0</v>
      </c>
      <c r="H550" s="125">
        <v>0</v>
      </c>
      <c r="I550" s="125">
        <v>409202</v>
      </c>
      <c r="J550" s="125" t="s">
        <v>319</v>
      </c>
    </row>
    <row r="551" spans="1:10" ht="14.5" customHeight="1" x14ac:dyDescent="0.25">
      <c r="A551" s="18" t="s">
        <v>320</v>
      </c>
      <c r="B551" s="125" t="s">
        <v>668</v>
      </c>
      <c r="C551" s="125">
        <v>0</v>
      </c>
      <c r="D551" s="125">
        <v>0</v>
      </c>
      <c r="E551" s="125">
        <v>24173</v>
      </c>
      <c r="F551" s="125">
        <v>0</v>
      </c>
      <c r="G551" s="125">
        <v>0</v>
      </c>
      <c r="H551" s="125">
        <v>0</v>
      </c>
      <c r="I551" s="125">
        <v>24173</v>
      </c>
      <c r="J551" s="125" t="s">
        <v>321</v>
      </c>
    </row>
    <row r="552" spans="1:10" ht="14.5" customHeight="1" x14ac:dyDescent="0.25">
      <c r="A552" s="18" t="s">
        <v>320</v>
      </c>
      <c r="B552" s="125" t="s">
        <v>669</v>
      </c>
      <c r="C552" s="125">
        <v>0</v>
      </c>
      <c r="D552" s="125">
        <v>0</v>
      </c>
      <c r="E552" s="125">
        <v>28628</v>
      </c>
      <c r="F552" s="125">
        <v>0</v>
      </c>
      <c r="G552" s="125">
        <v>0</v>
      </c>
      <c r="H552" s="125">
        <v>0</v>
      </c>
      <c r="I552" s="125">
        <v>28628</v>
      </c>
      <c r="J552" s="125" t="s">
        <v>321</v>
      </c>
    </row>
    <row r="553" spans="1:10" ht="14.5" customHeight="1" x14ac:dyDescent="0.25">
      <c r="A553" s="18" t="s">
        <v>320</v>
      </c>
      <c r="B553" s="125" t="s">
        <v>667</v>
      </c>
      <c r="C553" s="125">
        <v>0</v>
      </c>
      <c r="D553" s="125">
        <v>0</v>
      </c>
      <c r="E553" s="125">
        <v>1285</v>
      </c>
      <c r="F553" s="125">
        <v>0</v>
      </c>
      <c r="G553" s="125">
        <v>0</v>
      </c>
      <c r="H553" s="125">
        <v>0</v>
      </c>
      <c r="I553" s="125">
        <v>1285</v>
      </c>
      <c r="J553" s="125" t="s">
        <v>321</v>
      </c>
    </row>
    <row r="554" spans="1:10" ht="14.5" customHeight="1" x14ac:dyDescent="0.25">
      <c r="A554" s="18" t="s">
        <v>447</v>
      </c>
      <c r="B554" s="125" t="s">
        <v>667</v>
      </c>
      <c r="C554" s="125">
        <v>0</v>
      </c>
      <c r="D554" s="125">
        <v>0</v>
      </c>
      <c r="E554" s="125">
        <v>0</v>
      </c>
      <c r="F554" s="125">
        <v>0</v>
      </c>
      <c r="G554" s="125">
        <v>0</v>
      </c>
      <c r="H554" s="125">
        <v>9405</v>
      </c>
      <c r="I554" s="125">
        <v>9405</v>
      </c>
      <c r="J554" s="125" t="s">
        <v>322</v>
      </c>
    </row>
    <row r="555" spans="1:10" ht="14.5" customHeight="1" x14ac:dyDescent="0.25">
      <c r="A555" s="18" t="s">
        <v>447</v>
      </c>
      <c r="B555" s="125" t="s">
        <v>671</v>
      </c>
      <c r="C555" s="125">
        <v>0</v>
      </c>
      <c r="D555" s="125">
        <v>0</v>
      </c>
      <c r="E555" s="125">
        <v>0</v>
      </c>
      <c r="F555" s="125">
        <v>0</v>
      </c>
      <c r="G555" s="125">
        <v>0</v>
      </c>
      <c r="H555" s="125">
        <v>22496</v>
      </c>
      <c r="I555" s="125">
        <v>22496</v>
      </c>
      <c r="J555" s="125" t="s">
        <v>322</v>
      </c>
    </row>
    <row r="556" spans="1:10" ht="14.5" customHeight="1" x14ac:dyDescent="0.25">
      <c r="A556" s="18" t="s">
        <v>448</v>
      </c>
      <c r="B556" s="125" t="s">
        <v>668</v>
      </c>
      <c r="C556" s="125">
        <v>0</v>
      </c>
      <c r="D556" s="125">
        <v>0</v>
      </c>
      <c r="E556" s="125">
        <v>0</v>
      </c>
      <c r="F556" s="125">
        <v>0</v>
      </c>
      <c r="G556" s="125">
        <v>0</v>
      </c>
      <c r="H556" s="125">
        <v>5</v>
      </c>
      <c r="I556" s="125">
        <v>5</v>
      </c>
      <c r="J556" s="125" t="s">
        <v>449</v>
      </c>
    </row>
    <row r="557" spans="1:10" ht="14.5" customHeight="1" x14ac:dyDescent="0.25">
      <c r="A557" s="18" t="s">
        <v>323</v>
      </c>
      <c r="B557" s="125" t="s">
        <v>668</v>
      </c>
      <c r="C557" s="125">
        <v>0</v>
      </c>
      <c r="D557" s="125">
        <v>0</v>
      </c>
      <c r="E557" s="125">
        <v>1578</v>
      </c>
      <c r="F557" s="125">
        <v>0</v>
      </c>
      <c r="G557" s="125">
        <v>0</v>
      </c>
      <c r="H557" s="125">
        <v>0</v>
      </c>
      <c r="I557" s="125">
        <v>1578</v>
      </c>
      <c r="J557" s="125" t="s">
        <v>324</v>
      </c>
    </row>
    <row r="558" spans="1:10" ht="14.5" customHeight="1" x14ac:dyDescent="0.25">
      <c r="A558" s="18" t="s">
        <v>323</v>
      </c>
      <c r="B558" s="125" t="s">
        <v>672</v>
      </c>
      <c r="C558" s="125">
        <v>0</v>
      </c>
      <c r="D558" s="125">
        <v>0</v>
      </c>
      <c r="E558" s="125">
        <v>3206577</v>
      </c>
      <c r="F558" s="125">
        <v>0</v>
      </c>
      <c r="G558" s="125">
        <v>0</v>
      </c>
      <c r="H558" s="125">
        <v>0</v>
      </c>
      <c r="I558" s="125">
        <v>3206577</v>
      </c>
      <c r="J558" s="125" t="s">
        <v>324</v>
      </c>
    </row>
    <row r="559" spans="1:10" ht="14.5" customHeight="1" x14ac:dyDescent="0.25">
      <c r="A559" s="18" t="s">
        <v>323</v>
      </c>
      <c r="B559" s="125" t="s">
        <v>667</v>
      </c>
      <c r="C559" s="125">
        <v>0</v>
      </c>
      <c r="D559" s="125">
        <v>0</v>
      </c>
      <c r="E559" s="125">
        <v>29336</v>
      </c>
      <c r="F559" s="125">
        <v>0</v>
      </c>
      <c r="G559" s="125">
        <v>0</v>
      </c>
      <c r="H559" s="125">
        <v>0</v>
      </c>
      <c r="I559" s="125">
        <v>29336</v>
      </c>
      <c r="J559" s="125" t="s">
        <v>324</v>
      </c>
    </row>
    <row r="560" spans="1:10" ht="14.5" customHeight="1" x14ac:dyDescent="0.25">
      <c r="A560" s="18" t="s">
        <v>325</v>
      </c>
      <c r="B560" s="125" t="s">
        <v>667</v>
      </c>
      <c r="C560" s="125">
        <v>0</v>
      </c>
      <c r="D560" s="125">
        <v>0</v>
      </c>
      <c r="E560" s="125">
        <v>19</v>
      </c>
      <c r="F560" s="125">
        <v>0</v>
      </c>
      <c r="G560" s="125">
        <v>0</v>
      </c>
      <c r="H560" s="125">
        <v>0</v>
      </c>
      <c r="I560" s="125">
        <v>19</v>
      </c>
      <c r="J560" s="125" t="s">
        <v>326</v>
      </c>
    </row>
    <row r="561" spans="1:10" ht="14.5" customHeight="1" x14ac:dyDescent="0.25">
      <c r="A561" s="18" t="s">
        <v>325</v>
      </c>
      <c r="B561" s="125" t="s">
        <v>671</v>
      </c>
      <c r="C561" s="125">
        <v>0</v>
      </c>
      <c r="D561" s="125">
        <v>0</v>
      </c>
      <c r="E561" s="125">
        <v>26811</v>
      </c>
      <c r="F561" s="125">
        <v>0</v>
      </c>
      <c r="G561" s="125">
        <v>0</v>
      </c>
      <c r="H561" s="125">
        <v>0</v>
      </c>
      <c r="I561" s="125">
        <v>26811</v>
      </c>
      <c r="J561" s="125" t="s">
        <v>326</v>
      </c>
    </row>
    <row r="562" spans="1:10" ht="14.5" customHeight="1" x14ac:dyDescent="0.25">
      <c r="A562" s="18" t="s">
        <v>327</v>
      </c>
      <c r="B562" s="125" t="s">
        <v>673</v>
      </c>
      <c r="C562" s="125">
        <v>0</v>
      </c>
      <c r="D562" s="125">
        <v>0</v>
      </c>
      <c r="E562" s="125">
        <v>0</v>
      </c>
      <c r="F562" s="125">
        <v>0</v>
      </c>
      <c r="G562" s="125">
        <v>0</v>
      </c>
      <c r="H562" s="125">
        <v>6</v>
      </c>
      <c r="I562" s="125">
        <v>6</v>
      </c>
      <c r="J562" s="125" t="s">
        <v>328</v>
      </c>
    </row>
    <row r="563" spans="1:10" ht="14.5" customHeight="1" x14ac:dyDescent="0.25">
      <c r="A563" s="18" t="s">
        <v>329</v>
      </c>
      <c r="B563" s="125" t="s">
        <v>668</v>
      </c>
      <c r="C563" s="125">
        <v>0</v>
      </c>
      <c r="D563" s="125">
        <v>0</v>
      </c>
      <c r="E563" s="125">
        <v>15259</v>
      </c>
      <c r="F563" s="125">
        <v>0</v>
      </c>
      <c r="G563" s="125">
        <v>0</v>
      </c>
      <c r="H563" s="125">
        <v>0</v>
      </c>
      <c r="I563" s="125">
        <v>15259</v>
      </c>
      <c r="J563" s="125" t="s">
        <v>330</v>
      </c>
    </row>
    <row r="564" spans="1:10" ht="14.5" customHeight="1" x14ac:dyDescent="0.25">
      <c r="A564" s="18" t="s">
        <v>329</v>
      </c>
      <c r="B564" s="125" t="s">
        <v>670</v>
      </c>
      <c r="C564" s="125">
        <v>0</v>
      </c>
      <c r="D564" s="125">
        <v>0</v>
      </c>
      <c r="E564" s="125">
        <v>4516341</v>
      </c>
      <c r="F564" s="125">
        <v>0</v>
      </c>
      <c r="G564" s="125">
        <v>0</v>
      </c>
      <c r="H564" s="125">
        <v>0</v>
      </c>
      <c r="I564" s="125">
        <v>4516341</v>
      </c>
      <c r="J564" s="125" t="s">
        <v>330</v>
      </c>
    </row>
    <row r="565" spans="1:10" ht="14.5" customHeight="1" x14ac:dyDescent="0.25">
      <c r="A565" s="18" t="s">
        <v>329</v>
      </c>
      <c r="B565" s="125" t="s">
        <v>672</v>
      </c>
      <c r="C565" s="125">
        <v>0</v>
      </c>
      <c r="D565" s="125">
        <v>0</v>
      </c>
      <c r="E565" s="125">
        <v>15</v>
      </c>
      <c r="F565" s="125">
        <v>0</v>
      </c>
      <c r="G565" s="125">
        <v>0</v>
      </c>
      <c r="H565" s="125">
        <v>0</v>
      </c>
      <c r="I565" s="125">
        <v>15</v>
      </c>
      <c r="J565" s="125" t="s">
        <v>330</v>
      </c>
    </row>
    <row r="566" spans="1:10" ht="14.5" customHeight="1" x14ac:dyDescent="0.25">
      <c r="A566" s="18" t="s">
        <v>329</v>
      </c>
      <c r="B566" s="125" t="s">
        <v>673</v>
      </c>
      <c r="C566" s="125">
        <v>0</v>
      </c>
      <c r="D566" s="125">
        <v>0</v>
      </c>
      <c r="E566" s="125">
        <v>0</v>
      </c>
      <c r="F566" s="125">
        <v>0</v>
      </c>
      <c r="G566" s="125">
        <v>0</v>
      </c>
      <c r="H566" s="125">
        <v>11</v>
      </c>
      <c r="I566" s="125">
        <v>11</v>
      </c>
      <c r="J566" s="125" t="s">
        <v>330</v>
      </c>
    </row>
    <row r="567" spans="1:10" ht="14.5" customHeight="1" x14ac:dyDescent="0.25">
      <c r="A567" s="18" t="s">
        <v>329</v>
      </c>
      <c r="B567" s="125" t="s">
        <v>667</v>
      </c>
      <c r="C567" s="125">
        <v>9559</v>
      </c>
      <c r="D567" s="125">
        <v>0</v>
      </c>
      <c r="E567" s="125">
        <v>46009</v>
      </c>
      <c r="F567" s="125">
        <v>0</v>
      </c>
      <c r="G567" s="125">
        <v>0</v>
      </c>
      <c r="H567" s="125">
        <v>0</v>
      </c>
      <c r="I567" s="125">
        <v>55568</v>
      </c>
      <c r="J567" s="125" t="s">
        <v>330</v>
      </c>
    </row>
    <row r="568" spans="1:10" ht="14.5" customHeight="1" x14ac:dyDescent="0.25">
      <c r="A568" s="18" t="s">
        <v>331</v>
      </c>
      <c r="B568" s="125" t="s">
        <v>668</v>
      </c>
      <c r="C568" s="125">
        <v>1457</v>
      </c>
      <c r="D568" s="125">
        <v>0</v>
      </c>
      <c r="E568" s="125">
        <v>0</v>
      </c>
      <c r="F568" s="125">
        <v>4092</v>
      </c>
      <c r="G568" s="125">
        <v>0</v>
      </c>
      <c r="H568" s="125">
        <v>0</v>
      </c>
      <c r="I568" s="125">
        <v>5549</v>
      </c>
      <c r="J568" s="125" t="s">
        <v>332</v>
      </c>
    </row>
    <row r="569" spans="1:10" ht="14.5" customHeight="1" x14ac:dyDescent="0.25">
      <c r="A569" s="18" t="s">
        <v>331</v>
      </c>
      <c r="B569" s="125" t="s">
        <v>672</v>
      </c>
      <c r="C569" s="125">
        <v>16786</v>
      </c>
      <c r="D569" s="125">
        <v>0</v>
      </c>
      <c r="E569" s="125">
        <v>0</v>
      </c>
      <c r="F569" s="125">
        <v>764</v>
      </c>
      <c r="G569" s="125">
        <v>0</v>
      </c>
      <c r="H569" s="125">
        <v>0</v>
      </c>
      <c r="I569" s="125">
        <v>17550</v>
      </c>
      <c r="J569" s="125" t="s">
        <v>332</v>
      </c>
    </row>
    <row r="570" spans="1:10" ht="14.5" customHeight="1" x14ac:dyDescent="0.25">
      <c r="A570" s="18" t="s">
        <v>331</v>
      </c>
      <c r="B570" s="125" t="s">
        <v>667</v>
      </c>
      <c r="C570" s="125">
        <v>55687</v>
      </c>
      <c r="D570" s="125">
        <v>0</v>
      </c>
      <c r="E570" s="125">
        <v>0</v>
      </c>
      <c r="F570" s="125">
        <v>16724</v>
      </c>
      <c r="G570" s="125">
        <v>0</v>
      </c>
      <c r="H570" s="125">
        <v>0</v>
      </c>
      <c r="I570" s="125">
        <v>72411</v>
      </c>
      <c r="J570" s="125" t="s">
        <v>332</v>
      </c>
    </row>
    <row r="571" spans="1:10" ht="14.5" customHeight="1" x14ac:dyDescent="0.25">
      <c r="A571" s="18" t="s">
        <v>333</v>
      </c>
      <c r="B571" s="125" t="s">
        <v>668</v>
      </c>
      <c r="C571" s="125">
        <v>12431</v>
      </c>
      <c r="D571" s="125">
        <v>0</v>
      </c>
      <c r="E571" s="125">
        <v>20</v>
      </c>
      <c r="F571" s="125">
        <v>0</v>
      </c>
      <c r="G571" s="125">
        <v>0</v>
      </c>
      <c r="H571" s="125">
        <v>0</v>
      </c>
      <c r="I571" s="125">
        <v>12451</v>
      </c>
      <c r="J571" s="125" t="s">
        <v>334</v>
      </c>
    </row>
    <row r="572" spans="1:10" ht="14.5" customHeight="1" x14ac:dyDescent="0.25">
      <c r="A572" s="18" t="s">
        <v>333</v>
      </c>
      <c r="B572" s="125" t="s">
        <v>672</v>
      </c>
      <c r="C572" s="125">
        <v>910</v>
      </c>
      <c r="D572" s="125">
        <v>0</v>
      </c>
      <c r="E572" s="125">
        <v>93</v>
      </c>
      <c r="F572" s="125">
        <v>0</v>
      </c>
      <c r="G572" s="125">
        <v>0</v>
      </c>
      <c r="H572" s="125">
        <v>0</v>
      </c>
      <c r="I572" s="125">
        <v>1003</v>
      </c>
      <c r="J572" s="125" t="s">
        <v>334</v>
      </c>
    </row>
    <row r="573" spans="1:10" ht="14.5" customHeight="1" x14ac:dyDescent="0.25">
      <c r="A573" s="18" t="s">
        <v>333</v>
      </c>
      <c r="B573" s="125" t="s">
        <v>667</v>
      </c>
      <c r="C573" s="125">
        <v>9240</v>
      </c>
      <c r="D573" s="125">
        <v>0</v>
      </c>
      <c r="E573" s="125">
        <v>874</v>
      </c>
      <c r="F573" s="125">
        <v>0</v>
      </c>
      <c r="G573" s="125">
        <v>0</v>
      </c>
      <c r="H573" s="125">
        <v>0</v>
      </c>
      <c r="I573" s="125">
        <v>10114</v>
      </c>
      <c r="J573" s="125" t="s">
        <v>334</v>
      </c>
    </row>
    <row r="574" spans="1:10" ht="20.25" customHeight="1" x14ac:dyDescent="0.2">
      <c r="A574" s="19" t="s">
        <v>335</v>
      </c>
      <c r="B574" s="19"/>
      <c r="C574" s="21">
        <f>SUM(C8:C573)</f>
        <v>7434263</v>
      </c>
      <c r="D574" s="21">
        <f t="shared" ref="D574:I574" si="0">SUM(D8:D573)</f>
        <v>2573581</v>
      </c>
      <c r="E574" s="21">
        <f t="shared" si="0"/>
        <v>65262928</v>
      </c>
      <c r="F574" s="21">
        <f t="shared" si="0"/>
        <v>13827108</v>
      </c>
      <c r="G574" s="21">
        <f t="shared" si="0"/>
        <v>120600</v>
      </c>
      <c r="H574" s="21">
        <f t="shared" si="0"/>
        <v>33404369</v>
      </c>
      <c r="I574" s="21">
        <f t="shared" si="0"/>
        <v>122622849</v>
      </c>
      <c r="J574" s="19"/>
    </row>
    <row r="575" spans="1:10" x14ac:dyDescent="0.2">
      <c r="A575" s="51"/>
      <c r="B575" s="51"/>
      <c r="C575" s="51"/>
      <c r="D575" s="51"/>
      <c r="E575" s="51"/>
      <c r="F575" s="51"/>
      <c r="G575" s="51"/>
      <c r="H575" s="51"/>
      <c r="I575" s="51"/>
      <c r="J575" s="211"/>
    </row>
    <row r="576" spans="1:10" ht="11.5" x14ac:dyDescent="0.25">
      <c r="A576" s="186" t="s">
        <v>352</v>
      </c>
      <c r="B576" s="51"/>
      <c r="C576" s="51"/>
      <c r="D576" s="51"/>
      <c r="E576" s="51"/>
      <c r="F576" s="51"/>
      <c r="G576" s="51"/>
      <c r="H576" s="51"/>
      <c r="I576" s="51"/>
      <c r="J576" s="211"/>
    </row>
    <row r="577" spans="1:12" ht="13.5" x14ac:dyDescent="0.25">
      <c r="A577" s="68" t="s">
        <v>941</v>
      </c>
      <c r="B577" s="51"/>
      <c r="C577" s="51"/>
      <c r="D577" s="51"/>
      <c r="E577" s="51"/>
      <c r="F577" s="51"/>
      <c r="G577" s="51"/>
      <c r="H577" s="51"/>
      <c r="I577" s="51"/>
      <c r="J577" s="211"/>
    </row>
    <row r="579" spans="1:12" x14ac:dyDescent="0.2">
      <c r="E579" s="48"/>
      <c r="H579" s="48"/>
      <c r="I579" s="48"/>
    </row>
    <row r="581" spans="1:12" x14ac:dyDescent="0.2">
      <c r="K581" s="214"/>
      <c r="L581" s="214"/>
    </row>
    <row r="582" spans="1:12" x14ac:dyDescent="0.2">
      <c r="K582" s="214"/>
      <c r="L582" s="214"/>
    </row>
  </sheetData>
  <mergeCells count="2">
    <mergeCell ref="A1:I1"/>
    <mergeCell ref="A5:I5"/>
  </mergeCells>
  <conditionalFormatting sqref="A8:J573">
    <cfRule type="expression" dxfId="3" priority="1">
      <formula>MOD(ROW(),2)=0</formula>
    </cfRule>
  </conditionalFormatting>
  <hyperlinks>
    <hyperlink ref="B3" r:id="rId1" xr:uid="{8905AF7A-68EB-4C2E-A519-ECFA7B2EC339}"/>
  </hyperlinks>
  <printOptions horizontalCentered="1" gridLines="1"/>
  <pageMargins left="0.7" right="0.7" top="0.75" bottom="0.75" header="0.3" footer="0.3"/>
  <pageSetup paperSize="9" scale="43" fitToHeight="0" orientation="portrait" r:id="rId2"/>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7795B4-96A5-4E57-ADC6-E3D5999B8AA2}">
  <sheetPr>
    <tabColor theme="4" tint="0.79998168889431442"/>
    <pageSetUpPr fitToPage="1"/>
  </sheetPr>
  <dimension ref="A1:GB665"/>
  <sheetViews>
    <sheetView zoomScaleNormal="100" zoomScaleSheetLayoutView="100" workbookViewId="0">
      <selection activeCell="A252" sqref="A252:L252"/>
    </sheetView>
  </sheetViews>
  <sheetFormatPr defaultColWidth="8.81640625" defaultRowHeight="10" x14ac:dyDescent="0.2"/>
  <cols>
    <col min="1" max="1" width="34.7265625" style="6" customWidth="1"/>
    <col min="2" max="2" width="44.81640625" style="6" customWidth="1"/>
    <col min="3" max="6" width="14.26953125" style="6" customWidth="1"/>
    <col min="7" max="7" width="8.81640625" style="221"/>
    <col min="8" max="16384" width="8.81640625" style="6"/>
  </cols>
  <sheetData>
    <row r="1" spans="1:184" s="217" customFormat="1" ht="34.5" customHeight="1" x14ac:dyDescent="0.35">
      <c r="A1" s="266" t="s">
        <v>952</v>
      </c>
      <c r="B1" s="266"/>
      <c r="C1" s="266"/>
      <c r="D1" s="266"/>
      <c r="E1" s="266"/>
      <c r="F1" s="266"/>
      <c r="G1" s="215"/>
      <c r="H1" s="216"/>
      <c r="I1" s="216"/>
      <c r="J1" s="216"/>
      <c r="K1" s="216"/>
      <c r="L1" s="216"/>
      <c r="M1" s="216"/>
      <c r="N1" s="216"/>
      <c r="O1" s="216"/>
      <c r="P1" s="216"/>
      <c r="Q1" s="216"/>
      <c r="R1" s="216"/>
      <c r="S1" s="216"/>
      <c r="T1" s="216"/>
      <c r="U1" s="216"/>
      <c r="V1" s="216"/>
      <c r="W1" s="216"/>
      <c r="X1" s="216"/>
      <c r="Y1" s="216"/>
      <c r="Z1" s="216"/>
      <c r="AA1" s="216"/>
      <c r="AB1" s="216"/>
      <c r="AC1" s="216"/>
      <c r="AD1" s="216"/>
      <c r="AE1" s="216"/>
      <c r="AF1" s="216"/>
      <c r="AG1" s="216"/>
      <c r="AH1" s="216"/>
      <c r="AI1" s="216"/>
      <c r="AJ1" s="216"/>
      <c r="AK1" s="216"/>
      <c r="AL1" s="216"/>
      <c r="AM1" s="216"/>
      <c r="AN1" s="216"/>
      <c r="AO1" s="216"/>
      <c r="AP1" s="216"/>
      <c r="AQ1" s="216"/>
      <c r="AR1" s="216"/>
      <c r="AS1" s="216"/>
      <c r="AT1" s="216"/>
      <c r="AU1" s="216"/>
      <c r="AV1" s="216"/>
      <c r="AW1" s="216"/>
      <c r="AX1" s="216"/>
      <c r="AY1" s="216"/>
      <c r="AZ1" s="216"/>
      <c r="BA1" s="216"/>
      <c r="BB1" s="216"/>
      <c r="BC1" s="216"/>
      <c r="BD1" s="216"/>
      <c r="BE1" s="216"/>
      <c r="BF1" s="216"/>
      <c r="BG1" s="216"/>
      <c r="BH1" s="216"/>
      <c r="BI1" s="216"/>
      <c r="BJ1" s="216"/>
      <c r="BK1" s="216"/>
      <c r="BL1" s="216"/>
      <c r="BM1" s="216"/>
      <c r="BN1" s="216"/>
      <c r="BO1" s="216"/>
      <c r="BP1" s="216"/>
      <c r="BQ1" s="216"/>
      <c r="BR1" s="216"/>
      <c r="BS1" s="216"/>
      <c r="BT1" s="216"/>
      <c r="BU1" s="216"/>
      <c r="BV1" s="216"/>
      <c r="BW1" s="216"/>
      <c r="BX1" s="216"/>
      <c r="BY1" s="216"/>
      <c r="BZ1" s="216"/>
      <c r="CA1" s="216"/>
      <c r="CB1" s="216"/>
      <c r="CC1" s="216"/>
      <c r="CD1" s="216"/>
      <c r="CE1" s="216"/>
      <c r="CF1" s="216"/>
      <c r="CG1" s="216"/>
      <c r="CH1" s="216"/>
      <c r="CI1" s="216"/>
      <c r="CJ1" s="216"/>
      <c r="CK1" s="216"/>
      <c r="CL1" s="216"/>
      <c r="CM1" s="216"/>
      <c r="CN1" s="216"/>
      <c r="CO1" s="216"/>
      <c r="CP1" s="216"/>
      <c r="CQ1" s="216"/>
      <c r="CR1" s="216"/>
      <c r="CS1" s="216"/>
      <c r="CT1" s="216"/>
      <c r="CU1" s="216"/>
      <c r="CV1" s="216"/>
      <c r="CW1" s="216"/>
      <c r="CX1" s="216"/>
      <c r="CY1" s="216"/>
      <c r="CZ1" s="216"/>
      <c r="DA1" s="216"/>
      <c r="DB1" s="216"/>
      <c r="DC1" s="216"/>
      <c r="DD1" s="216"/>
      <c r="DE1" s="216"/>
      <c r="DF1" s="216"/>
      <c r="DG1" s="216"/>
      <c r="DH1" s="216"/>
      <c r="DI1" s="216"/>
      <c r="DJ1" s="216"/>
      <c r="DK1" s="216"/>
      <c r="DL1" s="216"/>
      <c r="DM1" s="216"/>
      <c r="DN1" s="216"/>
      <c r="DO1" s="216"/>
      <c r="DP1" s="216"/>
      <c r="DQ1" s="216"/>
      <c r="DR1" s="216"/>
      <c r="DS1" s="216"/>
      <c r="DT1" s="216"/>
      <c r="DU1" s="216"/>
      <c r="DV1" s="216"/>
      <c r="DW1" s="216"/>
      <c r="DX1" s="216"/>
      <c r="DY1" s="216"/>
      <c r="DZ1" s="216"/>
      <c r="EA1" s="216"/>
      <c r="EB1" s="216"/>
      <c r="EC1" s="216"/>
      <c r="ED1" s="216"/>
      <c r="EE1" s="216"/>
      <c r="EF1" s="216"/>
      <c r="EG1" s="216"/>
      <c r="EH1" s="216"/>
      <c r="EI1" s="216"/>
      <c r="EJ1" s="216"/>
      <c r="EK1" s="216"/>
      <c r="EL1" s="216"/>
      <c r="EM1" s="216"/>
      <c r="EN1" s="216"/>
      <c r="EO1" s="216"/>
      <c r="EP1" s="216"/>
      <c r="EQ1" s="216"/>
      <c r="ER1" s="216"/>
      <c r="ES1" s="216"/>
      <c r="ET1" s="216"/>
      <c r="EU1" s="216"/>
      <c r="EV1" s="216"/>
      <c r="EW1" s="216"/>
      <c r="EX1" s="216"/>
      <c r="EY1" s="216"/>
      <c r="EZ1" s="216"/>
      <c r="FA1" s="216"/>
      <c r="FB1" s="216"/>
      <c r="FC1" s="216"/>
      <c r="FD1" s="216"/>
      <c r="FE1" s="216"/>
      <c r="FF1" s="216"/>
      <c r="FG1" s="216"/>
      <c r="FH1" s="216"/>
      <c r="FI1" s="216"/>
      <c r="FJ1" s="216"/>
      <c r="FK1" s="216"/>
      <c r="FL1" s="216"/>
      <c r="FM1" s="216"/>
      <c r="FN1" s="216"/>
      <c r="FO1" s="216"/>
      <c r="FP1" s="216"/>
      <c r="FQ1" s="216"/>
      <c r="FR1" s="216"/>
      <c r="FS1" s="216"/>
      <c r="FT1" s="216"/>
      <c r="FU1" s="216"/>
      <c r="FV1" s="216"/>
      <c r="FW1" s="216"/>
      <c r="FX1" s="216"/>
      <c r="FY1" s="216"/>
      <c r="FZ1" s="216"/>
      <c r="GA1" s="216"/>
      <c r="GB1" s="216"/>
    </row>
    <row r="2" spans="1:184" s="209" customFormat="1" ht="13" x14ac:dyDescent="0.3">
      <c r="A2" s="3" t="s">
        <v>0</v>
      </c>
      <c r="B2" s="190"/>
      <c r="G2" s="162"/>
      <c r="H2" s="22"/>
      <c r="I2" s="22"/>
      <c r="J2" s="22"/>
      <c r="K2" s="22"/>
      <c r="L2" s="22"/>
      <c r="M2" s="22"/>
      <c r="N2" s="22"/>
      <c r="O2" s="22"/>
      <c r="P2" s="22"/>
      <c r="Q2" s="22"/>
      <c r="R2" s="22"/>
      <c r="S2" s="22"/>
      <c r="T2" s="22"/>
      <c r="U2" s="22"/>
      <c r="V2" s="22"/>
      <c r="W2" s="22"/>
      <c r="X2" s="22"/>
      <c r="Y2" s="22"/>
      <c r="Z2" s="22"/>
      <c r="AA2" s="22"/>
      <c r="AB2" s="22"/>
      <c r="AC2" s="22"/>
      <c r="AD2" s="22"/>
      <c r="AE2" s="22"/>
      <c r="AF2" s="22"/>
      <c r="AG2" s="22"/>
      <c r="AH2" s="22"/>
      <c r="AI2" s="22"/>
      <c r="AJ2" s="22"/>
      <c r="AK2" s="22"/>
      <c r="AL2" s="22"/>
      <c r="AM2" s="22"/>
      <c r="AN2" s="22"/>
      <c r="AO2" s="22"/>
      <c r="AP2" s="22"/>
      <c r="AQ2" s="22"/>
      <c r="AR2" s="22"/>
      <c r="AS2" s="22"/>
      <c r="AT2" s="22"/>
      <c r="AU2" s="22"/>
      <c r="AV2" s="22"/>
      <c r="AW2" s="22"/>
      <c r="AX2" s="22"/>
      <c r="AY2" s="22"/>
      <c r="AZ2" s="22"/>
      <c r="BA2" s="22"/>
      <c r="BB2" s="22"/>
      <c r="BC2" s="22"/>
      <c r="BD2" s="22"/>
      <c r="BE2" s="22"/>
      <c r="BF2" s="22"/>
      <c r="BG2" s="22"/>
      <c r="BH2" s="22"/>
      <c r="BI2" s="22"/>
      <c r="BJ2" s="22"/>
      <c r="BK2" s="22"/>
      <c r="BL2" s="22"/>
      <c r="BM2" s="22"/>
      <c r="BN2" s="22"/>
      <c r="BO2" s="22"/>
      <c r="BP2" s="22"/>
      <c r="BQ2" s="22"/>
      <c r="BR2" s="22"/>
      <c r="BS2" s="22"/>
      <c r="BT2" s="22"/>
      <c r="BU2" s="22"/>
      <c r="BV2" s="22"/>
      <c r="BW2" s="22"/>
      <c r="BX2" s="22"/>
      <c r="BY2" s="22"/>
      <c r="BZ2" s="22"/>
      <c r="CA2" s="22"/>
      <c r="CB2" s="22"/>
      <c r="CC2" s="22"/>
      <c r="CD2" s="22"/>
      <c r="CE2" s="22"/>
      <c r="CF2" s="22"/>
      <c r="CG2" s="22"/>
      <c r="CH2" s="22"/>
      <c r="CI2" s="22"/>
      <c r="CJ2" s="22"/>
      <c r="CK2" s="22"/>
      <c r="CL2" s="22"/>
      <c r="CM2" s="22"/>
      <c r="CN2" s="22"/>
      <c r="CO2" s="22"/>
      <c r="CP2" s="22"/>
      <c r="CQ2" s="22"/>
      <c r="CR2" s="22"/>
      <c r="CS2" s="22"/>
      <c r="CT2" s="22"/>
      <c r="CU2" s="22"/>
      <c r="CV2" s="22"/>
      <c r="CW2" s="22"/>
      <c r="CX2" s="22"/>
      <c r="CY2" s="22"/>
      <c r="CZ2" s="22"/>
      <c r="DA2" s="22"/>
      <c r="DB2" s="22"/>
      <c r="DC2" s="22"/>
      <c r="DD2" s="22"/>
      <c r="DE2" s="22"/>
      <c r="DF2" s="22"/>
      <c r="DG2" s="22"/>
      <c r="DH2" s="22"/>
      <c r="DI2" s="22"/>
      <c r="DJ2" s="22"/>
      <c r="DK2" s="22"/>
      <c r="DL2" s="22"/>
      <c r="DM2" s="22"/>
      <c r="DN2" s="22"/>
      <c r="DO2" s="22"/>
      <c r="DP2" s="22"/>
      <c r="DQ2" s="22"/>
      <c r="DR2" s="22"/>
      <c r="DS2" s="22"/>
      <c r="DT2" s="22"/>
      <c r="DU2" s="22"/>
      <c r="DV2" s="22"/>
      <c r="DW2" s="22"/>
      <c r="DX2" s="22"/>
      <c r="DY2" s="22"/>
      <c r="DZ2" s="22"/>
      <c r="EA2" s="22"/>
      <c r="EB2" s="22"/>
      <c r="EC2" s="22"/>
      <c r="ED2" s="22"/>
      <c r="EE2" s="22"/>
      <c r="EF2" s="22"/>
      <c r="EG2" s="22"/>
      <c r="EH2" s="22"/>
      <c r="EI2" s="22"/>
      <c r="EJ2" s="22"/>
      <c r="EK2" s="22"/>
      <c r="EL2" s="22"/>
      <c r="EM2" s="22"/>
      <c r="EN2" s="22"/>
      <c r="EO2" s="22"/>
      <c r="EP2" s="22"/>
      <c r="EQ2" s="22"/>
      <c r="ER2" s="22"/>
      <c r="ES2" s="22"/>
      <c r="ET2" s="22"/>
      <c r="EU2" s="22"/>
      <c r="EV2" s="22"/>
      <c r="EW2" s="22"/>
      <c r="EX2" s="22"/>
      <c r="EY2" s="22"/>
      <c r="EZ2" s="22"/>
      <c r="FA2" s="22"/>
      <c r="FB2" s="22"/>
      <c r="FC2" s="22"/>
      <c r="FD2" s="22"/>
      <c r="FE2" s="22"/>
      <c r="FF2" s="22"/>
      <c r="FG2" s="22"/>
      <c r="FH2" s="22"/>
      <c r="FI2" s="22"/>
      <c r="FJ2" s="22"/>
      <c r="FK2" s="22"/>
      <c r="FL2" s="22"/>
      <c r="FM2" s="22"/>
      <c r="FN2" s="22"/>
      <c r="FO2" s="22"/>
      <c r="FP2" s="22"/>
      <c r="FQ2" s="22"/>
      <c r="FR2" s="22"/>
      <c r="FS2" s="22"/>
      <c r="FT2" s="22"/>
      <c r="FU2" s="22"/>
      <c r="FV2" s="22"/>
      <c r="FW2" s="22"/>
      <c r="FX2" s="22"/>
      <c r="FY2" s="22"/>
      <c r="FZ2" s="22"/>
      <c r="GA2" s="22"/>
      <c r="GB2" s="22"/>
    </row>
    <row r="3" spans="1:184" ht="12.5" x14ac:dyDescent="0.25">
      <c r="A3" s="7" t="s">
        <v>684</v>
      </c>
      <c r="B3" s="8" t="s">
        <v>897</v>
      </c>
      <c r="C3" s="51"/>
      <c r="G3" s="6"/>
    </row>
    <row r="4" spans="1:184" s="209" customFormat="1" ht="13" x14ac:dyDescent="0.3">
      <c r="A4" s="209" t="s">
        <v>933</v>
      </c>
      <c r="B4" s="190"/>
      <c r="G4" s="162"/>
      <c r="H4" s="22"/>
      <c r="I4" s="22"/>
      <c r="J4" s="22"/>
      <c r="K4" s="22"/>
      <c r="L4" s="22"/>
      <c r="M4" s="22"/>
      <c r="N4" s="22"/>
      <c r="O4" s="22"/>
      <c r="P4" s="22"/>
      <c r="Q4" s="22"/>
      <c r="R4" s="22"/>
      <c r="S4" s="22"/>
      <c r="T4" s="22"/>
      <c r="U4" s="22"/>
      <c r="V4" s="22"/>
      <c r="W4" s="22"/>
      <c r="X4" s="22"/>
      <c r="Y4" s="22"/>
      <c r="Z4" s="22"/>
      <c r="AA4" s="22"/>
      <c r="AB4" s="22"/>
      <c r="AC4" s="22"/>
      <c r="AD4" s="22"/>
      <c r="AE4" s="22"/>
      <c r="AF4" s="22"/>
      <c r="AG4" s="22"/>
      <c r="AH4" s="22"/>
      <c r="AI4" s="22"/>
      <c r="AJ4" s="22"/>
      <c r="AK4" s="22"/>
      <c r="AL4" s="22"/>
      <c r="AM4" s="22"/>
      <c r="AN4" s="22"/>
      <c r="AO4" s="22"/>
      <c r="AP4" s="22"/>
      <c r="AQ4" s="22"/>
      <c r="AR4" s="22"/>
      <c r="AS4" s="22"/>
      <c r="AT4" s="22"/>
      <c r="AU4" s="22"/>
      <c r="AV4" s="22"/>
      <c r="AW4" s="22"/>
      <c r="AX4" s="22"/>
      <c r="AY4" s="22"/>
      <c r="AZ4" s="22"/>
      <c r="BA4" s="22"/>
      <c r="BB4" s="22"/>
      <c r="BC4" s="22"/>
      <c r="BD4" s="22"/>
      <c r="BE4" s="22"/>
      <c r="BF4" s="22"/>
      <c r="BG4" s="22"/>
      <c r="BH4" s="22"/>
      <c r="BI4" s="22"/>
      <c r="BJ4" s="22"/>
      <c r="BK4" s="22"/>
      <c r="BL4" s="22"/>
      <c r="BM4" s="22"/>
      <c r="BN4" s="22"/>
      <c r="BO4" s="22"/>
      <c r="BP4" s="22"/>
      <c r="BQ4" s="22"/>
      <c r="BR4" s="22"/>
      <c r="BS4" s="22"/>
      <c r="BT4" s="22"/>
      <c r="BU4" s="22"/>
      <c r="BV4" s="22"/>
      <c r="BW4" s="22"/>
      <c r="BX4" s="22"/>
      <c r="BY4" s="22"/>
      <c r="BZ4" s="22"/>
      <c r="CA4" s="22"/>
      <c r="CB4" s="22"/>
      <c r="CC4" s="22"/>
      <c r="CD4" s="22"/>
      <c r="CE4" s="22"/>
      <c r="CF4" s="22"/>
      <c r="CG4" s="22"/>
      <c r="CH4" s="22"/>
      <c r="CI4" s="22"/>
      <c r="CJ4" s="22"/>
      <c r="CK4" s="22"/>
      <c r="CL4" s="22"/>
      <c r="CM4" s="22"/>
      <c r="CN4" s="22"/>
      <c r="CO4" s="22"/>
      <c r="CP4" s="22"/>
      <c r="CQ4" s="22"/>
      <c r="CR4" s="22"/>
      <c r="CS4" s="22"/>
      <c r="CT4" s="22"/>
      <c r="CU4" s="22"/>
      <c r="CV4" s="22"/>
      <c r="CW4" s="22"/>
      <c r="CX4" s="22"/>
      <c r="CY4" s="22"/>
      <c r="CZ4" s="22"/>
      <c r="DA4" s="22"/>
      <c r="DB4" s="22"/>
      <c r="DC4" s="22"/>
      <c r="DD4" s="22"/>
      <c r="DE4" s="22"/>
      <c r="DF4" s="22"/>
      <c r="DG4" s="22"/>
      <c r="DH4" s="22"/>
      <c r="DI4" s="22"/>
      <c r="DJ4" s="22"/>
      <c r="DK4" s="22"/>
      <c r="DL4" s="22"/>
      <c r="DM4" s="22"/>
      <c r="DN4" s="22"/>
      <c r="DO4" s="22"/>
      <c r="DP4" s="22"/>
      <c r="DQ4" s="22"/>
      <c r="DR4" s="22"/>
      <c r="DS4" s="22"/>
      <c r="DT4" s="22"/>
      <c r="DU4" s="22"/>
      <c r="DV4" s="22"/>
      <c r="DW4" s="22"/>
      <c r="DX4" s="22"/>
      <c r="DY4" s="22"/>
      <c r="DZ4" s="22"/>
      <c r="EA4" s="22"/>
      <c r="EB4" s="22"/>
      <c r="EC4" s="22"/>
      <c r="ED4" s="22"/>
      <c r="EE4" s="22"/>
      <c r="EF4" s="22"/>
      <c r="EG4" s="22"/>
      <c r="EH4" s="22"/>
      <c r="EI4" s="22"/>
      <c r="EJ4" s="22"/>
      <c r="EK4" s="22"/>
      <c r="EL4" s="22"/>
      <c r="EM4" s="22"/>
      <c r="EN4" s="22"/>
      <c r="EO4" s="22"/>
      <c r="EP4" s="22"/>
      <c r="EQ4" s="22"/>
      <c r="ER4" s="22"/>
      <c r="ES4" s="22"/>
      <c r="ET4" s="22"/>
      <c r="EU4" s="22"/>
      <c r="EV4" s="22"/>
      <c r="EW4" s="22"/>
      <c r="EX4" s="22"/>
      <c r="EY4" s="22"/>
      <c r="EZ4" s="22"/>
      <c r="FA4" s="22"/>
      <c r="FB4" s="22"/>
      <c r="FC4" s="22"/>
      <c r="FD4" s="22"/>
      <c r="FE4" s="22"/>
      <c r="FF4" s="22"/>
      <c r="FG4" s="22"/>
      <c r="FH4" s="22"/>
      <c r="FI4" s="22"/>
      <c r="FJ4" s="22"/>
      <c r="FK4" s="22"/>
      <c r="FL4" s="22"/>
      <c r="FM4" s="22"/>
      <c r="FN4" s="22"/>
      <c r="FO4" s="22"/>
      <c r="FP4" s="22"/>
      <c r="FQ4" s="22"/>
      <c r="FR4" s="22"/>
      <c r="FS4" s="22"/>
      <c r="FT4" s="22"/>
      <c r="FU4" s="22"/>
      <c r="FV4" s="22"/>
      <c r="FW4" s="22"/>
      <c r="FX4" s="22"/>
      <c r="FY4" s="22"/>
      <c r="FZ4" s="22"/>
      <c r="GA4" s="22"/>
      <c r="GB4" s="22"/>
    </row>
    <row r="5" spans="1:184" s="212" customFormat="1" ht="32.25" customHeight="1" x14ac:dyDescent="0.2">
      <c r="A5" s="240" t="s">
        <v>900</v>
      </c>
      <c r="B5" s="240"/>
      <c r="C5" s="240"/>
      <c r="D5" s="240"/>
      <c r="E5" s="240"/>
      <c r="F5" s="240"/>
      <c r="G5" s="240"/>
      <c r="H5" s="218"/>
      <c r="I5" s="218"/>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c r="FB5" s="6"/>
      <c r="FC5" s="6"/>
      <c r="FD5" s="6"/>
      <c r="FE5" s="6"/>
      <c r="FF5" s="6"/>
      <c r="FG5" s="6"/>
      <c r="FH5" s="6"/>
      <c r="FI5" s="6"/>
      <c r="FJ5" s="6"/>
      <c r="FK5" s="6"/>
      <c r="FL5" s="6"/>
      <c r="FM5" s="6"/>
      <c r="FN5" s="6"/>
      <c r="FO5" s="6"/>
      <c r="FP5" s="6"/>
      <c r="FQ5" s="6"/>
      <c r="FR5" s="6"/>
      <c r="FS5" s="6"/>
      <c r="FT5" s="6"/>
      <c r="FU5" s="6"/>
      <c r="FV5" s="6"/>
      <c r="FW5" s="6"/>
      <c r="FX5" s="6"/>
      <c r="FY5" s="6"/>
      <c r="FZ5" s="6"/>
      <c r="GA5" s="6"/>
      <c r="GB5" s="6"/>
    </row>
    <row r="6" spans="1:184" s="212" customFormat="1" ht="12.5" x14ac:dyDescent="0.2">
      <c r="A6" s="41"/>
      <c r="B6" s="41"/>
      <c r="C6" s="41"/>
      <c r="D6" s="41"/>
      <c r="E6" s="41"/>
      <c r="F6" s="41"/>
      <c r="G6" s="41"/>
      <c r="H6" s="218"/>
      <c r="I6" s="218"/>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c r="BC6" s="6"/>
      <c r="BD6" s="6"/>
      <c r="BE6" s="6"/>
      <c r="BF6" s="6"/>
      <c r="BG6" s="6"/>
      <c r="BH6" s="6"/>
      <c r="BI6" s="6"/>
      <c r="BJ6" s="6"/>
      <c r="BK6" s="6"/>
      <c r="BL6" s="6"/>
      <c r="BM6" s="6"/>
      <c r="BN6" s="6"/>
      <c r="BO6" s="6"/>
      <c r="BP6" s="6"/>
      <c r="BQ6" s="6"/>
      <c r="BR6" s="6"/>
      <c r="BS6" s="6"/>
      <c r="BT6" s="6"/>
      <c r="BU6" s="6"/>
      <c r="BV6" s="6"/>
      <c r="BW6" s="6"/>
      <c r="BX6" s="6"/>
      <c r="BY6" s="6"/>
      <c r="BZ6" s="6"/>
      <c r="CA6" s="6"/>
      <c r="CB6" s="6"/>
      <c r="CC6" s="6"/>
      <c r="CD6" s="6"/>
      <c r="CE6" s="6"/>
      <c r="CF6" s="6"/>
      <c r="CG6" s="6"/>
      <c r="CH6" s="6"/>
      <c r="CI6" s="6"/>
      <c r="CJ6" s="6"/>
      <c r="CK6" s="6"/>
      <c r="CL6" s="6"/>
      <c r="CM6" s="6"/>
      <c r="CN6" s="6"/>
      <c r="CO6" s="6"/>
      <c r="CP6" s="6"/>
      <c r="CQ6" s="6"/>
      <c r="CR6" s="6"/>
      <c r="CS6" s="6"/>
      <c r="CT6" s="6"/>
      <c r="CU6" s="6"/>
      <c r="CV6" s="6"/>
      <c r="CW6" s="6"/>
      <c r="CX6" s="6"/>
      <c r="CY6" s="6"/>
      <c r="CZ6" s="6"/>
      <c r="DA6" s="6"/>
      <c r="DB6" s="6"/>
      <c r="DC6" s="6"/>
      <c r="DD6" s="6"/>
      <c r="DE6" s="6"/>
      <c r="DF6" s="6"/>
      <c r="DG6" s="6"/>
      <c r="DH6" s="6"/>
      <c r="DI6" s="6"/>
      <c r="DJ6" s="6"/>
      <c r="DK6" s="6"/>
      <c r="DL6" s="6"/>
      <c r="DM6" s="6"/>
      <c r="DN6" s="6"/>
      <c r="DO6" s="6"/>
      <c r="DP6" s="6"/>
      <c r="DQ6" s="6"/>
      <c r="DR6" s="6"/>
      <c r="DS6" s="6"/>
      <c r="DT6" s="6"/>
      <c r="DU6" s="6"/>
      <c r="DV6" s="6"/>
      <c r="DW6" s="6"/>
      <c r="DX6" s="6"/>
      <c r="DY6" s="6"/>
      <c r="DZ6" s="6"/>
      <c r="EA6" s="6"/>
      <c r="EB6" s="6"/>
      <c r="EC6" s="6"/>
      <c r="ED6" s="6"/>
      <c r="EE6" s="6"/>
      <c r="EF6" s="6"/>
      <c r="EG6" s="6"/>
      <c r="EH6" s="6"/>
      <c r="EI6" s="6"/>
      <c r="EJ6" s="6"/>
      <c r="EK6" s="6"/>
      <c r="EL6" s="6"/>
      <c r="EM6" s="6"/>
      <c r="EN6" s="6"/>
      <c r="EO6" s="6"/>
      <c r="EP6" s="6"/>
      <c r="EQ6" s="6"/>
      <c r="ER6" s="6"/>
      <c r="ES6" s="6"/>
      <c r="ET6" s="6"/>
      <c r="EU6" s="6"/>
      <c r="EV6" s="6"/>
      <c r="EW6" s="6"/>
      <c r="EX6" s="6"/>
      <c r="EY6" s="6"/>
      <c r="EZ6" s="6"/>
      <c r="FA6" s="6"/>
      <c r="FB6" s="6"/>
      <c r="FC6" s="6"/>
      <c r="FD6" s="6"/>
      <c r="FE6" s="6"/>
      <c r="FF6" s="6"/>
      <c r="FG6" s="6"/>
      <c r="FH6" s="6"/>
      <c r="FI6" s="6"/>
      <c r="FJ6" s="6"/>
      <c r="FK6" s="6"/>
      <c r="FL6" s="6"/>
      <c r="FM6" s="6"/>
      <c r="FN6" s="6"/>
      <c r="FO6" s="6"/>
      <c r="FP6" s="6"/>
      <c r="FQ6" s="6"/>
      <c r="FR6" s="6"/>
      <c r="FS6" s="6"/>
      <c r="FT6" s="6"/>
      <c r="FU6" s="6"/>
      <c r="FV6" s="6"/>
      <c r="FW6" s="6"/>
      <c r="FX6" s="6"/>
      <c r="FY6" s="6"/>
      <c r="FZ6" s="6"/>
      <c r="GA6" s="6"/>
      <c r="GB6" s="6"/>
    </row>
    <row r="7" spans="1:184" s="22" customFormat="1" ht="50.25" customHeight="1" x14ac:dyDescent="0.25">
      <c r="A7" s="213" t="s">
        <v>934</v>
      </c>
      <c r="B7" s="14" t="s">
        <v>905</v>
      </c>
      <c r="C7" s="14" t="s">
        <v>942</v>
      </c>
      <c r="D7" s="14" t="s">
        <v>943</v>
      </c>
      <c r="E7" s="14" t="s">
        <v>944</v>
      </c>
      <c r="F7" s="14" t="s">
        <v>335</v>
      </c>
      <c r="G7" s="14" t="s">
        <v>664</v>
      </c>
    </row>
    <row r="8" spans="1:184" ht="14.5" customHeight="1" x14ac:dyDescent="0.25">
      <c r="A8" s="18" t="s">
        <v>19</v>
      </c>
      <c r="B8" s="125" t="s">
        <v>668</v>
      </c>
      <c r="C8" s="125">
        <v>250</v>
      </c>
      <c r="D8" s="125">
        <v>0</v>
      </c>
      <c r="E8" s="125">
        <v>0</v>
      </c>
      <c r="F8" s="125">
        <v>250</v>
      </c>
      <c r="G8" s="219" t="s">
        <v>20</v>
      </c>
      <c r="I8" s="22"/>
      <c r="J8" s="22"/>
      <c r="K8" s="22"/>
      <c r="L8" s="22"/>
      <c r="M8" s="22"/>
      <c r="N8" s="22"/>
      <c r="O8" s="22"/>
      <c r="P8" s="22"/>
    </row>
    <row r="9" spans="1:184" ht="14.5" customHeight="1" x14ac:dyDescent="0.25">
      <c r="A9" s="18" t="s">
        <v>19</v>
      </c>
      <c r="B9" s="125" t="s">
        <v>674</v>
      </c>
      <c r="C9" s="125">
        <v>6643</v>
      </c>
      <c r="D9" s="125">
        <v>24962</v>
      </c>
      <c r="E9" s="125">
        <v>0</v>
      </c>
      <c r="F9" s="125">
        <v>31605</v>
      </c>
      <c r="G9" s="219" t="s">
        <v>20</v>
      </c>
      <c r="I9" s="22"/>
      <c r="J9" s="22"/>
      <c r="K9" s="22"/>
      <c r="L9" s="22"/>
      <c r="M9" s="22"/>
      <c r="N9" s="22"/>
      <c r="O9" s="22"/>
      <c r="P9" s="22"/>
    </row>
    <row r="10" spans="1:184" ht="14.5" customHeight="1" x14ac:dyDescent="0.25">
      <c r="A10" s="18" t="s">
        <v>19</v>
      </c>
      <c r="B10" s="125" t="s">
        <v>670</v>
      </c>
      <c r="C10" s="125">
        <v>1778427</v>
      </c>
      <c r="D10" s="125">
        <v>1443970</v>
      </c>
      <c r="E10" s="125">
        <v>0</v>
      </c>
      <c r="F10" s="125">
        <v>3222397</v>
      </c>
      <c r="G10" s="219" t="s">
        <v>20</v>
      </c>
      <c r="I10" s="22"/>
      <c r="J10" s="22"/>
      <c r="K10" s="22"/>
      <c r="L10" s="22"/>
      <c r="M10" s="22"/>
      <c r="N10" s="22"/>
      <c r="O10" s="22"/>
      <c r="P10" s="22"/>
    </row>
    <row r="11" spans="1:184" ht="14.5" customHeight="1" x14ac:dyDescent="0.25">
      <c r="A11" s="18" t="s">
        <v>19</v>
      </c>
      <c r="B11" s="125" t="s">
        <v>672</v>
      </c>
      <c r="C11" s="125">
        <v>17673</v>
      </c>
      <c r="D11" s="125">
        <v>16039</v>
      </c>
      <c r="E11" s="125">
        <v>0</v>
      </c>
      <c r="F11" s="125">
        <v>33712</v>
      </c>
      <c r="G11" s="219" t="s">
        <v>20</v>
      </c>
      <c r="I11" s="22"/>
      <c r="J11" s="22"/>
      <c r="K11" s="22"/>
      <c r="L11" s="22"/>
      <c r="M11" s="22"/>
      <c r="N11" s="22"/>
      <c r="O11" s="22"/>
      <c r="P11" s="22"/>
    </row>
    <row r="12" spans="1:184" ht="14.5" customHeight="1" x14ac:dyDescent="0.25">
      <c r="A12" s="18" t="s">
        <v>19</v>
      </c>
      <c r="B12" s="125" t="s">
        <v>673</v>
      </c>
      <c r="C12" s="125">
        <v>26265</v>
      </c>
      <c r="D12" s="125">
        <v>28603</v>
      </c>
      <c r="E12" s="125">
        <v>2662</v>
      </c>
      <c r="F12" s="125">
        <v>57530</v>
      </c>
      <c r="G12" s="219" t="s">
        <v>20</v>
      </c>
      <c r="I12" s="22"/>
      <c r="J12" s="22"/>
      <c r="K12" s="22"/>
      <c r="L12" s="22"/>
      <c r="M12" s="22"/>
      <c r="N12" s="22"/>
      <c r="O12" s="22"/>
      <c r="P12" s="22"/>
    </row>
    <row r="13" spans="1:184" ht="14.5" customHeight="1" x14ac:dyDescent="0.25">
      <c r="A13" s="18" t="s">
        <v>19</v>
      </c>
      <c r="B13" s="125" t="s">
        <v>667</v>
      </c>
      <c r="C13" s="125">
        <v>2897</v>
      </c>
      <c r="D13" s="125">
        <v>31929</v>
      </c>
      <c r="E13" s="125">
        <v>0</v>
      </c>
      <c r="F13" s="125">
        <v>34826</v>
      </c>
      <c r="G13" s="219" t="s">
        <v>20</v>
      </c>
      <c r="I13" s="22"/>
      <c r="J13" s="22"/>
      <c r="K13" s="22"/>
      <c r="L13" s="22"/>
      <c r="M13" s="22"/>
      <c r="N13" s="22"/>
      <c r="O13" s="22"/>
      <c r="P13" s="22"/>
    </row>
    <row r="14" spans="1:184" ht="14.5" customHeight="1" x14ac:dyDescent="0.25">
      <c r="A14" s="18" t="s">
        <v>364</v>
      </c>
      <c r="B14" s="125" t="s">
        <v>668</v>
      </c>
      <c r="C14" s="125">
        <v>8</v>
      </c>
      <c r="D14" s="125">
        <v>0</v>
      </c>
      <c r="E14" s="125">
        <v>0</v>
      </c>
      <c r="F14" s="125">
        <v>8</v>
      </c>
      <c r="G14" s="219" t="s">
        <v>21</v>
      </c>
      <c r="I14" s="22"/>
      <c r="J14" s="22"/>
      <c r="K14" s="22"/>
      <c r="L14" s="22"/>
      <c r="M14" s="22"/>
      <c r="N14" s="22"/>
      <c r="O14" s="22"/>
      <c r="P14" s="22"/>
    </row>
    <row r="15" spans="1:184" ht="14.5" customHeight="1" x14ac:dyDescent="0.25">
      <c r="A15" s="18" t="s">
        <v>364</v>
      </c>
      <c r="B15" s="125" t="s">
        <v>672</v>
      </c>
      <c r="C15" s="125">
        <v>6</v>
      </c>
      <c r="D15" s="125">
        <v>0</v>
      </c>
      <c r="E15" s="125">
        <v>0</v>
      </c>
      <c r="F15" s="125">
        <v>6</v>
      </c>
      <c r="G15" s="219" t="s">
        <v>21</v>
      </c>
      <c r="I15" s="22"/>
      <c r="J15" s="22"/>
      <c r="K15" s="22"/>
      <c r="L15" s="22"/>
      <c r="M15" s="22"/>
      <c r="N15" s="22"/>
      <c r="O15" s="22"/>
      <c r="P15" s="22"/>
    </row>
    <row r="16" spans="1:184" ht="14.5" customHeight="1" x14ac:dyDescent="0.25">
      <c r="A16" s="18" t="s">
        <v>364</v>
      </c>
      <c r="B16" s="125" t="s">
        <v>667</v>
      </c>
      <c r="C16" s="125">
        <v>5079</v>
      </c>
      <c r="D16" s="125">
        <v>0</v>
      </c>
      <c r="E16" s="125">
        <v>0</v>
      </c>
      <c r="F16" s="125">
        <v>5079</v>
      </c>
      <c r="G16" s="219" t="s">
        <v>21</v>
      </c>
      <c r="I16" s="22"/>
      <c r="J16" s="22"/>
      <c r="K16" s="22"/>
      <c r="L16" s="22"/>
      <c r="M16" s="22"/>
      <c r="N16" s="22"/>
      <c r="O16" s="22"/>
      <c r="P16" s="22"/>
    </row>
    <row r="17" spans="1:16" ht="14.5" customHeight="1" x14ac:dyDescent="0.25">
      <c r="A17" s="18" t="s">
        <v>364</v>
      </c>
      <c r="B17" s="125" t="s">
        <v>671</v>
      </c>
      <c r="C17" s="125">
        <v>2018</v>
      </c>
      <c r="D17" s="125">
        <v>0</v>
      </c>
      <c r="E17" s="125">
        <v>0</v>
      </c>
      <c r="F17" s="125">
        <v>2018</v>
      </c>
      <c r="G17" s="219" t="s">
        <v>21</v>
      </c>
      <c r="I17" s="22"/>
      <c r="J17" s="22"/>
      <c r="K17" s="22"/>
      <c r="L17" s="22"/>
      <c r="M17" s="22"/>
      <c r="N17" s="22"/>
      <c r="O17" s="22"/>
      <c r="P17" s="22"/>
    </row>
    <row r="18" spans="1:16" ht="14.5" customHeight="1" x14ac:dyDescent="0.25">
      <c r="A18" s="18" t="s">
        <v>365</v>
      </c>
      <c r="B18" s="125" t="s">
        <v>668</v>
      </c>
      <c r="C18" s="125">
        <v>3601</v>
      </c>
      <c r="D18" s="125">
        <v>0</v>
      </c>
      <c r="E18" s="125">
        <v>0</v>
      </c>
      <c r="F18" s="125">
        <v>3601</v>
      </c>
      <c r="G18" s="219" t="s">
        <v>22</v>
      </c>
      <c r="I18" s="22"/>
      <c r="J18" s="22"/>
      <c r="K18" s="22"/>
      <c r="L18" s="22"/>
      <c r="M18" s="22"/>
      <c r="N18" s="22"/>
      <c r="O18" s="22"/>
      <c r="P18" s="22"/>
    </row>
    <row r="19" spans="1:16" ht="14.5" customHeight="1" x14ac:dyDescent="0.25">
      <c r="A19" s="18" t="s">
        <v>365</v>
      </c>
      <c r="B19" s="125" t="s">
        <v>667</v>
      </c>
      <c r="C19" s="125">
        <v>8590</v>
      </c>
      <c r="D19" s="125">
        <v>0</v>
      </c>
      <c r="E19" s="125">
        <v>90000</v>
      </c>
      <c r="F19" s="125">
        <v>98590</v>
      </c>
      <c r="G19" s="219" t="s">
        <v>22</v>
      </c>
      <c r="I19" s="22"/>
      <c r="J19" s="22"/>
      <c r="K19" s="22"/>
      <c r="L19" s="22"/>
      <c r="M19" s="22"/>
      <c r="N19" s="22"/>
      <c r="O19" s="22"/>
      <c r="P19" s="22"/>
    </row>
    <row r="20" spans="1:16" ht="14.5" customHeight="1" x14ac:dyDescent="0.25">
      <c r="A20" s="18" t="s">
        <v>23</v>
      </c>
      <c r="B20" s="125" t="s">
        <v>668</v>
      </c>
      <c r="C20" s="125">
        <v>30268</v>
      </c>
      <c r="D20" s="125">
        <v>0</v>
      </c>
      <c r="E20" s="125">
        <v>0</v>
      </c>
      <c r="F20" s="125">
        <v>30268</v>
      </c>
      <c r="G20" s="219" t="s">
        <v>24</v>
      </c>
      <c r="I20" s="22"/>
      <c r="J20" s="22"/>
      <c r="K20" s="22"/>
      <c r="L20" s="22"/>
      <c r="M20" s="22"/>
      <c r="N20" s="22"/>
      <c r="O20" s="22"/>
      <c r="P20" s="22"/>
    </row>
    <row r="21" spans="1:16" ht="14.5" customHeight="1" x14ac:dyDescent="0.25">
      <c r="A21" s="18" t="s">
        <v>23</v>
      </c>
      <c r="B21" s="125" t="s">
        <v>672</v>
      </c>
      <c r="C21" s="125">
        <v>199</v>
      </c>
      <c r="D21" s="125">
        <v>0</v>
      </c>
      <c r="E21" s="125">
        <v>0</v>
      </c>
      <c r="F21" s="125">
        <v>199</v>
      </c>
      <c r="G21" s="219" t="s">
        <v>24</v>
      </c>
      <c r="I21" s="22"/>
      <c r="J21" s="22"/>
      <c r="K21" s="22"/>
      <c r="L21" s="22"/>
      <c r="M21" s="22"/>
      <c r="N21" s="22"/>
      <c r="O21" s="22"/>
      <c r="P21" s="22"/>
    </row>
    <row r="22" spans="1:16" ht="14.5" customHeight="1" x14ac:dyDescent="0.25">
      <c r="A22" s="18" t="s">
        <v>23</v>
      </c>
      <c r="B22" s="125" t="s">
        <v>667</v>
      </c>
      <c r="C22" s="125">
        <v>19071</v>
      </c>
      <c r="D22" s="125">
        <v>6103</v>
      </c>
      <c r="E22" s="125">
        <v>0</v>
      </c>
      <c r="F22" s="125">
        <v>25174</v>
      </c>
      <c r="G22" s="219" t="s">
        <v>24</v>
      </c>
      <c r="I22" s="22"/>
      <c r="J22" s="22"/>
      <c r="K22" s="22"/>
      <c r="L22" s="22"/>
      <c r="M22" s="22"/>
      <c r="N22" s="22"/>
      <c r="O22" s="22"/>
      <c r="P22" s="22"/>
    </row>
    <row r="23" spans="1:16" ht="14.5" customHeight="1" x14ac:dyDescent="0.25">
      <c r="A23" s="18" t="s">
        <v>29</v>
      </c>
      <c r="B23" s="125" t="s">
        <v>668</v>
      </c>
      <c r="C23" s="125">
        <v>0</v>
      </c>
      <c r="D23" s="125">
        <v>0</v>
      </c>
      <c r="E23" s="125">
        <v>7129</v>
      </c>
      <c r="F23" s="125">
        <v>7129</v>
      </c>
      <c r="G23" s="219" t="s">
        <v>30</v>
      </c>
      <c r="I23" s="22"/>
      <c r="J23" s="22"/>
      <c r="K23" s="22"/>
      <c r="L23" s="22"/>
      <c r="M23" s="22"/>
      <c r="N23" s="22"/>
      <c r="O23" s="22"/>
      <c r="P23" s="22"/>
    </row>
    <row r="24" spans="1:16" ht="14.5" customHeight="1" x14ac:dyDescent="0.25">
      <c r="A24" s="18" t="s">
        <v>29</v>
      </c>
      <c r="B24" s="125" t="s">
        <v>669</v>
      </c>
      <c r="C24" s="125">
        <v>0</v>
      </c>
      <c r="D24" s="125">
        <v>0</v>
      </c>
      <c r="E24" s="125">
        <v>215541</v>
      </c>
      <c r="F24" s="125">
        <v>215541</v>
      </c>
      <c r="G24" s="219" t="s">
        <v>30</v>
      </c>
      <c r="I24" s="22"/>
      <c r="J24" s="22"/>
      <c r="K24" s="22"/>
      <c r="L24" s="22"/>
      <c r="M24" s="22"/>
      <c r="N24" s="22"/>
      <c r="O24" s="22"/>
      <c r="P24" s="22"/>
    </row>
    <row r="25" spans="1:16" ht="14.5" customHeight="1" x14ac:dyDescent="0.25">
      <c r="A25" s="18" t="s">
        <v>29</v>
      </c>
      <c r="B25" s="125" t="s">
        <v>672</v>
      </c>
      <c r="C25" s="125">
        <v>0</v>
      </c>
      <c r="D25" s="125">
        <v>0</v>
      </c>
      <c r="E25" s="125">
        <v>475</v>
      </c>
      <c r="F25" s="125">
        <v>475</v>
      </c>
      <c r="G25" s="219" t="s">
        <v>30</v>
      </c>
      <c r="I25" s="22"/>
      <c r="J25" s="22"/>
      <c r="K25" s="22"/>
      <c r="L25" s="22"/>
      <c r="M25" s="22"/>
      <c r="N25" s="22"/>
      <c r="O25" s="22"/>
      <c r="P25" s="22"/>
    </row>
    <row r="26" spans="1:16" ht="14.5" customHeight="1" x14ac:dyDescent="0.25">
      <c r="A26" s="18" t="s">
        <v>29</v>
      </c>
      <c r="B26" s="125" t="s">
        <v>667</v>
      </c>
      <c r="C26" s="125">
        <v>0</v>
      </c>
      <c r="D26" s="125">
        <v>0</v>
      </c>
      <c r="E26" s="125">
        <v>4104</v>
      </c>
      <c r="F26" s="125">
        <v>4104</v>
      </c>
      <c r="G26" s="219" t="s">
        <v>30</v>
      </c>
      <c r="I26" s="22"/>
      <c r="J26" s="22"/>
      <c r="K26" s="22"/>
      <c r="L26" s="22"/>
      <c r="M26" s="22"/>
      <c r="N26" s="22"/>
      <c r="O26" s="22"/>
      <c r="P26" s="22"/>
    </row>
    <row r="27" spans="1:16" ht="14.5" customHeight="1" x14ac:dyDescent="0.25">
      <c r="A27" s="18" t="s">
        <v>29</v>
      </c>
      <c r="B27" s="125" t="s">
        <v>671</v>
      </c>
      <c r="C27" s="125">
        <v>0</v>
      </c>
      <c r="D27" s="125">
        <v>0</v>
      </c>
      <c r="E27" s="125">
        <v>22</v>
      </c>
      <c r="F27" s="125">
        <v>22</v>
      </c>
      <c r="G27" s="219" t="s">
        <v>30</v>
      </c>
      <c r="I27" s="22"/>
      <c r="J27" s="22"/>
      <c r="K27" s="22"/>
      <c r="L27" s="22"/>
      <c r="M27" s="22"/>
      <c r="N27" s="22"/>
      <c r="O27" s="22"/>
      <c r="P27" s="22"/>
    </row>
    <row r="28" spans="1:16" ht="14.5" customHeight="1" x14ac:dyDescent="0.25">
      <c r="A28" s="18" t="s">
        <v>31</v>
      </c>
      <c r="B28" s="125" t="s">
        <v>668</v>
      </c>
      <c r="C28" s="125">
        <v>615</v>
      </c>
      <c r="D28" s="125">
        <v>0</v>
      </c>
      <c r="E28" s="125">
        <v>0</v>
      </c>
      <c r="F28" s="125">
        <v>615</v>
      </c>
      <c r="G28" s="219" t="s">
        <v>32</v>
      </c>
      <c r="I28" s="22"/>
      <c r="J28" s="22"/>
      <c r="K28" s="22"/>
      <c r="L28" s="22"/>
      <c r="M28" s="22"/>
      <c r="N28" s="22"/>
      <c r="O28" s="22"/>
      <c r="P28" s="22"/>
    </row>
    <row r="29" spans="1:16" ht="14.5" customHeight="1" x14ac:dyDescent="0.25">
      <c r="A29" s="18" t="s">
        <v>31</v>
      </c>
      <c r="B29" s="125" t="s">
        <v>667</v>
      </c>
      <c r="C29" s="125">
        <v>149186</v>
      </c>
      <c r="D29" s="125">
        <v>0</v>
      </c>
      <c r="E29" s="125">
        <v>894</v>
      </c>
      <c r="F29" s="125">
        <v>150080</v>
      </c>
      <c r="G29" s="219" t="s">
        <v>32</v>
      </c>
      <c r="I29" s="22"/>
      <c r="J29" s="22"/>
      <c r="K29" s="22"/>
      <c r="L29" s="22"/>
      <c r="M29" s="22"/>
      <c r="N29" s="22"/>
      <c r="O29" s="22"/>
      <c r="P29" s="22"/>
    </row>
    <row r="30" spans="1:16" ht="14.5" customHeight="1" x14ac:dyDescent="0.25">
      <c r="A30" s="18" t="s">
        <v>31</v>
      </c>
      <c r="B30" s="125" t="s">
        <v>671</v>
      </c>
      <c r="C30" s="125">
        <v>520</v>
      </c>
      <c r="D30" s="125">
        <v>0</v>
      </c>
      <c r="E30" s="125">
        <v>0</v>
      </c>
      <c r="F30" s="125">
        <v>520</v>
      </c>
      <c r="G30" s="219" t="s">
        <v>32</v>
      </c>
      <c r="I30" s="22"/>
      <c r="J30" s="22"/>
      <c r="K30" s="22"/>
      <c r="L30" s="22"/>
      <c r="M30" s="22"/>
      <c r="N30" s="22"/>
      <c r="O30" s="22"/>
      <c r="P30" s="22"/>
    </row>
    <row r="31" spans="1:16" ht="14.5" customHeight="1" x14ac:dyDescent="0.25">
      <c r="A31" s="18" t="s">
        <v>33</v>
      </c>
      <c r="B31" s="125" t="s">
        <v>669</v>
      </c>
      <c r="C31" s="125">
        <v>17085</v>
      </c>
      <c r="D31" s="125">
        <v>0</v>
      </c>
      <c r="E31" s="125">
        <v>0</v>
      </c>
      <c r="F31" s="125">
        <v>17085</v>
      </c>
      <c r="G31" s="219" t="s">
        <v>34</v>
      </c>
      <c r="I31" s="22"/>
      <c r="J31" s="22"/>
      <c r="K31" s="22"/>
      <c r="L31" s="22"/>
      <c r="M31" s="22"/>
      <c r="N31" s="22"/>
      <c r="O31" s="22"/>
      <c r="P31" s="22"/>
    </row>
    <row r="32" spans="1:16" ht="14.5" customHeight="1" x14ac:dyDescent="0.25">
      <c r="A32" s="18" t="s">
        <v>368</v>
      </c>
      <c r="B32" s="125" t="s">
        <v>668</v>
      </c>
      <c r="C32" s="125">
        <v>0</v>
      </c>
      <c r="D32" s="125">
        <v>0</v>
      </c>
      <c r="E32" s="125">
        <v>82625</v>
      </c>
      <c r="F32" s="125">
        <v>82625</v>
      </c>
      <c r="G32" s="219" t="s">
        <v>35</v>
      </c>
      <c r="I32" s="22"/>
      <c r="J32" s="22"/>
      <c r="K32" s="22"/>
      <c r="L32" s="22"/>
      <c r="M32" s="22"/>
      <c r="N32" s="22"/>
      <c r="O32" s="22"/>
      <c r="P32" s="22"/>
    </row>
    <row r="33" spans="1:16" ht="14.5" customHeight="1" x14ac:dyDescent="0.25">
      <c r="A33" s="18" t="s">
        <v>368</v>
      </c>
      <c r="B33" s="125" t="s">
        <v>672</v>
      </c>
      <c r="C33" s="125">
        <v>0</v>
      </c>
      <c r="D33" s="125">
        <v>0</v>
      </c>
      <c r="E33" s="125">
        <v>1514</v>
      </c>
      <c r="F33" s="125">
        <v>1514</v>
      </c>
      <c r="G33" s="219" t="s">
        <v>35</v>
      </c>
      <c r="I33" s="22"/>
      <c r="J33" s="22"/>
      <c r="K33" s="22"/>
      <c r="L33" s="22"/>
      <c r="M33" s="22"/>
      <c r="N33" s="22"/>
      <c r="O33" s="22"/>
      <c r="P33" s="22"/>
    </row>
    <row r="34" spans="1:16" ht="14.5" customHeight="1" x14ac:dyDescent="0.25">
      <c r="A34" s="18" t="s">
        <v>368</v>
      </c>
      <c r="B34" s="125" t="s">
        <v>667</v>
      </c>
      <c r="C34" s="125">
        <v>0</v>
      </c>
      <c r="D34" s="125">
        <v>0</v>
      </c>
      <c r="E34" s="125">
        <v>34502</v>
      </c>
      <c r="F34" s="125">
        <v>34502</v>
      </c>
      <c r="G34" s="219" t="s">
        <v>35</v>
      </c>
      <c r="I34" s="22"/>
      <c r="J34" s="22"/>
      <c r="K34" s="22"/>
      <c r="L34" s="22"/>
      <c r="M34" s="22"/>
      <c r="N34" s="22"/>
      <c r="O34" s="22"/>
      <c r="P34" s="22"/>
    </row>
    <row r="35" spans="1:16" ht="14.5" customHeight="1" x14ac:dyDescent="0.25">
      <c r="A35" s="18" t="s">
        <v>368</v>
      </c>
      <c r="B35" s="125" t="s">
        <v>671</v>
      </c>
      <c r="C35" s="125">
        <v>0</v>
      </c>
      <c r="D35" s="125">
        <v>0</v>
      </c>
      <c r="E35" s="125">
        <v>2239</v>
      </c>
      <c r="F35" s="125">
        <v>2239</v>
      </c>
      <c r="G35" s="219" t="s">
        <v>35</v>
      </c>
      <c r="I35" s="22"/>
      <c r="J35" s="22"/>
      <c r="K35" s="22"/>
      <c r="L35" s="22"/>
      <c r="M35" s="22"/>
      <c r="N35" s="22"/>
      <c r="O35" s="22"/>
      <c r="P35" s="22"/>
    </row>
    <row r="36" spans="1:16" ht="14.5" customHeight="1" x14ac:dyDescent="0.25">
      <c r="A36" s="18" t="s">
        <v>36</v>
      </c>
      <c r="B36" s="125" t="s">
        <v>668</v>
      </c>
      <c r="C36" s="125">
        <v>0</v>
      </c>
      <c r="D36" s="125">
        <v>0</v>
      </c>
      <c r="E36" s="125">
        <v>38039</v>
      </c>
      <c r="F36" s="125">
        <v>38039</v>
      </c>
      <c r="G36" s="219" t="s">
        <v>37</v>
      </c>
      <c r="I36" s="22"/>
      <c r="J36" s="22"/>
      <c r="K36" s="22"/>
      <c r="L36" s="22"/>
      <c r="M36" s="22"/>
      <c r="N36" s="22"/>
      <c r="O36" s="22"/>
      <c r="P36" s="22"/>
    </row>
    <row r="37" spans="1:16" ht="14.5" customHeight="1" x14ac:dyDescent="0.25">
      <c r="A37" s="18" t="s">
        <v>36</v>
      </c>
      <c r="B37" s="125" t="s">
        <v>667</v>
      </c>
      <c r="C37" s="125">
        <v>0</v>
      </c>
      <c r="D37" s="125">
        <v>0</v>
      </c>
      <c r="E37" s="125">
        <v>257811</v>
      </c>
      <c r="F37" s="125">
        <v>257811</v>
      </c>
      <c r="G37" s="219" t="s">
        <v>37</v>
      </c>
      <c r="I37" s="22"/>
      <c r="J37" s="22"/>
      <c r="K37" s="22"/>
      <c r="L37" s="22"/>
      <c r="M37" s="22"/>
      <c r="N37" s="22"/>
      <c r="O37" s="22"/>
      <c r="P37" s="22"/>
    </row>
    <row r="38" spans="1:16" ht="14.5" customHeight="1" x14ac:dyDescent="0.25">
      <c r="A38" s="18" t="s">
        <v>36</v>
      </c>
      <c r="B38" s="125" t="s">
        <v>671</v>
      </c>
      <c r="C38" s="125">
        <v>0</v>
      </c>
      <c r="D38" s="125">
        <v>0</v>
      </c>
      <c r="E38" s="125">
        <v>1384</v>
      </c>
      <c r="F38" s="125">
        <v>1384</v>
      </c>
      <c r="G38" s="219" t="s">
        <v>37</v>
      </c>
      <c r="I38" s="22"/>
      <c r="J38" s="22"/>
      <c r="K38" s="22"/>
      <c r="L38" s="22"/>
      <c r="M38" s="22"/>
      <c r="N38" s="22"/>
      <c r="O38" s="22"/>
      <c r="P38" s="22"/>
    </row>
    <row r="39" spans="1:16" ht="14.5" customHeight="1" x14ac:dyDescent="0.25">
      <c r="A39" s="18" t="s">
        <v>38</v>
      </c>
      <c r="B39" s="125" t="s">
        <v>668</v>
      </c>
      <c r="C39" s="125">
        <v>148</v>
      </c>
      <c r="D39" s="125">
        <v>20</v>
      </c>
      <c r="E39" s="125">
        <v>0</v>
      </c>
      <c r="F39" s="125">
        <v>168</v>
      </c>
      <c r="G39" s="219" t="s">
        <v>39</v>
      </c>
      <c r="I39" s="22"/>
      <c r="J39" s="22"/>
      <c r="K39" s="22"/>
      <c r="L39" s="22"/>
      <c r="M39" s="22"/>
      <c r="N39" s="22"/>
      <c r="O39" s="22"/>
      <c r="P39" s="22"/>
    </row>
    <row r="40" spans="1:16" ht="14.5" customHeight="1" x14ac:dyDescent="0.25">
      <c r="A40" s="18" t="s">
        <v>38</v>
      </c>
      <c r="B40" s="125" t="s">
        <v>670</v>
      </c>
      <c r="C40" s="125">
        <v>416383</v>
      </c>
      <c r="D40" s="125">
        <v>241351</v>
      </c>
      <c r="E40" s="125">
        <v>15</v>
      </c>
      <c r="F40" s="125">
        <v>657749</v>
      </c>
      <c r="G40" s="219" t="s">
        <v>39</v>
      </c>
      <c r="I40" s="22"/>
      <c r="J40" s="22"/>
      <c r="K40" s="22"/>
      <c r="L40" s="22"/>
      <c r="M40" s="22"/>
      <c r="N40" s="22"/>
      <c r="O40" s="22"/>
      <c r="P40" s="22"/>
    </row>
    <row r="41" spans="1:16" ht="14.5" customHeight="1" x14ac:dyDescent="0.25">
      <c r="A41" s="18" t="s">
        <v>38</v>
      </c>
      <c r="B41" s="125" t="s">
        <v>667</v>
      </c>
      <c r="C41" s="125">
        <v>1560</v>
      </c>
      <c r="D41" s="125">
        <v>10</v>
      </c>
      <c r="E41" s="125">
        <v>4201</v>
      </c>
      <c r="F41" s="125">
        <v>5771</v>
      </c>
      <c r="G41" s="219" t="s">
        <v>39</v>
      </c>
      <c r="I41" s="22"/>
      <c r="J41" s="22"/>
      <c r="K41" s="22"/>
      <c r="L41" s="22"/>
      <c r="M41" s="22"/>
      <c r="N41" s="22"/>
      <c r="O41" s="22"/>
      <c r="P41" s="22"/>
    </row>
    <row r="42" spans="1:16" ht="14.5" customHeight="1" x14ac:dyDescent="0.25">
      <c r="A42" s="18" t="s">
        <v>38</v>
      </c>
      <c r="B42" s="125" t="s">
        <v>671</v>
      </c>
      <c r="C42" s="125">
        <v>0</v>
      </c>
      <c r="D42" s="125">
        <v>0</v>
      </c>
      <c r="E42" s="125">
        <v>513</v>
      </c>
      <c r="F42" s="125">
        <v>513</v>
      </c>
      <c r="G42" s="219" t="s">
        <v>39</v>
      </c>
      <c r="I42" s="22"/>
      <c r="J42" s="22"/>
      <c r="K42" s="22"/>
      <c r="L42" s="22"/>
      <c r="M42" s="22"/>
      <c r="N42" s="22"/>
      <c r="O42" s="22"/>
      <c r="P42" s="22"/>
    </row>
    <row r="43" spans="1:16" ht="14.5" customHeight="1" x14ac:dyDescent="0.25">
      <c r="A43" s="18" t="s">
        <v>40</v>
      </c>
      <c r="B43" s="125" t="s">
        <v>668</v>
      </c>
      <c r="C43" s="125">
        <v>0</v>
      </c>
      <c r="D43" s="125">
        <v>0</v>
      </c>
      <c r="E43" s="125">
        <v>31</v>
      </c>
      <c r="F43" s="125">
        <v>31</v>
      </c>
      <c r="G43" s="219" t="s">
        <v>41</v>
      </c>
      <c r="I43" s="22"/>
      <c r="J43" s="22"/>
      <c r="K43" s="22"/>
      <c r="L43" s="22"/>
      <c r="M43" s="22"/>
      <c r="N43" s="22"/>
      <c r="O43" s="22"/>
      <c r="P43" s="22"/>
    </row>
    <row r="44" spans="1:16" ht="14.5" customHeight="1" x14ac:dyDescent="0.25">
      <c r="A44" s="18" t="s">
        <v>40</v>
      </c>
      <c r="B44" s="125" t="s">
        <v>672</v>
      </c>
      <c r="C44" s="125">
        <v>0</v>
      </c>
      <c r="D44" s="125">
        <v>0</v>
      </c>
      <c r="E44" s="125">
        <v>723</v>
      </c>
      <c r="F44" s="125">
        <v>723</v>
      </c>
      <c r="G44" s="219" t="s">
        <v>41</v>
      </c>
      <c r="I44" s="22"/>
      <c r="J44" s="22"/>
      <c r="K44" s="22"/>
      <c r="L44" s="22"/>
      <c r="M44" s="22"/>
      <c r="N44" s="22"/>
      <c r="O44" s="22"/>
      <c r="P44" s="22"/>
    </row>
    <row r="45" spans="1:16" ht="14.5" customHeight="1" x14ac:dyDescent="0.25">
      <c r="A45" s="18" t="s">
        <v>42</v>
      </c>
      <c r="B45" s="125" t="s">
        <v>668</v>
      </c>
      <c r="C45" s="125">
        <v>122</v>
      </c>
      <c r="D45" s="125">
        <v>0</v>
      </c>
      <c r="E45" s="125">
        <v>0</v>
      </c>
      <c r="F45" s="125">
        <v>122</v>
      </c>
      <c r="G45" s="219" t="s">
        <v>43</v>
      </c>
      <c r="I45" s="22"/>
      <c r="J45" s="22"/>
      <c r="K45" s="22"/>
      <c r="L45" s="22"/>
      <c r="M45" s="22"/>
      <c r="N45" s="22"/>
      <c r="O45" s="22"/>
      <c r="P45" s="22"/>
    </row>
    <row r="46" spans="1:16" ht="14.5" customHeight="1" x14ac:dyDescent="0.25">
      <c r="A46" s="18" t="s">
        <v>42</v>
      </c>
      <c r="B46" s="125" t="s">
        <v>667</v>
      </c>
      <c r="C46" s="125">
        <v>254</v>
      </c>
      <c r="D46" s="125">
        <v>0</v>
      </c>
      <c r="E46" s="125">
        <v>0</v>
      </c>
      <c r="F46" s="125">
        <v>254</v>
      </c>
      <c r="G46" s="219" t="s">
        <v>43</v>
      </c>
      <c r="I46" s="22"/>
      <c r="J46" s="22"/>
      <c r="K46" s="22"/>
      <c r="L46" s="22"/>
      <c r="M46" s="22"/>
      <c r="N46" s="22"/>
      <c r="O46" s="22"/>
      <c r="P46" s="22"/>
    </row>
    <row r="47" spans="1:16" ht="14.5" customHeight="1" x14ac:dyDescent="0.25">
      <c r="A47" s="18" t="s">
        <v>44</v>
      </c>
      <c r="B47" s="125" t="s">
        <v>667</v>
      </c>
      <c r="C47" s="125">
        <v>79</v>
      </c>
      <c r="D47" s="125">
        <v>971905</v>
      </c>
      <c r="E47" s="125">
        <v>0</v>
      </c>
      <c r="F47" s="125">
        <v>971984</v>
      </c>
      <c r="G47" s="219" t="s">
        <v>45</v>
      </c>
      <c r="I47" s="22"/>
      <c r="J47" s="22"/>
      <c r="K47" s="22"/>
      <c r="L47" s="22"/>
      <c r="M47" s="22"/>
      <c r="N47" s="22"/>
      <c r="O47" s="22"/>
      <c r="P47" s="22"/>
    </row>
    <row r="48" spans="1:16" ht="14.5" customHeight="1" x14ac:dyDescent="0.25">
      <c r="A48" s="18" t="s">
        <v>369</v>
      </c>
      <c r="B48" s="125" t="s">
        <v>668</v>
      </c>
      <c r="C48" s="125">
        <v>10</v>
      </c>
      <c r="D48" s="125">
        <v>0</v>
      </c>
      <c r="E48" s="125">
        <v>0</v>
      </c>
      <c r="F48" s="125">
        <v>10</v>
      </c>
      <c r="G48" s="219" t="s">
        <v>370</v>
      </c>
      <c r="I48" s="22"/>
      <c r="J48" s="22"/>
      <c r="K48" s="22"/>
      <c r="L48" s="22"/>
      <c r="M48" s="22"/>
      <c r="N48" s="22"/>
      <c r="O48" s="22"/>
      <c r="P48" s="22"/>
    </row>
    <row r="49" spans="1:16" ht="14.5" customHeight="1" x14ac:dyDescent="0.25">
      <c r="A49" s="18" t="s">
        <v>369</v>
      </c>
      <c r="B49" s="125" t="s">
        <v>667</v>
      </c>
      <c r="C49" s="125">
        <v>5</v>
      </c>
      <c r="D49" s="125">
        <v>0</v>
      </c>
      <c r="E49" s="125">
        <v>0</v>
      </c>
      <c r="F49" s="125">
        <v>5</v>
      </c>
      <c r="G49" s="219" t="s">
        <v>370</v>
      </c>
      <c r="I49" s="22"/>
      <c r="J49" s="22"/>
      <c r="K49" s="22"/>
      <c r="L49" s="22"/>
      <c r="M49" s="22"/>
      <c r="N49" s="22"/>
      <c r="O49" s="22"/>
      <c r="P49" s="22"/>
    </row>
    <row r="50" spans="1:16" ht="14.5" customHeight="1" x14ac:dyDescent="0.25">
      <c r="A50" s="18" t="s">
        <v>46</v>
      </c>
      <c r="B50" s="125" t="s">
        <v>668</v>
      </c>
      <c r="C50" s="125">
        <v>405</v>
      </c>
      <c r="D50" s="125">
        <v>0</v>
      </c>
      <c r="E50" s="125">
        <v>0</v>
      </c>
      <c r="F50" s="125">
        <v>405</v>
      </c>
      <c r="G50" s="219" t="s">
        <v>47</v>
      </c>
      <c r="I50" s="22"/>
      <c r="J50" s="22"/>
      <c r="K50" s="22"/>
      <c r="L50" s="22"/>
      <c r="M50" s="22"/>
      <c r="N50" s="22"/>
      <c r="O50" s="22"/>
      <c r="P50" s="22"/>
    </row>
    <row r="51" spans="1:16" ht="14.5" customHeight="1" x14ac:dyDescent="0.25">
      <c r="A51" s="18" t="s">
        <v>46</v>
      </c>
      <c r="B51" s="125" t="s">
        <v>667</v>
      </c>
      <c r="C51" s="125">
        <v>289</v>
      </c>
      <c r="D51" s="125">
        <v>0</v>
      </c>
      <c r="E51" s="125">
        <v>39692</v>
      </c>
      <c r="F51" s="125">
        <v>39981</v>
      </c>
      <c r="G51" s="219" t="s">
        <v>47</v>
      </c>
      <c r="I51" s="22"/>
      <c r="J51" s="22"/>
      <c r="K51" s="22"/>
      <c r="L51" s="22"/>
      <c r="M51" s="22"/>
      <c r="N51" s="22"/>
      <c r="O51" s="22"/>
      <c r="P51" s="22"/>
    </row>
    <row r="52" spans="1:16" ht="14.5" customHeight="1" x14ac:dyDescent="0.25">
      <c r="A52" s="18" t="s">
        <v>46</v>
      </c>
      <c r="B52" s="125" t="s">
        <v>671</v>
      </c>
      <c r="C52" s="125">
        <v>0</v>
      </c>
      <c r="D52" s="125">
        <v>0</v>
      </c>
      <c r="E52" s="125">
        <v>5567</v>
      </c>
      <c r="F52" s="125">
        <v>5567</v>
      </c>
      <c r="G52" s="219" t="s">
        <v>47</v>
      </c>
      <c r="I52" s="22"/>
      <c r="J52" s="22"/>
      <c r="K52" s="22"/>
      <c r="L52" s="22"/>
      <c r="M52" s="22"/>
      <c r="N52" s="22"/>
      <c r="O52" s="22"/>
      <c r="P52" s="22"/>
    </row>
    <row r="53" spans="1:16" ht="14.5" customHeight="1" x14ac:dyDescent="0.25">
      <c r="A53" s="18" t="s">
        <v>48</v>
      </c>
      <c r="B53" s="125" t="s">
        <v>668</v>
      </c>
      <c r="C53" s="125">
        <v>0</v>
      </c>
      <c r="D53" s="125">
        <v>0</v>
      </c>
      <c r="E53" s="125">
        <v>44600</v>
      </c>
      <c r="F53" s="125">
        <v>44600</v>
      </c>
      <c r="G53" s="219" t="s">
        <v>49</v>
      </c>
      <c r="I53" s="22"/>
      <c r="J53" s="22"/>
      <c r="K53" s="22"/>
      <c r="L53" s="22"/>
      <c r="M53" s="22"/>
      <c r="N53" s="22"/>
      <c r="O53" s="22"/>
      <c r="P53" s="22"/>
    </row>
    <row r="54" spans="1:16" ht="14.5" customHeight="1" x14ac:dyDescent="0.25">
      <c r="A54" s="18" t="s">
        <v>48</v>
      </c>
      <c r="B54" s="125" t="s">
        <v>672</v>
      </c>
      <c r="C54" s="125">
        <v>0</v>
      </c>
      <c r="D54" s="125">
        <v>0</v>
      </c>
      <c r="E54" s="125">
        <v>679</v>
      </c>
      <c r="F54" s="125">
        <v>679</v>
      </c>
      <c r="G54" s="219" t="s">
        <v>49</v>
      </c>
      <c r="I54" s="22"/>
      <c r="J54" s="22"/>
      <c r="K54" s="22"/>
      <c r="L54" s="22"/>
      <c r="M54" s="22"/>
      <c r="N54" s="22"/>
      <c r="O54" s="22"/>
      <c r="P54" s="22"/>
    </row>
    <row r="55" spans="1:16" ht="14.5" customHeight="1" x14ac:dyDescent="0.25">
      <c r="A55" s="18" t="s">
        <v>48</v>
      </c>
      <c r="B55" s="125" t="s">
        <v>667</v>
      </c>
      <c r="C55" s="125">
        <v>0</v>
      </c>
      <c r="D55" s="125">
        <v>0</v>
      </c>
      <c r="E55" s="125">
        <v>167831</v>
      </c>
      <c r="F55" s="125">
        <v>167831</v>
      </c>
      <c r="G55" s="219" t="s">
        <v>49</v>
      </c>
      <c r="I55" s="22"/>
      <c r="J55" s="22"/>
      <c r="K55" s="22"/>
      <c r="L55" s="22"/>
      <c r="M55" s="22"/>
      <c r="N55" s="22"/>
      <c r="O55" s="22"/>
      <c r="P55" s="22"/>
    </row>
    <row r="56" spans="1:16" ht="14.5" customHeight="1" x14ac:dyDescent="0.25">
      <c r="A56" s="18" t="s">
        <v>50</v>
      </c>
      <c r="B56" s="125" t="s">
        <v>668</v>
      </c>
      <c r="C56" s="125">
        <v>0</v>
      </c>
      <c r="D56" s="125">
        <v>0</v>
      </c>
      <c r="E56" s="125">
        <v>1973</v>
      </c>
      <c r="F56" s="125">
        <v>1973</v>
      </c>
      <c r="G56" s="219" t="s">
        <v>51</v>
      </c>
      <c r="I56" s="22"/>
      <c r="J56" s="22"/>
      <c r="K56" s="22"/>
      <c r="L56" s="22"/>
      <c r="M56" s="22"/>
      <c r="N56" s="22"/>
      <c r="O56" s="22"/>
      <c r="P56" s="22"/>
    </row>
    <row r="57" spans="1:16" ht="14.5" customHeight="1" x14ac:dyDescent="0.25">
      <c r="A57" s="18" t="s">
        <v>50</v>
      </c>
      <c r="B57" s="125" t="s">
        <v>672</v>
      </c>
      <c r="C57" s="125">
        <v>0</v>
      </c>
      <c r="D57" s="125">
        <v>0</v>
      </c>
      <c r="E57" s="125">
        <v>9452</v>
      </c>
      <c r="F57" s="125">
        <v>9452</v>
      </c>
      <c r="G57" s="219" t="s">
        <v>51</v>
      </c>
      <c r="I57" s="22"/>
      <c r="J57" s="22"/>
      <c r="K57" s="22"/>
      <c r="L57" s="22"/>
      <c r="M57" s="22"/>
      <c r="N57" s="22"/>
      <c r="O57" s="22"/>
      <c r="P57" s="22"/>
    </row>
    <row r="58" spans="1:16" ht="14.5" customHeight="1" x14ac:dyDescent="0.25">
      <c r="A58" s="18" t="s">
        <v>50</v>
      </c>
      <c r="B58" s="125" t="s">
        <v>667</v>
      </c>
      <c r="C58" s="125">
        <v>0</v>
      </c>
      <c r="D58" s="125">
        <v>0</v>
      </c>
      <c r="E58" s="125">
        <v>214</v>
      </c>
      <c r="F58" s="125">
        <v>214</v>
      </c>
      <c r="G58" s="219" t="s">
        <v>51</v>
      </c>
      <c r="I58" s="22"/>
      <c r="J58" s="22"/>
      <c r="K58" s="22"/>
      <c r="L58" s="22"/>
      <c r="M58" s="22"/>
      <c r="N58" s="22"/>
      <c r="O58" s="22"/>
      <c r="P58" s="22"/>
    </row>
    <row r="59" spans="1:16" ht="14.5" customHeight="1" x14ac:dyDescent="0.25">
      <c r="A59" s="18" t="s">
        <v>52</v>
      </c>
      <c r="B59" s="125" t="s">
        <v>668</v>
      </c>
      <c r="C59" s="125">
        <v>626</v>
      </c>
      <c r="D59" s="125">
        <v>0</v>
      </c>
      <c r="E59" s="125">
        <v>9507</v>
      </c>
      <c r="F59" s="125">
        <v>10133</v>
      </c>
      <c r="G59" s="219" t="s">
        <v>53</v>
      </c>
      <c r="I59" s="22"/>
      <c r="J59" s="22"/>
      <c r="K59" s="22"/>
      <c r="L59" s="22"/>
      <c r="M59" s="22"/>
      <c r="N59" s="22"/>
      <c r="O59" s="22"/>
      <c r="P59" s="22"/>
    </row>
    <row r="60" spans="1:16" ht="14.5" customHeight="1" x14ac:dyDescent="0.25">
      <c r="A60" s="18" t="s">
        <v>52</v>
      </c>
      <c r="B60" s="125" t="s">
        <v>670</v>
      </c>
      <c r="C60" s="125">
        <v>0</v>
      </c>
      <c r="D60" s="125">
        <v>0</v>
      </c>
      <c r="E60" s="125">
        <v>8785</v>
      </c>
      <c r="F60" s="125">
        <v>8785</v>
      </c>
      <c r="G60" s="219" t="s">
        <v>53</v>
      </c>
      <c r="I60" s="22"/>
      <c r="J60" s="22"/>
      <c r="K60" s="22"/>
      <c r="L60" s="22"/>
      <c r="M60" s="22"/>
      <c r="N60" s="22"/>
      <c r="O60" s="22"/>
      <c r="P60" s="22"/>
    </row>
    <row r="61" spans="1:16" ht="14.5" customHeight="1" x14ac:dyDescent="0.25">
      <c r="A61" s="18" t="s">
        <v>52</v>
      </c>
      <c r="B61" s="125" t="s">
        <v>667</v>
      </c>
      <c r="C61" s="125">
        <v>1560</v>
      </c>
      <c r="D61" s="125">
        <v>0</v>
      </c>
      <c r="E61" s="125">
        <v>1265</v>
      </c>
      <c r="F61" s="125">
        <v>2825</v>
      </c>
      <c r="G61" s="219" t="s">
        <v>53</v>
      </c>
      <c r="I61" s="22"/>
      <c r="J61" s="22"/>
      <c r="K61" s="22"/>
      <c r="L61" s="22"/>
      <c r="M61" s="22"/>
      <c r="N61" s="22"/>
      <c r="O61" s="22"/>
      <c r="P61" s="22"/>
    </row>
    <row r="62" spans="1:16" ht="14.5" customHeight="1" x14ac:dyDescent="0.25">
      <c r="A62" s="18" t="s">
        <v>373</v>
      </c>
      <c r="B62" s="125" t="s">
        <v>668</v>
      </c>
      <c r="C62" s="125">
        <v>0</v>
      </c>
      <c r="D62" s="125">
        <v>0</v>
      </c>
      <c r="E62" s="125">
        <v>76</v>
      </c>
      <c r="F62" s="125">
        <v>76</v>
      </c>
      <c r="G62" s="219" t="s">
        <v>54</v>
      </c>
      <c r="I62" s="22"/>
      <c r="J62" s="22"/>
      <c r="K62" s="22"/>
      <c r="L62" s="22"/>
      <c r="M62" s="22"/>
      <c r="N62" s="22"/>
      <c r="O62" s="22"/>
      <c r="P62" s="22"/>
    </row>
    <row r="63" spans="1:16" ht="14.5" customHeight="1" x14ac:dyDescent="0.25">
      <c r="A63" s="18" t="s">
        <v>373</v>
      </c>
      <c r="B63" s="125" t="s">
        <v>669</v>
      </c>
      <c r="C63" s="125">
        <v>0</v>
      </c>
      <c r="D63" s="125">
        <v>0</v>
      </c>
      <c r="E63" s="125">
        <v>16103</v>
      </c>
      <c r="F63" s="125">
        <v>16103</v>
      </c>
      <c r="G63" s="219" t="s">
        <v>54</v>
      </c>
      <c r="I63" s="22"/>
      <c r="J63" s="22"/>
      <c r="K63" s="22"/>
      <c r="L63" s="22"/>
      <c r="M63" s="22"/>
      <c r="N63" s="22"/>
      <c r="O63" s="22"/>
      <c r="P63" s="22"/>
    </row>
    <row r="64" spans="1:16" ht="14.5" customHeight="1" x14ac:dyDescent="0.25">
      <c r="A64" s="18" t="s">
        <v>373</v>
      </c>
      <c r="B64" s="125" t="s">
        <v>667</v>
      </c>
      <c r="C64" s="125">
        <v>0</v>
      </c>
      <c r="D64" s="125">
        <v>0</v>
      </c>
      <c r="E64" s="125">
        <v>1117</v>
      </c>
      <c r="F64" s="125">
        <v>1117</v>
      </c>
      <c r="G64" s="219" t="s">
        <v>54</v>
      </c>
      <c r="I64" s="22"/>
      <c r="J64" s="22"/>
      <c r="K64" s="22"/>
      <c r="L64" s="22"/>
      <c r="M64" s="22"/>
      <c r="N64" s="22"/>
      <c r="O64" s="22"/>
      <c r="P64" s="22"/>
    </row>
    <row r="65" spans="1:16" ht="14.5" customHeight="1" x14ac:dyDescent="0.25">
      <c r="A65" s="18" t="s">
        <v>55</v>
      </c>
      <c r="B65" s="125" t="s">
        <v>668</v>
      </c>
      <c r="C65" s="125">
        <v>0</v>
      </c>
      <c r="D65" s="125">
        <v>0</v>
      </c>
      <c r="E65" s="125">
        <v>81</v>
      </c>
      <c r="F65" s="125">
        <v>81</v>
      </c>
      <c r="G65" s="219" t="s">
        <v>56</v>
      </c>
      <c r="I65" s="22"/>
      <c r="J65" s="22"/>
      <c r="K65" s="22"/>
      <c r="L65" s="22"/>
      <c r="M65" s="22"/>
      <c r="N65" s="22"/>
      <c r="O65" s="22"/>
      <c r="P65" s="22"/>
    </row>
    <row r="66" spans="1:16" ht="14.5" customHeight="1" x14ac:dyDescent="0.25">
      <c r="A66" s="18" t="s">
        <v>55</v>
      </c>
      <c r="B66" s="125" t="s">
        <v>670</v>
      </c>
      <c r="C66" s="125">
        <v>91223</v>
      </c>
      <c r="D66" s="125">
        <v>0</v>
      </c>
      <c r="E66" s="125">
        <v>0</v>
      </c>
      <c r="F66" s="125">
        <v>91223</v>
      </c>
      <c r="G66" s="219" t="s">
        <v>56</v>
      </c>
      <c r="I66" s="22"/>
      <c r="J66" s="22"/>
      <c r="K66" s="22"/>
      <c r="L66" s="22"/>
      <c r="M66" s="22"/>
      <c r="N66" s="22"/>
      <c r="O66" s="22"/>
      <c r="P66" s="22"/>
    </row>
    <row r="67" spans="1:16" ht="14.5" customHeight="1" x14ac:dyDescent="0.25">
      <c r="A67" s="18" t="s">
        <v>55</v>
      </c>
      <c r="B67" s="125" t="s">
        <v>672</v>
      </c>
      <c r="C67" s="125">
        <v>2545</v>
      </c>
      <c r="D67" s="125">
        <v>0</v>
      </c>
      <c r="E67" s="125">
        <v>0</v>
      </c>
      <c r="F67" s="125">
        <v>2545</v>
      </c>
      <c r="G67" s="219" t="s">
        <v>56</v>
      </c>
      <c r="I67" s="22"/>
      <c r="J67" s="22"/>
      <c r="K67" s="22"/>
      <c r="L67" s="22"/>
      <c r="M67" s="22"/>
      <c r="N67" s="22"/>
      <c r="O67" s="22"/>
      <c r="P67" s="22"/>
    </row>
    <row r="68" spans="1:16" ht="14.5" customHeight="1" x14ac:dyDescent="0.25">
      <c r="A68" s="18" t="s">
        <v>55</v>
      </c>
      <c r="B68" s="125" t="s">
        <v>667</v>
      </c>
      <c r="C68" s="125">
        <v>181</v>
      </c>
      <c r="D68" s="125">
        <v>0</v>
      </c>
      <c r="E68" s="125">
        <v>167</v>
      </c>
      <c r="F68" s="125">
        <v>348</v>
      </c>
      <c r="G68" s="219" t="s">
        <v>56</v>
      </c>
      <c r="I68" s="22"/>
      <c r="J68" s="22"/>
      <c r="K68" s="22"/>
      <c r="L68" s="22"/>
      <c r="M68" s="22"/>
      <c r="N68" s="22"/>
      <c r="O68" s="22"/>
      <c r="P68" s="22"/>
    </row>
    <row r="69" spans="1:16" ht="14.5" customHeight="1" x14ac:dyDescent="0.25">
      <c r="A69" s="18" t="s">
        <v>55</v>
      </c>
      <c r="B69" s="125" t="s">
        <v>671</v>
      </c>
      <c r="C69" s="125">
        <v>9</v>
      </c>
      <c r="D69" s="125">
        <v>0</v>
      </c>
      <c r="E69" s="125">
        <v>0</v>
      </c>
      <c r="F69" s="125">
        <v>9</v>
      </c>
      <c r="G69" s="219" t="s">
        <v>56</v>
      </c>
      <c r="I69" s="22"/>
      <c r="J69" s="22"/>
      <c r="K69" s="22"/>
      <c r="L69" s="22"/>
      <c r="M69" s="22"/>
      <c r="N69" s="22"/>
      <c r="O69" s="22"/>
      <c r="P69" s="22"/>
    </row>
    <row r="70" spans="1:16" ht="14.5" customHeight="1" x14ac:dyDescent="0.25">
      <c r="A70" s="18" t="s">
        <v>57</v>
      </c>
      <c r="B70" s="125" t="s">
        <v>668</v>
      </c>
      <c r="C70" s="125">
        <v>0</v>
      </c>
      <c r="D70" s="125">
        <v>97</v>
      </c>
      <c r="E70" s="125">
        <v>0</v>
      </c>
      <c r="F70" s="125">
        <v>97</v>
      </c>
      <c r="G70" s="219" t="s">
        <v>58</v>
      </c>
      <c r="I70" s="22"/>
      <c r="J70" s="22"/>
      <c r="K70" s="22"/>
      <c r="L70" s="22"/>
      <c r="M70" s="22"/>
      <c r="N70" s="22"/>
      <c r="O70" s="22"/>
      <c r="P70" s="22"/>
    </row>
    <row r="71" spans="1:16" ht="14.5" customHeight="1" x14ac:dyDescent="0.25">
      <c r="A71" s="18" t="s">
        <v>57</v>
      </c>
      <c r="B71" s="125" t="s">
        <v>672</v>
      </c>
      <c r="C71" s="125">
        <v>15</v>
      </c>
      <c r="D71" s="125">
        <v>26</v>
      </c>
      <c r="E71" s="125">
        <v>30</v>
      </c>
      <c r="F71" s="125">
        <v>71</v>
      </c>
      <c r="G71" s="219" t="s">
        <v>58</v>
      </c>
      <c r="I71" s="22"/>
      <c r="J71" s="22"/>
      <c r="K71" s="22"/>
      <c r="L71" s="22"/>
      <c r="M71" s="22"/>
      <c r="N71" s="22"/>
      <c r="O71" s="22"/>
      <c r="P71" s="22"/>
    </row>
    <row r="72" spans="1:16" ht="14.5" customHeight="1" x14ac:dyDescent="0.25">
      <c r="A72" s="18" t="s">
        <v>57</v>
      </c>
      <c r="B72" s="125" t="s">
        <v>667</v>
      </c>
      <c r="C72" s="125">
        <v>12</v>
      </c>
      <c r="D72" s="125">
        <v>590</v>
      </c>
      <c r="E72" s="125">
        <v>159</v>
      </c>
      <c r="F72" s="125">
        <v>761</v>
      </c>
      <c r="G72" s="219" t="s">
        <v>58</v>
      </c>
      <c r="I72" s="22"/>
      <c r="J72" s="22"/>
      <c r="K72" s="22"/>
      <c r="L72" s="22"/>
      <c r="M72" s="22"/>
      <c r="N72" s="22"/>
      <c r="O72" s="22"/>
      <c r="P72" s="22"/>
    </row>
    <row r="73" spans="1:16" ht="14.5" customHeight="1" x14ac:dyDescent="0.25">
      <c r="A73" s="18" t="s">
        <v>59</v>
      </c>
      <c r="B73" s="125" t="s">
        <v>668</v>
      </c>
      <c r="C73" s="125">
        <v>0</v>
      </c>
      <c r="D73" s="125">
        <v>0</v>
      </c>
      <c r="E73" s="125">
        <v>68101</v>
      </c>
      <c r="F73" s="125">
        <v>68101</v>
      </c>
      <c r="G73" s="219" t="s">
        <v>60</v>
      </c>
      <c r="I73" s="22"/>
      <c r="J73" s="22"/>
      <c r="K73" s="22"/>
      <c r="L73" s="22"/>
      <c r="M73" s="22"/>
      <c r="N73" s="22"/>
      <c r="O73" s="22"/>
      <c r="P73" s="22"/>
    </row>
    <row r="74" spans="1:16" ht="14.5" customHeight="1" x14ac:dyDescent="0.25">
      <c r="A74" s="18" t="s">
        <v>59</v>
      </c>
      <c r="B74" s="125" t="s">
        <v>669</v>
      </c>
      <c r="C74" s="125">
        <v>0</v>
      </c>
      <c r="D74" s="125">
        <v>0</v>
      </c>
      <c r="E74" s="125">
        <v>363081</v>
      </c>
      <c r="F74" s="125">
        <v>363081</v>
      </c>
      <c r="G74" s="219" t="s">
        <v>60</v>
      </c>
      <c r="I74" s="22"/>
      <c r="J74" s="22"/>
      <c r="K74" s="22"/>
      <c r="L74" s="22"/>
      <c r="M74" s="22"/>
      <c r="N74" s="22"/>
      <c r="O74" s="22"/>
      <c r="P74" s="22"/>
    </row>
    <row r="75" spans="1:16" ht="14.5" customHeight="1" x14ac:dyDescent="0.25">
      <c r="A75" s="18" t="s">
        <v>59</v>
      </c>
      <c r="B75" s="125" t="s">
        <v>667</v>
      </c>
      <c r="C75" s="125">
        <v>0</v>
      </c>
      <c r="D75" s="125">
        <v>0</v>
      </c>
      <c r="E75" s="125">
        <v>235765</v>
      </c>
      <c r="F75" s="125">
        <v>235765</v>
      </c>
      <c r="G75" s="219" t="s">
        <v>60</v>
      </c>
      <c r="I75" s="22"/>
      <c r="J75" s="22"/>
      <c r="K75" s="22"/>
      <c r="L75" s="22"/>
      <c r="M75" s="22"/>
      <c r="N75" s="22"/>
      <c r="O75" s="22"/>
      <c r="P75" s="22"/>
    </row>
    <row r="76" spans="1:16" ht="14.5" customHeight="1" x14ac:dyDescent="0.25">
      <c r="A76" s="18" t="s">
        <v>59</v>
      </c>
      <c r="B76" s="125" t="s">
        <v>671</v>
      </c>
      <c r="C76" s="125">
        <v>0</v>
      </c>
      <c r="D76" s="125">
        <v>0</v>
      </c>
      <c r="E76" s="125">
        <v>5</v>
      </c>
      <c r="F76" s="125">
        <v>5</v>
      </c>
      <c r="G76" s="219" t="s">
        <v>60</v>
      </c>
      <c r="I76" s="22"/>
      <c r="J76" s="22"/>
      <c r="K76" s="22"/>
      <c r="L76" s="22"/>
      <c r="M76" s="22"/>
      <c r="N76" s="22"/>
      <c r="O76" s="22"/>
      <c r="P76" s="22"/>
    </row>
    <row r="77" spans="1:16" ht="14.5" customHeight="1" x14ac:dyDescent="0.25">
      <c r="A77" s="18" t="s">
        <v>61</v>
      </c>
      <c r="B77" s="125" t="s">
        <v>671</v>
      </c>
      <c r="C77" s="125">
        <v>0</v>
      </c>
      <c r="D77" s="125">
        <v>0</v>
      </c>
      <c r="E77" s="125">
        <v>20863</v>
      </c>
      <c r="F77" s="125">
        <v>20863</v>
      </c>
      <c r="G77" s="219" t="s">
        <v>62</v>
      </c>
      <c r="I77" s="22"/>
      <c r="J77" s="22"/>
      <c r="K77" s="22"/>
      <c r="L77" s="22"/>
      <c r="M77" s="22"/>
      <c r="N77" s="22"/>
      <c r="O77" s="22"/>
      <c r="P77" s="22"/>
    </row>
    <row r="78" spans="1:16" ht="14.5" customHeight="1" x14ac:dyDescent="0.25">
      <c r="A78" s="18" t="s">
        <v>374</v>
      </c>
      <c r="B78" s="125" t="s">
        <v>668</v>
      </c>
      <c r="C78" s="125">
        <v>0</v>
      </c>
      <c r="D78" s="125">
        <v>0</v>
      </c>
      <c r="E78" s="125">
        <v>11941</v>
      </c>
      <c r="F78" s="125">
        <v>11941</v>
      </c>
      <c r="G78" s="219" t="s">
        <v>63</v>
      </c>
      <c r="I78" s="22"/>
      <c r="J78" s="22"/>
      <c r="K78" s="22"/>
      <c r="L78" s="22"/>
      <c r="M78" s="22"/>
      <c r="N78" s="22"/>
      <c r="O78" s="22"/>
      <c r="P78" s="22"/>
    </row>
    <row r="79" spans="1:16" ht="14.5" customHeight="1" x14ac:dyDescent="0.25">
      <c r="A79" s="18" t="s">
        <v>374</v>
      </c>
      <c r="B79" s="125" t="s">
        <v>667</v>
      </c>
      <c r="C79" s="125">
        <v>0</v>
      </c>
      <c r="D79" s="125">
        <v>0</v>
      </c>
      <c r="E79" s="125">
        <v>97618</v>
      </c>
      <c r="F79" s="125">
        <v>97618</v>
      </c>
      <c r="G79" s="219" t="s">
        <v>63</v>
      </c>
      <c r="I79" s="22"/>
      <c r="J79" s="22"/>
      <c r="K79" s="22"/>
      <c r="L79" s="22"/>
      <c r="M79" s="22"/>
      <c r="N79" s="22"/>
      <c r="O79" s="22"/>
      <c r="P79" s="22"/>
    </row>
    <row r="80" spans="1:16" ht="14.5" customHeight="1" x14ac:dyDescent="0.25">
      <c r="A80" s="18" t="s">
        <v>374</v>
      </c>
      <c r="B80" s="125" t="s">
        <v>671</v>
      </c>
      <c r="C80" s="125">
        <v>0</v>
      </c>
      <c r="D80" s="125">
        <v>0</v>
      </c>
      <c r="E80" s="125">
        <v>42</v>
      </c>
      <c r="F80" s="125">
        <v>42</v>
      </c>
      <c r="G80" s="219" t="s">
        <v>63</v>
      </c>
      <c r="I80" s="22"/>
      <c r="J80" s="22"/>
      <c r="K80" s="22"/>
      <c r="L80" s="22"/>
      <c r="M80" s="22"/>
      <c r="N80" s="22"/>
      <c r="O80" s="22"/>
      <c r="P80" s="22"/>
    </row>
    <row r="81" spans="1:16" ht="14.5" customHeight="1" x14ac:dyDescent="0.25">
      <c r="A81" s="18" t="s">
        <v>64</v>
      </c>
      <c r="B81" s="125" t="s">
        <v>668</v>
      </c>
      <c r="C81" s="125">
        <v>503</v>
      </c>
      <c r="D81" s="125">
        <v>0</v>
      </c>
      <c r="E81" s="125">
        <v>643</v>
      </c>
      <c r="F81" s="125">
        <v>1146</v>
      </c>
      <c r="G81" s="219" t="s">
        <v>65</v>
      </c>
      <c r="I81" s="22"/>
      <c r="J81" s="22"/>
      <c r="K81" s="22"/>
      <c r="L81" s="22"/>
      <c r="M81" s="22"/>
      <c r="N81" s="22"/>
      <c r="O81" s="22"/>
      <c r="P81" s="22"/>
    </row>
    <row r="82" spans="1:16" ht="14.5" customHeight="1" x14ac:dyDescent="0.25">
      <c r="A82" s="18" t="s">
        <v>64</v>
      </c>
      <c r="B82" s="125" t="s">
        <v>670</v>
      </c>
      <c r="C82" s="125">
        <v>0</v>
      </c>
      <c r="D82" s="125">
        <v>0</v>
      </c>
      <c r="E82" s="125">
        <v>2062534</v>
      </c>
      <c r="F82" s="125">
        <v>2062534</v>
      </c>
      <c r="G82" s="219" t="s">
        <v>65</v>
      </c>
      <c r="I82" s="22"/>
      <c r="J82" s="22"/>
      <c r="K82" s="22"/>
      <c r="L82" s="22"/>
      <c r="M82" s="22"/>
      <c r="N82" s="22"/>
      <c r="O82" s="22"/>
      <c r="P82" s="22"/>
    </row>
    <row r="83" spans="1:16" ht="14.5" customHeight="1" x14ac:dyDescent="0.25">
      <c r="A83" s="18" t="s">
        <v>64</v>
      </c>
      <c r="B83" s="125" t="s">
        <v>667</v>
      </c>
      <c r="C83" s="125">
        <v>27441</v>
      </c>
      <c r="D83" s="125">
        <v>0</v>
      </c>
      <c r="E83" s="125">
        <v>10294</v>
      </c>
      <c r="F83" s="125">
        <v>37735</v>
      </c>
      <c r="G83" s="219" t="s">
        <v>65</v>
      </c>
      <c r="I83" s="22"/>
      <c r="J83" s="22"/>
      <c r="K83" s="22"/>
      <c r="L83" s="22"/>
      <c r="M83" s="22"/>
      <c r="N83" s="22"/>
      <c r="O83" s="22"/>
      <c r="P83" s="22"/>
    </row>
    <row r="84" spans="1:16" ht="14.5" customHeight="1" x14ac:dyDescent="0.25">
      <c r="A84" s="18" t="s">
        <v>66</v>
      </c>
      <c r="B84" s="125" t="s">
        <v>668</v>
      </c>
      <c r="C84" s="125">
        <v>2055</v>
      </c>
      <c r="D84" s="125">
        <v>215</v>
      </c>
      <c r="E84" s="125">
        <v>0</v>
      </c>
      <c r="F84" s="125">
        <v>2270</v>
      </c>
      <c r="G84" s="219" t="s">
        <v>67</v>
      </c>
      <c r="I84" s="22"/>
      <c r="J84" s="22"/>
      <c r="K84" s="22"/>
      <c r="L84" s="22"/>
      <c r="M84" s="22"/>
      <c r="N84" s="22"/>
      <c r="O84" s="22"/>
      <c r="P84" s="22"/>
    </row>
    <row r="85" spans="1:16" ht="14.5" customHeight="1" x14ac:dyDescent="0.25">
      <c r="A85" s="18" t="s">
        <v>66</v>
      </c>
      <c r="B85" s="125" t="s">
        <v>670</v>
      </c>
      <c r="C85" s="125">
        <v>0</v>
      </c>
      <c r="D85" s="125">
        <v>8177</v>
      </c>
      <c r="E85" s="125">
        <v>0</v>
      </c>
      <c r="F85" s="125">
        <v>8177</v>
      </c>
      <c r="G85" s="219" t="s">
        <v>67</v>
      </c>
      <c r="I85" s="22"/>
      <c r="J85" s="22"/>
      <c r="K85" s="22"/>
      <c r="L85" s="22"/>
      <c r="M85" s="22"/>
      <c r="N85" s="22"/>
      <c r="O85" s="22"/>
      <c r="P85" s="22"/>
    </row>
    <row r="86" spans="1:16" ht="14.5" customHeight="1" x14ac:dyDescent="0.25">
      <c r="A86" s="18" t="s">
        <v>66</v>
      </c>
      <c r="B86" s="125" t="s">
        <v>672</v>
      </c>
      <c r="C86" s="125">
        <v>719</v>
      </c>
      <c r="D86" s="125">
        <v>573</v>
      </c>
      <c r="E86" s="125">
        <v>0</v>
      </c>
      <c r="F86" s="125">
        <v>1292</v>
      </c>
      <c r="G86" s="219" t="s">
        <v>67</v>
      </c>
      <c r="I86" s="22"/>
      <c r="J86" s="22"/>
      <c r="K86" s="22"/>
      <c r="L86" s="22"/>
      <c r="M86" s="22"/>
      <c r="N86" s="22"/>
      <c r="O86" s="22"/>
      <c r="P86" s="22"/>
    </row>
    <row r="87" spans="1:16" ht="14.5" customHeight="1" x14ac:dyDescent="0.25">
      <c r="A87" s="18" t="s">
        <v>66</v>
      </c>
      <c r="B87" s="125" t="s">
        <v>673</v>
      </c>
      <c r="C87" s="125">
        <v>495</v>
      </c>
      <c r="D87" s="125">
        <v>25987</v>
      </c>
      <c r="E87" s="125">
        <v>181</v>
      </c>
      <c r="F87" s="125">
        <v>26663</v>
      </c>
      <c r="G87" s="219" t="s">
        <v>67</v>
      </c>
      <c r="I87" s="22"/>
      <c r="J87" s="22"/>
      <c r="K87" s="22"/>
      <c r="L87" s="22"/>
      <c r="M87" s="22"/>
      <c r="N87" s="22"/>
      <c r="O87" s="22"/>
      <c r="P87" s="22"/>
    </row>
    <row r="88" spans="1:16" ht="14.5" customHeight="1" x14ac:dyDescent="0.25">
      <c r="A88" s="18" t="s">
        <v>66</v>
      </c>
      <c r="B88" s="125" t="s">
        <v>667</v>
      </c>
      <c r="C88" s="125">
        <v>30563</v>
      </c>
      <c r="D88" s="125">
        <v>54666</v>
      </c>
      <c r="E88" s="125">
        <v>0</v>
      </c>
      <c r="F88" s="125">
        <v>85229</v>
      </c>
      <c r="G88" s="219" t="s">
        <v>67</v>
      </c>
      <c r="I88" s="22"/>
      <c r="J88" s="22"/>
      <c r="K88" s="22"/>
      <c r="L88" s="22"/>
      <c r="M88" s="22"/>
      <c r="N88" s="22"/>
      <c r="O88" s="22"/>
      <c r="P88" s="22"/>
    </row>
    <row r="89" spans="1:16" ht="14.5" customHeight="1" x14ac:dyDescent="0.25">
      <c r="A89" s="18" t="s">
        <v>66</v>
      </c>
      <c r="B89" s="125" t="s">
        <v>671</v>
      </c>
      <c r="C89" s="125">
        <v>791</v>
      </c>
      <c r="D89" s="125">
        <v>0</v>
      </c>
      <c r="E89" s="125">
        <v>0</v>
      </c>
      <c r="F89" s="125">
        <v>791</v>
      </c>
      <c r="G89" s="219" t="s">
        <v>67</v>
      </c>
      <c r="I89" s="22"/>
      <c r="J89" s="22"/>
      <c r="K89" s="22"/>
      <c r="L89" s="22"/>
      <c r="M89" s="22"/>
      <c r="N89" s="22"/>
      <c r="O89" s="22"/>
      <c r="P89" s="22"/>
    </row>
    <row r="90" spans="1:16" ht="14.5" customHeight="1" x14ac:dyDescent="0.25">
      <c r="A90" s="18" t="s">
        <v>68</v>
      </c>
      <c r="B90" s="125" t="s">
        <v>671</v>
      </c>
      <c r="C90" s="125">
        <v>0</v>
      </c>
      <c r="D90" s="125">
        <v>0</v>
      </c>
      <c r="E90" s="125">
        <v>115</v>
      </c>
      <c r="F90" s="125">
        <v>115</v>
      </c>
      <c r="G90" s="219" t="s">
        <v>69</v>
      </c>
      <c r="I90" s="22"/>
      <c r="J90" s="22"/>
      <c r="K90" s="22"/>
      <c r="L90" s="22"/>
      <c r="M90" s="22"/>
      <c r="N90" s="22"/>
      <c r="O90" s="22"/>
      <c r="P90" s="22"/>
    </row>
    <row r="91" spans="1:16" ht="14.5" customHeight="1" x14ac:dyDescent="0.25">
      <c r="A91" s="18" t="s">
        <v>70</v>
      </c>
      <c r="B91" s="125" t="s">
        <v>668</v>
      </c>
      <c r="C91" s="125">
        <v>5</v>
      </c>
      <c r="D91" s="125">
        <v>0</v>
      </c>
      <c r="E91" s="125">
        <v>0</v>
      </c>
      <c r="F91" s="125">
        <v>5</v>
      </c>
      <c r="G91" s="219" t="s">
        <v>71</v>
      </c>
      <c r="I91" s="22"/>
      <c r="J91" s="22"/>
      <c r="K91" s="22"/>
      <c r="L91" s="22"/>
      <c r="M91" s="22"/>
      <c r="N91" s="22"/>
      <c r="O91" s="22"/>
      <c r="P91" s="22"/>
    </row>
    <row r="92" spans="1:16" ht="14.5" customHeight="1" x14ac:dyDescent="0.25">
      <c r="A92" s="18" t="s">
        <v>70</v>
      </c>
      <c r="B92" s="125" t="s">
        <v>667</v>
      </c>
      <c r="C92" s="125">
        <v>24</v>
      </c>
      <c r="D92" s="125">
        <v>0</v>
      </c>
      <c r="E92" s="125">
        <v>0</v>
      </c>
      <c r="F92" s="125">
        <v>24</v>
      </c>
      <c r="G92" s="219" t="s">
        <v>71</v>
      </c>
      <c r="I92" s="22"/>
      <c r="J92" s="22"/>
      <c r="K92" s="22"/>
      <c r="L92" s="22"/>
      <c r="M92" s="22"/>
      <c r="N92" s="22"/>
      <c r="O92" s="22"/>
      <c r="P92" s="22"/>
    </row>
    <row r="93" spans="1:16" ht="14.5" customHeight="1" x14ac:dyDescent="0.25">
      <c r="A93" s="18" t="s">
        <v>70</v>
      </c>
      <c r="B93" s="125" t="s">
        <v>671</v>
      </c>
      <c r="C93" s="125">
        <v>0</v>
      </c>
      <c r="D93" s="125">
        <v>0</v>
      </c>
      <c r="E93" s="125">
        <v>75000</v>
      </c>
      <c r="F93" s="125">
        <v>75000</v>
      </c>
      <c r="G93" s="219" t="s">
        <v>71</v>
      </c>
      <c r="I93" s="22"/>
      <c r="J93" s="22"/>
      <c r="K93" s="22"/>
      <c r="L93" s="22"/>
      <c r="M93" s="22"/>
      <c r="N93" s="22"/>
      <c r="O93" s="22"/>
      <c r="P93" s="22"/>
    </row>
    <row r="94" spans="1:16" ht="14.5" customHeight="1" x14ac:dyDescent="0.25">
      <c r="A94" s="18" t="s">
        <v>72</v>
      </c>
      <c r="B94" s="125" t="s">
        <v>668</v>
      </c>
      <c r="C94" s="125">
        <v>10170</v>
      </c>
      <c r="D94" s="125">
        <v>44</v>
      </c>
      <c r="E94" s="125">
        <v>74</v>
      </c>
      <c r="F94" s="125">
        <v>10288</v>
      </c>
      <c r="G94" s="219" t="s">
        <v>73</v>
      </c>
      <c r="I94" s="22"/>
      <c r="J94" s="22"/>
      <c r="K94" s="22"/>
      <c r="L94" s="22"/>
      <c r="M94" s="22"/>
      <c r="N94" s="22"/>
      <c r="O94" s="22"/>
      <c r="P94" s="22"/>
    </row>
    <row r="95" spans="1:16" ht="14.5" customHeight="1" x14ac:dyDescent="0.25">
      <c r="A95" s="18" t="s">
        <v>72</v>
      </c>
      <c r="B95" s="125" t="s">
        <v>674</v>
      </c>
      <c r="C95" s="125">
        <v>0</v>
      </c>
      <c r="D95" s="125">
        <v>0</v>
      </c>
      <c r="E95" s="125">
        <v>15050</v>
      </c>
      <c r="F95" s="125">
        <v>15050</v>
      </c>
      <c r="G95" s="219" t="s">
        <v>73</v>
      </c>
      <c r="I95" s="22"/>
      <c r="J95" s="22"/>
      <c r="K95" s="22"/>
      <c r="L95" s="22"/>
      <c r="M95" s="22"/>
      <c r="N95" s="22"/>
      <c r="O95" s="22"/>
      <c r="P95" s="22"/>
    </row>
    <row r="96" spans="1:16" ht="14.5" customHeight="1" x14ac:dyDescent="0.25">
      <c r="A96" s="18" t="s">
        <v>72</v>
      </c>
      <c r="B96" s="125" t="s">
        <v>670</v>
      </c>
      <c r="C96" s="125">
        <v>0</v>
      </c>
      <c r="D96" s="125">
        <v>0</v>
      </c>
      <c r="E96" s="125">
        <v>1075252</v>
      </c>
      <c r="F96" s="125">
        <v>1075252</v>
      </c>
      <c r="G96" s="219" t="s">
        <v>73</v>
      </c>
      <c r="I96" s="22"/>
      <c r="J96" s="22"/>
      <c r="K96" s="22"/>
      <c r="L96" s="22"/>
      <c r="M96" s="22"/>
      <c r="N96" s="22"/>
      <c r="O96" s="22"/>
      <c r="P96" s="22"/>
    </row>
    <row r="97" spans="1:16" ht="14.5" customHeight="1" x14ac:dyDescent="0.25">
      <c r="A97" s="18" t="s">
        <v>72</v>
      </c>
      <c r="B97" s="125" t="s">
        <v>672</v>
      </c>
      <c r="C97" s="125">
        <v>876</v>
      </c>
      <c r="D97" s="125">
        <v>19</v>
      </c>
      <c r="E97" s="125">
        <v>12932</v>
      </c>
      <c r="F97" s="125">
        <v>13827</v>
      </c>
      <c r="G97" s="219" t="s">
        <v>73</v>
      </c>
      <c r="I97" s="22"/>
      <c r="J97" s="22"/>
      <c r="K97" s="22"/>
      <c r="L97" s="22"/>
      <c r="M97" s="22"/>
      <c r="N97" s="22"/>
      <c r="O97" s="22"/>
      <c r="P97" s="22"/>
    </row>
    <row r="98" spans="1:16" ht="14.5" customHeight="1" x14ac:dyDescent="0.25">
      <c r="A98" s="18" t="s">
        <v>72</v>
      </c>
      <c r="B98" s="125" t="s">
        <v>673</v>
      </c>
      <c r="C98" s="125">
        <v>0</v>
      </c>
      <c r="D98" s="125">
        <v>0</v>
      </c>
      <c r="E98" s="125">
        <v>2058</v>
      </c>
      <c r="F98" s="125">
        <v>2058</v>
      </c>
      <c r="G98" s="219" t="s">
        <v>73</v>
      </c>
      <c r="I98" s="22"/>
      <c r="J98" s="22"/>
      <c r="K98" s="22"/>
      <c r="L98" s="22"/>
      <c r="M98" s="22"/>
      <c r="N98" s="22"/>
      <c r="O98" s="22"/>
      <c r="P98" s="22"/>
    </row>
    <row r="99" spans="1:16" ht="14.5" customHeight="1" x14ac:dyDescent="0.25">
      <c r="A99" s="18" t="s">
        <v>72</v>
      </c>
      <c r="B99" s="125" t="s">
        <v>667</v>
      </c>
      <c r="C99" s="125">
        <v>25655</v>
      </c>
      <c r="D99" s="125">
        <v>459592</v>
      </c>
      <c r="E99" s="125">
        <v>38</v>
      </c>
      <c r="F99" s="125">
        <v>485285</v>
      </c>
      <c r="G99" s="219" t="s">
        <v>73</v>
      </c>
      <c r="I99" s="22"/>
      <c r="J99" s="22"/>
      <c r="K99" s="22"/>
      <c r="L99" s="22"/>
      <c r="M99" s="22"/>
      <c r="N99" s="22"/>
      <c r="O99" s="22"/>
      <c r="P99" s="22"/>
    </row>
    <row r="100" spans="1:16" ht="14.5" customHeight="1" x14ac:dyDescent="0.25">
      <c r="A100" s="18" t="s">
        <v>375</v>
      </c>
      <c r="B100" s="125" t="s">
        <v>668</v>
      </c>
      <c r="C100" s="125">
        <v>0</v>
      </c>
      <c r="D100" s="125">
        <v>0</v>
      </c>
      <c r="E100" s="125">
        <v>197961</v>
      </c>
      <c r="F100" s="125">
        <v>197961</v>
      </c>
      <c r="G100" s="219" t="s">
        <v>74</v>
      </c>
      <c r="I100" s="22"/>
      <c r="J100" s="22"/>
      <c r="K100" s="22"/>
      <c r="L100" s="22"/>
      <c r="M100" s="22"/>
      <c r="N100" s="22"/>
      <c r="O100" s="22"/>
      <c r="P100" s="22"/>
    </row>
    <row r="101" spans="1:16" ht="14.5" customHeight="1" x14ac:dyDescent="0.25">
      <c r="A101" s="18" t="s">
        <v>375</v>
      </c>
      <c r="B101" s="125" t="s">
        <v>667</v>
      </c>
      <c r="C101" s="125">
        <v>0</v>
      </c>
      <c r="D101" s="125">
        <v>0</v>
      </c>
      <c r="E101" s="125">
        <v>169448</v>
      </c>
      <c r="F101" s="125">
        <v>169448</v>
      </c>
      <c r="G101" s="219" t="s">
        <v>74</v>
      </c>
      <c r="I101" s="22"/>
      <c r="J101" s="22"/>
      <c r="K101" s="22"/>
      <c r="L101" s="22"/>
      <c r="M101" s="22"/>
      <c r="N101" s="22"/>
      <c r="O101" s="22"/>
      <c r="P101" s="22"/>
    </row>
    <row r="102" spans="1:16" ht="14.5" customHeight="1" x14ac:dyDescent="0.25">
      <c r="A102" s="18" t="s">
        <v>375</v>
      </c>
      <c r="B102" s="125" t="s">
        <v>671</v>
      </c>
      <c r="C102" s="125">
        <v>0</v>
      </c>
      <c r="D102" s="125">
        <v>0</v>
      </c>
      <c r="E102" s="125">
        <v>4435</v>
      </c>
      <c r="F102" s="125">
        <v>4435</v>
      </c>
      <c r="G102" s="219" t="s">
        <v>74</v>
      </c>
      <c r="I102" s="22"/>
      <c r="J102" s="22"/>
      <c r="K102" s="22"/>
      <c r="L102" s="22"/>
      <c r="M102" s="22"/>
      <c r="N102" s="22"/>
      <c r="O102" s="22"/>
      <c r="P102" s="22"/>
    </row>
    <row r="103" spans="1:16" ht="14.5" customHeight="1" x14ac:dyDescent="0.25">
      <c r="A103" s="18" t="s">
        <v>75</v>
      </c>
      <c r="B103" s="125" t="s">
        <v>668</v>
      </c>
      <c r="C103" s="125">
        <v>0</v>
      </c>
      <c r="D103" s="125">
        <v>0</v>
      </c>
      <c r="E103" s="125">
        <v>93</v>
      </c>
      <c r="F103" s="125">
        <v>93</v>
      </c>
      <c r="G103" s="219" t="s">
        <v>76</v>
      </c>
      <c r="I103" s="22"/>
      <c r="J103" s="22"/>
      <c r="K103" s="22"/>
      <c r="L103" s="22"/>
      <c r="M103" s="22"/>
      <c r="N103" s="22"/>
      <c r="O103" s="22"/>
      <c r="P103" s="22"/>
    </row>
    <row r="104" spans="1:16" ht="14.5" customHeight="1" x14ac:dyDescent="0.25">
      <c r="A104" s="18" t="s">
        <v>75</v>
      </c>
      <c r="B104" s="125" t="s">
        <v>672</v>
      </c>
      <c r="C104" s="125">
        <v>0</v>
      </c>
      <c r="D104" s="125">
        <v>0</v>
      </c>
      <c r="E104" s="125">
        <v>222</v>
      </c>
      <c r="F104" s="125">
        <v>222</v>
      </c>
      <c r="G104" s="219" t="s">
        <v>76</v>
      </c>
      <c r="I104" s="22"/>
      <c r="J104" s="22"/>
      <c r="K104" s="22"/>
      <c r="L104" s="22"/>
      <c r="M104" s="22"/>
      <c r="N104" s="22"/>
      <c r="O104" s="22"/>
      <c r="P104" s="22"/>
    </row>
    <row r="105" spans="1:16" ht="14.5" customHeight="1" x14ac:dyDescent="0.25">
      <c r="A105" s="18" t="s">
        <v>75</v>
      </c>
      <c r="B105" s="125" t="s">
        <v>667</v>
      </c>
      <c r="C105" s="125">
        <v>0</v>
      </c>
      <c r="D105" s="125">
        <v>0</v>
      </c>
      <c r="E105" s="125">
        <v>49</v>
      </c>
      <c r="F105" s="125">
        <v>49</v>
      </c>
      <c r="G105" s="219" t="s">
        <v>76</v>
      </c>
      <c r="I105" s="22"/>
      <c r="J105" s="22"/>
      <c r="K105" s="22"/>
      <c r="L105" s="22"/>
      <c r="M105" s="22"/>
      <c r="N105" s="22"/>
      <c r="O105" s="22"/>
      <c r="P105" s="22"/>
    </row>
    <row r="106" spans="1:16" ht="14.5" customHeight="1" x14ac:dyDescent="0.25">
      <c r="A106" s="18" t="s">
        <v>77</v>
      </c>
      <c r="B106" s="125" t="s">
        <v>668</v>
      </c>
      <c r="C106" s="125">
        <v>533</v>
      </c>
      <c r="D106" s="125">
        <v>31973</v>
      </c>
      <c r="E106" s="125">
        <v>0</v>
      </c>
      <c r="F106" s="125">
        <v>32506</v>
      </c>
      <c r="G106" s="219" t="s">
        <v>78</v>
      </c>
      <c r="I106" s="22"/>
      <c r="J106" s="22"/>
      <c r="K106" s="22"/>
      <c r="L106" s="22"/>
      <c r="M106" s="22"/>
      <c r="N106" s="22"/>
      <c r="O106" s="22"/>
      <c r="P106" s="22"/>
    </row>
    <row r="107" spans="1:16" ht="14.5" customHeight="1" x14ac:dyDescent="0.25">
      <c r="A107" s="18" t="s">
        <v>77</v>
      </c>
      <c r="B107" s="125" t="s">
        <v>674</v>
      </c>
      <c r="C107" s="125">
        <v>0</v>
      </c>
      <c r="D107" s="125">
        <v>0</v>
      </c>
      <c r="E107" s="125">
        <v>325938</v>
      </c>
      <c r="F107" s="125">
        <v>325938</v>
      </c>
      <c r="G107" s="219" t="s">
        <v>78</v>
      </c>
      <c r="I107" s="22"/>
      <c r="J107" s="22"/>
      <c r="K107" s="22"/>
      <c r="L107" s="22"/>
      <c r="M107" s="22"/>
      <c r="N107" s="22"/>
      <c r="O107" s="22"/>
      <c r="P107" s="22"/>
    </row>
    <row r="108" spans="1:16" ht="14.5" customHeight="1" x14ac:dyDescent="0.25">
      <c r="A108" s="18" t="s">
        <v>77</v>
      </c>
      <c r="B108" s="125" t="s">
        <v>670</v>
      </c>
      <c r="C108" s="125">
        <v>0</v>
      </c>
      <c r="D108" s="125">
        <v>0</v>
      </c>
      <c r="E108" s="125">
        <v>511803</v>
      </c>
      <c r="F108" s="125">
        <v>511803</v>
      </c>
      <c r="G108" s="219" t="s">
        <v>78</v>
      </c>
      <c r="I108" s="22"/>
      <c r="J108" s="22"/>
      <c r="K108" s="22"/>
      <c r="L108" s="22"/>
      <c r="M108" s="22"/>
      <c r="N108" s="22"/>
      <c r="O108" s="22"/>
      <c r="P108" s="22"/>
    </row>
    <row r="109" spans="1:16" ht="14.5" customHeight="1" x14ac:dyDescent="0.25">
      <c r="A109" s="18" t="s">
        <v>77</v>
      </c>
      <c r="B109" s="125" t="s">
        <v>673</v>
      </c>
      <c r="C109" s="125">
        <v>325</v>
      </c>
      <c r="D109" s="125">
        <v>13999</v>
      </c>
      <c r="E109" s="125">
        <v>125</v>
      </c>
      <c r="F109" s="125">
        <v>14449</v>
      </c>
      <c r="G109" s="219" t="s">
        <v>78</v>
      </c>
      <c r="I109" s="22"/>
      <c r="J109" s="22"/>
      <c r="K109" s="22"/>
      <c r="L109" s="22"/>
      <c r="M109" s="22"/>
      <c r="N109" s="22"/>
      <c r="O109" s="22"/>
      <c r="P109" s="22"/>
    </row>
    <row r="110" spans="1:16" ht="14.5" customHeight="1" x14ac:dyDescent="0.25">
      <c r="A110" s="18" t="s">
        <v>77</v>
      </c>
      <c r="B110" s="125" t="s">
        <v>667</v>
      </c>
      <c r="C110" s="125">
        <v>2233</v>
      </c>
      <c r="D110" s="125">
        <v>30680</v>
      </c>
      <c r="E110" s="125">
        <v>0</v>
      </c>
      <c r="F110" s="125">
        <v>32913</v>
      </c>
      <c r="G110" s="219" t="s">
        <v>78</v>
      </c>
      <c r="I110" s="22"/>
      <c r="J110" s="22"/>
      <c r="K110" s="22"/>
      <c r="L110" s="22"/>
      <c r="M110" s="22"/>
      <c r="N110" s="22"/>
      <c r="O110" s="22"/>
      <c r="P110" s="22"/>
    </row>
    <row r="111" spans="1:16" ht="14.5" customHeight="1" x14ac:dyDescent="0.25">
      <c r="A111" s="18" t="s">
        <v>79</v>
      </c>
      <c r="B111" s="125" t="s">
        <v>668</v>
      </c>
      <c r="C111" s="125">
        <v>3415</v>
      </c>
      <c r="D111" s="125">
        <v>1501</v>
      </c>
      <c r="E111" s="125">
        <v>0</v>
      </c>
      <c r="F111" s="125">
        <v>4916</v>
      </c>
      <c r="G111" s="219" t="s">
        <v>80</v>
      </c>
      <c r="I111" s="22"/>
      <c r="J111" s="22"/>
      <c r="K111" s="22"/>
      <c r="L111" s="22"/>
      <c r="M111" s="22"/>
      <c r="N111" s="22"/>
      <c r="O111" s="22"/>
      <c r="P111" s="22"/>
    </row>
    <row r="112" spans="1:16" ht="14.5" customHeight="1" x14ac:dyDescent="0.25">
      <c r="A112" s="18" t="s">
        <v>79</v>
      </c>
      <c r="B112" s="125" t="s">
        <v>670</v>
      </c>
      <c r="C112" s="125">
        <v>0</v>
      </c>
      <c r="D112" s="125">
        <v>215928</v>
      </c>
      <c r="E112" s="125">
        <v>0</v>
      </c>
      <c r="F112" s="125">
        <v>215928</v>
      </c>
      <c r="G112" s="219" t="s">
        <v>80</v>
      </c>
      <c r="I112" s="22"/>
      <c r="J112" s="22"/>
      <c r="K112" s="22"/>
      <c r="L112" s="22"/>
      <c r="M112" s="22"/>
      <c r="N112" s="22"/>
      <c r="O112" s="22"/>
      <c r="P112" s="22"/>
    </row>
    <row r="113" spans="1:16" ht="14.5" customHeight="1" x14ac:dyDescent="0.25">
      <c r="A113" s="18" t="s">
        <v>79</v>
      </c>
      <c r="B113" s="125" t="s">
        <v>672</v>
      </c>
      <c r="C113" s="125">
        <v>0</v>
      </c>
      <c r="D113" s="125">
        <v>100543</v>
      </c>
      <c r="E113" s="125">
        <v>0</v>
      </c>
      <c r="F113" s="125">
        <v>100543</v>
      </c>
      <c r="G113" s="219" t="s">
        <v>80</v>
      </c>
      <c r="I113" s="22"/>
      <c r="J113" s="22"/>
      <c r="K113" s="22"/>
      <c r="L113" s="22"/>
      <c r="M113" s="22"/>
      <c r="N113" s="22"/>
      <c r="O113" s="22"/>
      <c r="P113" s="22"/>
    </row>
    <row r="114" spans="1:16" ht="14.5" customHeight="1" x14ac:dyDescent="0.25">
      <c r="A114" s="18" t="s">
        <v>79</v>
      </c>
      <c r="B114" s="125" t="s">
        <v>667</v>
      </c>
      <c r="C114" s="125">
        <v>24020</v>
      </c>
      <c r="D114" s="125">
        <v>1076901</v>
      </c>
      <c r="E114" s="125">
        <v>0</v>
      </c>
      <c r="F114" s="125">
        <v>1100921</v>
      </c>
      <c r="G114" s="219" t="s">
        <v>80</v>
      </c>
      <c r="I114" s="22"/>
      <c r="J114" s="22"/>
      <c r="K114" s="22"/>
      <c r="L114" s="22"/>
      <c r="M114" s="22"/>
      <c r="N114" s="22"/>
      <c r="O114" s="22"/>
      <c r="P114" s="22"/>
    </row>
    <row r="115" spans="1:16" ht="14.5" customHeight="1" x14ac:dyDescent="0.25">
      <c r="A115" s="18" t="s">
        <v>376</v>
      </c>
      <c r="B115" s="125" t="s">
        <v>668</v>
      </c>
      <c r="C115" s="125">
        <v>0</v>
      </c>
      <c r="D115" s="125">
        <v>0</v>
      </c>
      <c r="E115" s="125">
        <v>12694</v>
      </c>
      <c r="F115" s="125">
        <v>12694</v>
      </c>
      <c r="G115" s="219" t="s">
        <v>81</v>
      </c>
      <c r="I115" s="22"/>
      <c r="J115" s="22"/>
      <c r="K115" s="22"/>
      <c r="L115" s="22"/>
      <c r="M115" s="22"/>
      <c r="N115" s="22"/>
      <c r="O115" s="22"/>
      <c r="P115" s="22"/>
    </row>
    <row r="116" spans="1:16" ht="14.5" customHeight="1" x14ac:dyDescent="0.25">
      <c r="A116" s="18" t="s">
        <v>376</v>
      </c>
      <c r="B116" s="125" t="s">
        <v>669</v>
      </c>
      <c r="C116" s="125">
        <v>0</v>
      </c>
      <c r="D116" s="125">
        <v>0</v>
      </c>
      <c r="E116" s="125">
        <v>435728</v>
      </c>
      <c r="F116" s="125">
        <v>435728</v>
      </c>
      <c r="G116" s="219" t="s">
        <v>81</v>
      </c>
      <c r="I116" s="22"/>
      <c r="J116" s="22"/>
      <c r="K116" s="22"/>
      <c r="L116" s="22"/>
      <c r="M116" s="22"/>
      <c r="N116" s="22"/>
      <c r="O116" s="22"/>
      <c r="P116" s="22"/>
    </row>
    <row r="117" spans="1:16" ht="14.5" customHeight="1" x14ac:dyDescent="0.25">
      <c r="A117" s="18" t="s">
        <v>376</v>
      </c>
      <c r="B117" s="125" t="s">
        <v>672</v>
      </c>
      <c r="C117" s="125">
        <v>0</v>
      </c>
      <c r="D117" s="125">
        <v>0</v>
      </c>
      <c r="E117" s="125">
        <v>1708</v>
      </c>
      <c r="F117" s="125">
        <v>1708</v>
      </c>
      <c r="G117" s="219" t="s">
        <v>81</v>
      </c>
      <c r="I117" s="22"/>
      <c r="J117" s="22"/>
      <c r="K117" s="22"/>
      <c r="L117" s="22"/>
      <c r="M117" s="22"/>
      <c r="N117" s="22"/>
      <c r="O117" s="22"/>
      <c r="P117" s="22"/>
    </row>
    <row r="118" spans="1:16" ht="14.5" customHeight="1" x14ac:dyDescent="0.25">
      <c r="A118" s="18" t="s">
        <v>376</v>
      </c>
      <c r="B118" s="125" t="s">
        <v>667</v>
      </c>
      <c r="C118" s="125">
        <v>0</v>
      </c>
      <c r="D118" s="125">
        <v>0</v>
      </c>
      <c r="E118" s="125">
        <v>2338</v>
      </c>
      <c r="F118" s="125">
        <v>2338</v>
      </c>
      <c r="G118" s="219" t="s">
        <v>81</v>
      </c>
      <c r="I118" s="22"/>
      <c r="J118" s="22"/>
      <c r="K118" s="22"/>
      <c r="L118" s="22"/>
      <c r="M118" s="22"/>
      <c r="N118" s="22"/>
      <c r="O118" s="22"/>
      <c r="P118" s="22"/>
    </row>
    <row r="119" spans="1:16" ht="14.5" customHeight="1" x14ac:dyDescent="0.25">
      <c r="A119" s="18" t="s">
        <v>376</v>
      </c>
      <c r="B119" s="125" t="s">
        <v>671</v>
      </c>
      <c r="C119" s="125">
        <v>0</v>
      </c>
      <c r="D119" s="125">
        <v>0</v>
      </c>
      <c r="E119" s="125">
        <v>1708</v>
      </c>
      <c r="F119" s="125">
        <v>1708</v>
      </c>
      <c r="G119" s="219" t="s">
        <v>81</v>
      </c>
      <c r="I119" s="22"/>
      <c r="J119" s="22"/>
      <c r="K119" s="22"/>
      <c r="L119" s="22"/>
      <c r="M119" s="22"/>
      <c r="N119" s="22"/>
      <c r="O119" s="22"/>
      <c r="P119" s="22"/>
    </row>
    <row r="120" spans="1:16" ht="14.5" customHeight="1" x14ac:dyDescent="0.25">
      <c r="A120" s="18" t="s">
        <v>377</v>
      </c>
      <c r="B120" s="125" t="s">
        <v>668</v>
      </c>
      <c r="C120" s="125">
        <v>699</v>
      </c>
      <c r="D120" s="125">
        <v>0</v>
      </c>
      <c r="E120" s="125">
        <v>0</v>
      </c>
      <c r="F120" s="125">
        <v>699</v>
      </c>
      <c r="G120" s="219" t="s">
        <v>84</v>
      </c>
      <c r="I120" s="22"/>
      <c r="J120" s="22"/>
      <c r="K120" s="22"/>
      <c r="L120" s="22"/>
      <c r="M120" s="22"/>
      <c r="N120" s="22"/>
      <c r="O120" s="22"/>
      <c r="P120" s="22"/>
    </row>
    <row r="121" spans="1:16" ht="14.5" customHeight="1" x14ac:dyDescent="0.25">
      <c r="A121" s="18" t="s">
        <v>377</v>
      </c>
      <c r="B121" s="125" t="s">
        <v>667</v>
      </c>
      <c r="C121" s="125">
        <v>296</v>
      </c>
      <c r="D121" s="125">
        <v>0</v>
      </c>
      <c r="E121" s="125">
        <v>0</v>
      </c>
      <c r="F121" s="125">
        <v>296</v>
      </c>
      <c r="G121" s="219" t="s">
        <v>84</v>
      </c>
      <c r="I121" s="22"/>
      <c r="J121" s="22"/>
      <c r="K121" s="22"/>
      <c r="L121" s="22"/>
      <c r="M121" s="22"/>
      <c r="N121" s="22"/>
      <c r="O121" s="22"/>
      <c r="P121" s="22"/>
    </row>
    <row r="122" spans="1:16" ht="14.5" customHeight="1" x14ac:dyDescent="0.25">
      <c r="A122" s="18" t="s">
        <v>82</v>
      </c>
      <c r="B122" s="125" t="s">
        <v>667</v>
      </c>
      <c r="C122" s="125">
        <v>301</v>
      </c>
      <c r="D122" s="125">
        <v>0</v>
      </c>
      <c r="E122" s="125">
        <v>0</v>
      </c>
      <c r="F122" s="125">
        <v>301</v>
      </c>
      <c r="G122" s="219" t="s">
        <v>83</v>
      </c>
      <c r="I122" s="22"/>
      <c r="J122" s="22"/>
      <c r="K122" s="22"/>
      <c r="L122" s="22"/>
      <c r="M122" s="22"/>
      <c r="N122" s="22"/>
      <c r="O122" s="22"/>
      <c r="P122" s="22"/>
    </row>
    <row r="123" spans="1:16" ht="14.5" customHeight="1" x14ac:dyDescent="0.25">
      <c r="A123" s="18" t="s">
        <v>515</v>
      </c>
      <c r="B123" s="125" t="s">
        <v>668</v>
      </c>
      <c r="C123" s="125">
        <v>23842</v>
      </c>
      <c r="D123" s="125">
        <v>0</v>
      </c>
      <c r="E123" s="125">
        <v>0</v>
      </c>
      <c r="F123" s="125">
        <v>23842</v>
      </c>
      <c r="G123" s="219" t="s">
        <v>85</v>
      </c>
      <c r="I123" s="22"/>
      <c r="J123" s="22"/>
      <c r="K123" s="22"/>
      <c r="L123" s="22"/>
      <c r="M123" s="22"/>
      <c r="N123" s="22"/>
      <c r="O123" s="22"/>
      <c r="P123" s="22"/>
    </row>
    <row r="124" spans="1:16" ht="14.5" customHeight="1" x14ac:dyDescent="0.25">
      <c r="A124" s="18" t="s">
        <v>515</v>
      </c>
      <c r="B124" s="125" t="s">
        <v>670</v>
      </c>
      <c r="C124" s="125">
        <v>6918373</v>
      </c>
      <c r="D124" s="125">
        <v>0</v>
      </c>
      <c r="E124" s="125">
        <v>0</v>
      </c>
      <c r="F124" s="125">
        <v>6918373</v>
      </c>
      <c r="G124" s="219" t="s">
        <v>85</v>
      </c>
      <c r="I124" s="22"/>
      <c r="J124" s="22"/>
      <c r="K124" s="22"/>
      <c r="L124" s="22"/>
      <c r="M124" s="22"/>
      <c r="N124" s="22"/>
      <c r="O124" s="22"/>
      <c r="P124" s="22"/>
    </row>
    <row r="125" spans="1:16" ht="14.5" customHeight="1" x14ac:dyDescent="0.25">
      <c r="A125" s="18" t="s">
        <v>515</v>
      </c>
      <c r="B125" s="125" t="s">
        <v>669</v>
      </c>
      <c r="C125" s="125">
        <v>2851160</v>
      </c>
      <c r="D125" s="125">
        <v>0</v>
      </c>
      <c r="E125" s="125">
        <v>0</v>
      </c>
      <c r="F125" s="125">
        <v>2851160</v>
      </c>
      <c r="G125" s="219" t="s">
        <v>85</v>
      </c>
      <c r="I125" s="22"/>
      <c r="J125" s="22"/>
      <c r="K125" s="22"/>
      <c r="L125" s="22"/>
      <c r="M125" s="22"/>
      <c r="N125" s="22"/>
      <c r="O125" s="22"/>
      <c r="P125" s="22"/>
    </row>
    <row r="126" spans="1:16" ht="14.5" customHeight="1" x14ac:dyDescent="0.25">
      <c r="A126" s="18" t="s">
        <v>515</v>
      </c>
      <c r="B126" s="125" t="s">
        <v>672</v>
      </c>
      <c r="C126" s="125">
        <v>516614</v>
      </c>
      <c r="D126" s="125">
        <v>0</v>
      </c>
      <c r="E126" s="125">
        <v>0</v>
      </c>
      <c r="F126" s="125">
        <v>516614</v>
      </c>
      <c r="G126" s="219" t="s">
        <v>85</v>
      </c>
      <c r="I126" s="22"/>
      <c r="J126" s="22"/>
      <c r="K126" s="22"/>
      <c r="L126" s="22"/>
      <c r="M126" s="22"/>
      <c r="N126" s="22"/>
      <c r="O126" s="22"/>
      <c r="P126" s="22"/>
    </row>
    <row r="127" spans="1:16" ht="14.5" customHeight="1" x14ac:dyDescent="0.25">
      <c r="A127" s="18" t="s">
        <v>515</v>
      </c>
      <c r="B127" s="125" t="s">
        <v>673</v>
      </c>
      <c r="C127" s="125">
        <v>0</v>
      </c>
      <c r="D127" s="125">
        <v>0</v>
      </c>
      <c r="E127" s="125">
        <v>5</v>
      </c>
      <c r="F127" s="125">
        <v>5</v>
      </c>
      <c r="G127" s="219" t="s">
        <v>85</v>
      </c>
      <c r="I127" s="22"/>
      <c r="J127" s="22"/>
      <c r="K127" s="22"/>
      <c r="L127" s="22"/>
      <c r="M127" s="22"/>
      <c r="N127" s="22"/>
      <c r="O127" s="22"/>
      <c r="P127" s="22"/>
    </row>
    <row r="128" spans="1:16" ht="14.5" customHeight="1" x14ac:dyDescent="0.25">
      <c r="A128" s="18" t="s">
        <v>515</v>
      </c>
      <c r="B128" s="125" t="s">
        <v>667</v>
      </c>
      <c r="C128" s="125">
        <v>1382</v>
      </c>
      <c r="D128" s="125">
        <v>0</v>
      </c>
      <c r="E128" s="125">
        <v>0</v>
      </c>
      <c r="F128" s="125">
        <v>1382</v>
      </c>
      <c r="G128" s="219" t="s">
        <v>85</v>
      </c>
      <c r="I128" s="22"/>
      <c r="J128" s="22"/>
      <c r="K128" s="22"/>
      <c r="L128" s="22"/>
      <c r="M128" s="22"/>
      <c r="N128" s="22"/>
      <c r="O128" s="22"/>
      <c r="P128" s="22"/>
    </row>
    <row r="129" spans="1:16" ht="14.5" customHeight="1" x14ac:dyDescent="0.25">
      <c r="A129" s="18" t="s">
        <v>86</v>
      </c>
      <c r="B129" s="125" t="s">
        <v>667</v>
      </c>
      <c r="C129" s="125">
        <v>10</v>
      </c>
      <c r="D129" s="125">
        <v>0</v>
      </c>
      <c r="E129" s="125">
        <v>0</v>
      </c>
      <c r="F129" s="125">
        <v>10</v>
      </c>
      <c r="G129" s="219" t="s">
        <v>87</v>
      </c>
      <c r="I129" s="22"/>
      <c r="J129" s="22"/>
      <c r="K129" s="22"/>
      <c r="L129" s="22"/>
      <c r="M129" s="22"/>
      <c r="N129" s="22"/>
      <c r="O129" s="22"/>
      <c r="P129" s="22"/>
    </row>
    <row r="130" spans="1:16" ht="14.5" customHeight="1" x14ac:dyDescent="0.25">
      <c r="A130" s="18" t="s">
        <v>88</v>
      </c>
      <c r="B130" s="125" t="s">
        <v>668</v>
      </c>
      <c r="C130" s="125">
        <v>3262</v>
      </c>
      <c r="D130" s="125">
        <v>3323</v>
      </c>
      <c r="E130" s="125">
        <v>0</v>
      </c>
      <c r="F130" s="125">
        <v>6585</v>
      </c>
      <c r="G130" s="219" t="s">
        <v>89</v>
      </c>
      <c r="I130" s="22"/>
      <c r="J130" s="22"/>
      <c r="K130" s="22"/>
      <c r="L130" s="22"/>
      <c r="M130" s="22"/>
      <c r="N130" s="22"/>
      <c r="O130" s="22"/>
      <c r="P130" s="22"/>
    </row>
    <row r="131" spans="1:16" ht="14.5" customHeight="1" x14ac:dyDescent="0.25">
      <c r="A131" s="18" t="s">
        <v>88</v>
      </c>
      <c r="B131" s="125" t="s">
        <v>672</v>
      </c>
      <c r="C131" s="125">
        <v>5173</v>
      </c>
      <c r="D131" s="125">
        <v>7372</v>
      </c>
      <c r="E131" s="125">
        <v>0</v>
      </c>
      <c r="F131" s="125">
        <v>12545</v>
      </c>
      <c r="G131" s="219" t="s">
        <v>89</v>
      </c>
      <c r="I131" s="22"/>
      <c r="J131" s="22"/>
      <c r="K131" s="22"/>
      <c r="L131" s="22"/>
      <c r="M131" s="22"/>
      <c r="N131" s="22"/>
      <c r="O131" s="22"/>
      <c r="P131" s="22"/>
    </row>
    <row r="132" spans="1:16" ht="14.5" customHeight="1" x14ac:dyDescent="0.25">
      <c r="A132" s="18" t="s">
        <v>88</v>
      </c>
      <c r="B132" s="125" t="s">
        <v>667</v>
      </c>
      <c r="C132" s="125">
        <v>9859</v>
      </c>
      <c r="D132" s="125">
        <v>50778</v>
      </c>
      <c r="E132" s="125">
        <v>0</v>
      </c>
      <c r="F132" s="125">
        <v>60637</v>
      </c>
      <c r="G132" s="219" t="s">
        <v>89</v>
      </c>
      <c r="I132" s="22"/>
      <c r="J132" s="22"/>
      <c r="K132" s="22"/>
      <c r="L132" s="22"/>
      <c r="M132" s="22"/>
      <c r="N132" s="22"/>
      <c r="O132" s="22"/>
      <c r="P132" s="22"/>
    </row>
    <row r="133" spans="1:16" ht="14.5" customHeight="1" x14ac:dyDescent="0.25">
      <c r="A133" s="18" t="s">
        <v>380</v>
      </c>
      <c r="B133" s="125" t="s">
        <v>668</v>
      </c>
      <c r="C133" s="125">
        <v>123597</v>
      </c>
      <c r="D133" s="125">
        <v>47572</v>
      </c>
      <c r="E133" s="125">
        <v>22549</v>
      </c>
      <c r="F133" s="125">
        <v>193718</v>
      </c>
      <c r="G133" s="219" t="s">
        <v>90</v>
      </c>
      <c r="I133" s="22"/>
      <c r="J133" s="22"/>
      <c r="K133" s="22"/>
      <c r="L133" s="22"/>
      <c r="M133" s="22"/>
      <c r="N133" s="22"/>
      <c r="O133" s="22"/>
      <c r="P133" s="22"/>
    </row>
    <row r="134" spans="1:16" ht="14.5" customHeight="1" x14ac:dyDescent="0.25">
      <c r="A134" s="18" t="s">
        <v>380</v>
      </c>
      <c r="B134" s="125" t="s">
        <v>669</v>
      </c>
      <c r="C134" s="125">
        <v>0</v>
      </c>
      <c r="D134" s="125">
        <v>0</v>
      </c>
      <c r="E134" s="125">
        <v>18448</v>
      </c>
      <c r="F134" s="125">
        <v>18448</v>
      </c>
      <c r="G134" s="219" t="s">
        <v>90</v>
      </c>
      <c r="I134" s="22"/>
      <c r="J134" s="22"/>
      <c r="K134" s="22"/>
      <c r="L134" s="22"/>
      <c r="M134" s="22"/>
      <c r="N134" s="22"/>
      <c r="O134" s="22"/>
      <c r="P134" s="22"/>
    </row>
    <row r="135" spans="1:16" ht="14.5" customHeight="1" x14ac:dyDescent="0.25">
      <c r="A135" s="18" t="s">
        <v>380</v>
      </c>
      <c r="B135" s="125" t="s">
        <v>672</v>
      </c>
      <c r="C135" s="125">
        <v>0</v>
      </c>
      <c r="D135" s="125">
        <v>0</v>
      </c>
      <c r="E135" s="125">
        <v>32853</v>
      </c>
      <c r="F135" s="125">
        <v>32853</v>
      </c>
      <c r="G135" s="219" t="s">
        <v>90</v>
      </c>
      <c r="I135" s="22"/>
      <c r="J135" s="22"/>
      <c r="K135" s="22"/>
      <c r="L135" s="22"/>
      <c r="M135" s="22"/>
      <c r="N135" s="22"/>
      <c r="O135" s="22"/>
      <c r="P135" s="22"/>
    </row>
    <row r="136" spans="1:16" ht="14.5" customHeight="1" x14ac:dyDescent="0.25">
      <c r="A136" s="18" t="s">
        <v>380</v>
      </c>
      <c r="B136" s="125" t="s">
        <v>667</v>
      </c>
      <c r="C136" s="125">
        <v>9192</v>
      </c>
      <c r="D136" s="125">
        <v>3533</v>
      </c>
      <c r="E136" s="125">
        <v>10697</v>
      </c>
      <c r="F136" s="125">
        <v>23422</v>
      </c>
      <c r="G136" s="219" t="s">
        <v>90</v>
      </c>
      <c r="I136" s="22"/>
      <c r="J136" s="22"/>
      <c r="K136" s="22"/>
      <c r="L136" s="22"/>
      <c r="M136" s="22"/>
      <c r="N136" s="22"/>
      <c r="O136" s="22"/>
      <c r="P136" s="22"/>
    </row>
    <row r="137" spans="1:16" ht="14.5" customHeight="1" x14ac:dyDescent="0.25">
      <c r="A137" s="18" t="s">
        <v>380</v>
      </c>
      <c r="B137" s="125" t="s">
        <v>671</v>
      </c>
      <c r="C137" s="125">
        <v>0</v>
      </c>
      <c r="D137" s="125">
        <v>0</v>
      </c>
      <c r="E137" s="125">
        <v>312</v>
      </c>
      <c r="F137" s="125">
        <v>312</v>
      </c>
      <c r="G137" s="219" t="s">
        <v>90</v>
      </c>
      <c r="I137" s="22"/>
      <c r="J137" s="22"/>
      <c r="K137" s="22"/>
      <c r="L137" s="22"/>
      <c r="M137" s="22"/>
      <c r="N137" s="22"/>
      <c r="O137" s="22"/>
      <c r="P137" s="22"/>
    </row>
    <row r="138" spans="1:16" ht="14.5" customHeight="1" x14ac:dyDescent="0.25">
      <c r="A138" s="18" t="s">
        <v>92</v>
      </c>
      <c r="B138" s="125" t="s">
        <v>668</v>
      </c>
      <c r="C138" s="125">
        <v>0</v>
      </c>
      <c r="D138" s="125">
        <v>0</v>
      </c>
      <c r="E138" s="125">
        <v>1597</v>
      </c>
      <c r="F138" s="125">
        <v>1597</v>
      </c>
      <c r="G138" s="219" t="s">
        <v>93</v>
      </c>
      <c r="I138" s="22"/>
      <c r="J138" s="22"/>
      <c r="K138" s="22"/>
      <c r="L138" s="22"/>
      <c r="M138" s="22"/>
      <c r="N138" s="22"/>
      <c r="O138" s="22"/>
      <c r="P138" s="22"/>
    </row>
    <row r="139" spans="1:16" ht="14.5" customHeight="1" x14ac:dyDescent="0.25">
      <c r="A139" s="18" t="s">
        <v>92</v>
      </c>
      <c r="B139" s="125" t="s">
        <v>672</v>
      </c>
      <c r="C139" s="125">
        <v>0</v>
      </c>
      <c r="D139" s="125">
        <v>0</v>
      </c>
      <c r="E139" s="125">
        <v>202</v>
      </c>
      <c r="F139" s="125">
        <v>202</v>
      </c>
      <c r="G139" s="219" t="s">
        <v>93</v>
      </c>
      <c r="I139" s="22"/>
      <c r="J139" s="22"/>
      <c r="K139" s="22"/>
      <c r="L139" s="22"/>
      <c r="M139" s="22"/>
      <c r="N139" s="22"/>
      <c r="O139" s="22"/>
      <c r="P139" s="22"/>
    </row>
    <row r="140" spans="1:16" ht="14.5" customHeight="1" x14ac:dyDescent="0.25">
      <c r="A140" s="18" t="s">
        <v>92</v>
      </c>
      <c r="B140" s="125" t="s">
        <v>667</v>
      </c>
      <c r="C140" s="125">
        <v>0</v>
      </c>
      <c r="D140" s="125">
        <v>0</v>
      </c>
      <c r="E140" s="125">
        <v>25029</v>
      </c>
      <c r="F140" s="125">
        <v>25029</v>
      </c>
      <c r="G140" s="219" t="s">
        <v>93</v>
      </c>
      <c r="I140" s="22"/>
      <c r="J140" s="22"/>
      <c r="K140" s="22"/>
      <c r="L140" s="22"/>
      <c r="M140" s="22"/>
      <c r="N140" s="22"/>
      <c r="O140" s="22"/>
      <c r="P140" s="22"/>
    </row>
    <row r="141" spans="1:16" ht="14.5" customHeight="1" x14ac:dyDescent="0.25">
      <c r="A141" s="18" t="s">
        <v>92</v>
      </c>
      <c r="B141" s="125" t="s">
        <v>671</v>
      </c>
      <c r="C141" s="125">
        <v>0</v>
      </c>
      <c r="D141" s="125">
        <v>0</v>
      </c>
      <c r="E141" s="125">
        <v>729</v>
      </c>
      <c r="F141" s="125">
        <v>729</v>
      </c>
      <c r="G141" s="219" t="s">
        <v>93</v>
      </c>
      <c r="I141" s="22"/>
      <c r="J141" s="22"/>
      <c r="K141" s="22"/>
      <c r="L141" s="22"/>
      <c r="M141" s="22"/>
      <c r="N141" s="22"/>
      <c r="O141" s="22"/>
      <c r="P141" s="22"/>
    </row>
    <row r="142" spans="1:16" ht="14.5" customHeight="1" x14ac:dyDescent="0.25">
      <c r="A142" s="18" t="s">
        <v>94</v>
      </c>
      <c r="B142" s="125" t="s">
        <v>668</v>
      </c>
      <c r="C142" s="125">
        <v>25</v>
      </c>
      <c r="D142" s="125">
        <v>0</v>
      </c>
      <c r="E142" s="125">
        <v>0</v>
      </c>
      <c r="F142" s="125">
        <v>25</v>
      </c>
      <c r="G142" s="219" t="s">
        <v>95</v>
      </c>
      <c r="I142" s="22"/>
      <c r="J142" s="22"/>
      <c r="K142" s="22"/>
      <c r="L142" s="22"/>
      <c r="M142" s="22"/>
      <c r="N142" s="22"/>
      <c r="O142" s="22"/>
      <c r="P142" s="22"/>
    </row>
    <row r="143" spans="1:16" ht="14.5" customHeight="1" x14ac:dyDescent="0.25">
      <c r="A143" s="18" t="s">
        <v>94</v>
      </c>
      <c r="B143" s="125" t="s">
        <v>672</v>
      </c>
      <c r="C143" s="125">
        <v>6</v>
      </c>
      <c r="D143" s="125">
        <v>0</v>
      </c>
      <c r="E143" s="125">
        <v>0</v>
      </c>
      <c r="F143" s="125">
        <v>6</v>
      </c>
      <c r="G143" s="219" t="s">
        <v>95</v>
      </c>
      <c r="I143" s="22"/>
      <c r="J143" s="22"/>
      <c r="K143" s="22"/>
      <c r="L143" s="22"/>
      <c r="M143" s="22"/>
      <c r="N143" s="22"/>
      <c r="O143" s="22"/>
      <c r="P143" s="22"/>
    </row>
    <row r="144" spans="1:16" ht="14.5" customHeight="1" x14ac:dyDescent="0.25">
      <c r="A144" s="18" t="s">
        <v>94</v>
      </c>
      <c r="B144" s="125" t="s">
        <v>667</v>
      </c>
      <c r="C144" s="125">
        <v>136</v>
      </c>
      <c r="D144" s="125">
        <v>0</v>
      </c>
      <c r="E144" s="125">
        <v>0</v>
      </c>
      <c r="F144" s="125">
        <v>136</v>
      </c>
      <c r="G144" s="219" t="s">
        <v>95</v>
      </c>
      <c r="I144" s="22"/>
      <c r="J144" s="22"/>
      <c r="K144" s="22"/>
      <c r="L144" s="22"/>
      <c r="M144" s="22"/>
      <c r="N144" s="22"/>
      <c r="O144" s="22"/>
      <c r="P144" s="22"/>
    </row>
    <row r="145" spans="1:16" ht="14.5" customHeight="1" x14ac:dyDescent="0.25">
      <c r="A145" s="18" t="s">
        <v>96</v>
      </c>
      <c r="B145" s="125" t="s">
        <v>669</v>
      </c>
      <c r="C145" s="125">
        <v>14000</v>
      </c>
      <c r="D145" s="125">
        <v>0</v>
      </c>
      <c r="E145" s="125">
        <v>0</v>
      </c>
      <c r="F145" s="125">
        <v>14000</v>
      </c>
      <c r="G145" s="219" t="s">
        <v>97</v>
      </c>
      <c r="I145" s="22"/>
      <c r="J145" s="22"/>
      <c r="K145" s="22"/>
      <c r="L145" s="22"/>
      <c r="M145" s="22"/>
      <c r="N145" s="22"/>
      <c r="O145" s="22"/>
      <c r="P145" s="22"/>
    </row>
    <row r="146" spans="1:16" ht="14.5" customHeight="1" x14ac:dyDescent="0.25">
      <c r="A146" s="18" t="s">
        <v>98</v>
      </c>
      <c r="B146" s="125" t="s">
        <v>668</v>
      </c>
      <c r="C146" s="125">
        <v>0</v>
      </c>
      <c r="D146" s="125">
        <v>0</v>
      </c>
      <c r="E146" s="125">
        <v>31664</v>
      </c>
      <c r="F146" s="125">
        <v>31664</v>
      </c>
      <c r="G146" s="219" t="s">
        <v>99</v>
      </c>
      <c r="I146" s="22"/>
      <c r="J146" s="22"/>
      <c r="K146" s="22"/>
      <c r="L146" s="22"/>
      <c r="M146" s="22"/>
      <c r="N146" s="22"/>
      <c r="O146" s="22"/>
      <c r="P146" s="22"/>
    </row>
    <row r="147" spans="1:16" ht="14.5" customHeight="1" x14ac:dyDescent="0.25">
      <c r="A147" s="18" t="s">
        <v>98</v>
      </c>
      <c r="B147" s="125" t="s">
        <v>667</v>
      </c>
      <c r="C147" s="125">
        <v>0</v>
      </c>
      <c r="D147" s="125">
        <v>0</v>
      </c>
      <c r="E147" s="125">
        <v>39044</v>
      </c>
      <c r="F147" s="125">
        <v>39044</v>
      </c>
      <c r="G147" s="219" t="s">
        <v>99</v>
      </c>
      <c r="I147" s="22"/>
      <c r="J147" s="22"/>
      <c r="K147" s="22"/>
      <c r="L147" s="22"/>
      <c r="M147" s="22"/>
      <c r="N147" s="22"/>
      <c r="O147" s="22"/>
      <c r="P147" s="22"/>
    </row>
    <row r="148" spans="1:16" ht="14.5" customHeight="1" x14ac:dyDescent="0.25">
      <c r="A148" s="18" t="s">
        <v>100</v>
      </c>
      <c r="B148" s="125" t="s">
        <v>668</v>
      </c>
      <c r="C148" s="125">
        <v>178</v>
      </c>
      <c r="D148" s="125">
        <v>62</v>
      </c>
      <c r="E148" s="125">
        <v>999</v>
      </c>
      <c r="F148" s="125">
        <v>1239</v>
      </c>
      <c r="G148" s="219" t="s">
        <v>101</v>
      </c>
      <c r="I148" s="22"/>
      <c r="J148" s="22"/>
      <c r="K148" s="22"/>
      <c r="L148" s="22"/>
      <c r="M148" s="22"/>
      <c r="N148" s="22"/>
      <c r="O148" s="22"/>
      <c r="P148" s="22"/>
    </row>
    <row r="149" spans="1:16" ht="14.5" customHeight="1" x14ac:dyDescent="0.25">
      <c r="A149" s="18" t="s">
        <v>100</v>
      </c>
      <c r="B149" s="125" t="s">
        <v>672</v>
      </c>
      <c r="C149" s="125">
        <v>0</v>
      </c>
      <c r="D149" s="125">
        <v>0</v>
      </c>
      <c r="E149" s="125">
        <v>537</v>
      </c>
      <c r="F149" s="125">
        <v>537</v>
      </c>
      <c r="G149" s="219" t="s">
        <v>101</v>
      </c>
      <c r="I149" s="22"/>
      <c r="J149" s="22"/>
      <c r="K149" s="22"/>
      <c r="L149" s="22"/>
      <c r="M149" s="22"/>
      <c r="N149" s="22"/>
      <c r="O149" s="22"/>
      <c r="P149" s="22"/>
    </row>
    <row r="150" spans="1:16" ht="14.5" customHeight="1" x14ac:dyDescent="0.25">
      <c r="A150" s="18" t="s">
        <v>100</v>
      </c>
      <c r="B150" s="125" t="s">
        <v>667</v>
      </c>
      <c r="C150" s="125">
        <v>55</v>
      </c>
      <c r="D150" s="125">
        <v>0</v>
      </c>
      <c r="E150" s="125">
        <v>377065</v>
      </c>
      <c r="F150" s="125">
        <v>377120</v>
      </c>
      <c r="G150" s="219" t="s">
        <v>101</v>
      </c>
      <c r="I150" s="22"/>
      <c r="J150" s="22"/>
      <c r="K150" s="22"/>
      <c r="L150" s="22"/>
      <c r="M150" s="22"/>
      <c r="N150" s="22"/>
      <c r="O150" s="22"/>
      <c r="P150" s="22"/>
    </row>
    <row r="151" spans="1:16" ht="14.5" customHeight="1" x14ac:dyDescent="0.25">
      <c r="A151" s="18" t="s">
        <v>100</v>
      </c>
      <c r="B151" s="125" t="s">
        <v>671</v>
      </c>
      <c r="C151" s="125">
        <v>0</v>
      </c>
      <c r="D151" s="125">
        <v>0</v>
      </c>
      <c r="E151" s="125">
        <v>954</v>
      </c>
      <c r="F151" s="125">
        <v>954</v>
      </c>
      <c r="G151" s="219" t="s">
        <v>101</v>
      </c>
      <c r="I151" s="22"/>
      <c r="J151" s="22"/>
      <c r="K151" s="22"/>
      <c r="L151" s="22"/>
      <c r="M151" s="22"/>
      <c r="N151" s="22"/>
      <c r="O151" s="22"/>
      <c r="P151" s="22"/>
    </row>
    <row r="152" spans="1:16" ht="14.5" customHeight="1" x14ac:dyDescent="0.25">
      <c r="A152" s="18" t="s">
        <v>381</v>
      </c>
      <c r="B152" s="125" t="s">
        <v>668</v>
      </c>
      <c r="C152" s="125">
        <v>294</v>
      </c>
      <c r="D152" s="125">
        <v>37166</v>
      </c>
      <c r="E152" s="125">
        <v>0</v>
      </c>
      <c r="F152" s="125">
        <v>37460</v>
      </c>
      <c r="G152" s="219" t="s">
        <v>91</v>
      </c>
      <c r="I152" s="22"/>
      <c r="J152" s="22"/>
      <c r="K152" s="22"/>
      <c r="L152" s="22"/>
      <c r="M152" s="22"/>
      <c r="N152" s="22"/>
      <c r="O152" s="22"/>
      <c r="P152" s="22"/>
    </row>
    <row r="153" spans="1:16" ht="14.5" customHeight="1" x14ac:dyDescent="0.25">
      <c r="A153" s="18" t="s">
        <v>381</v>
      </c>
      <c r="B153" s="125" t="s">
        <v>673</v>
      </c>
      <c r="C153" s="125">
        <v>0</v>
      </c>
      <c r="D153" s="125">
        <v>0</v>
      </c>
      <c r="E153" s="125">
        <v>27</v>
      </c>
      <c r="F153" s="125">
        <v>27</v>
      </c>
      <c r="G153" s="219" t="s">
        <v>91</v>
      </c>
      <c r="I153" s="22"/>
      <c r="J153" s="22"/>
      <c r="K153" s="22"/>
      <c r="L153" s="22"/>
      <c r="M153" s="22"/>
      <c r="N153" s="22"/>
      <c r="O153" s="22"/>
      <c r="P153" s="22"/>
    </row>
    <row r="154" spans="1:16" ht="14.5" customHeight="1" x14ac:dyDescent="0.25">
      <c r="A154" s="18" t="s">
        <v>381</v>
      </c>
      <c r="B154" s="125" t="s">
        <v>667</v>
      </c>
      <c r="C154" s="125">
        <v>0</v>
      </c>
      <c r="D154" s="125">
        <v>2370</v>
      </c>
      <c r="E154" s="125">
        <v>0</v>
      </c>
      <c r="F154" s="125">
        <v>2370</v>
      </c>
      <c r="G154" s="219" t="s">
        <v>91</v>
      </c>
      <c r="I154" s="22"/>
      <c r="J154" s="22"/>
      <c r="K154" s="22"/>
      <c r="L154" s="22"/>
      <c r="M154" s="22"/>
      <c r="N154" s="22"/>
      <c r="O154" s="22"/>
      <c r="P154" s="22"/>
    </row>
    <row r="155" spans="1:16" ht="14.5" customHeight="1" x14ac:dyDescent="0.25">
      <c r="A155" s="18" t="s">
        <v>381</v>
      </c>
      <c r="B155" s="125" t="s">
        <v>671</v>
      </c>
      <c r="C155" s="125">
        <v>930978</v>
      </c>
      <c r="D155" s="125">
        <v>0</v>
      </c>
      <c r="E155" s="125">
        <v>0</v>
      </c>
      <c r="F155" s="125">
        <v>930978</v>
      </c>
      <c r="G155" s="219" t="s">
        <v>91</v>
      </c>
      <c r="I155" s="22"/>
      <c r="J155" s="22"/>
      <c r="K155" s="22"/>
      <c r="L155" s="22"/>
      <c r="M155" s="22"/>
      <c r="N155" s="22"/>
      <c r="O155" s="22"/>
      <c r="P155" s="22"/>
    </row>
    <row r="156" spans="1:16" ht="14.5" customHeight="1" x14ac:dyDescent="0.25">
      <c r="A156" s="18" t="s">
        <v>384</v>
      </c>
      <c r="B156" s="125" t="s">
        <v>668</v>
      </c>
      <c r="C156" s="125">
        <v>629</v>
      </c>
      <c r="D156" s="125">
        <v>2477</v>
      </c>
      <c r="E156" s="125">
        <v>0</v>
      </c>
      <c r="F156" s="125">
        <v>3106</v>
      </c>
      <c r="G156" s="219" t="s">
        <v>102</v>
      </c>
      <c r="I156" s="22"/>
      <c r="J156" s="22"/>
      <c r="K156" s="22"/>
      <c r="L156" s="22"/>
      <c r="M156" s="22"/>
      <c r="N156" s="22"/>
      <c r="O156" s="22"/>
      <c r="P156" s="22"/>
    </row>
    <row r="157" spans="1:16" ht="14.5" customHeight="1" x14ac:dyDescent="0.25">
      <c r="A157" s="18" t="s">
        <v>384</v>
      </c>
      <c r="B157" s="125" t="s">
        <v>674</v>
      </c>
      <c r="C157" s="125">
        <v>0</v>
      </c>
      <c r="D157" s="125">
        <v>0</v>
      </c>
      <c r="E157" s="125">
        <v>1833092</v>
      </c>
      <c r="F157" s="125">
        <v>1833092</v>
      </c>
      <c r="G157" s="219" t="s">
        <v>102</v>
      </c>
      <c r="I157" s="22"/>
      <c r="J157" s="22"/>
      <c r="K157" s="22"/>
      <c r="L157" s="22"/>
      <c r="M157" s="22"/>
      <c r="N157" s="22"/>
      <c r="O157" s="22"/>
      <c r="P157" s="22"/>
    </row>
    <row r="158" spans="1:16" ht="14.5" customHeight="1" x14ac:dyDescent="0.25">
      <c r="A158" s="18" t="s">
        <v>384</v>
      </c>
      <c r="B158" s="125" t="s">
        <v>670</v>
      </c>
      <c r="C158" s="125">
        <v>0</v>
      </c>
      <c r="D158" s="125">
        <v>0</v>
      </c>
      <c r="E158" s="125">
        <v>6251790</v>
      </c>
      <c r="F158" s="125">
        <v>6251790</v>
      </c>
      <c r="G158" s="219" t="s">
        <v>102</v>
      </c>
      <c r="I158" s="22"/>
      <c r="J158" s="22"/>
      <c r="K158" s="22"/>
      <c r="L158" s="22"/>
      <c r="M158" s="22"/>
      <c r="N158" s="22"/>
      <c r="O158" s="22"/>
      <c r="P158" s="22"/>
    </row>
    <row r="159" spans="1:16" ht="14.5" customHeight="1" x14ac:dyDescent="0.25">
      <c r="A159" s="18" t="s">
        <v>384</v>
      </c>
      <c r="B159" s="125" t="s">
        <v>672</v>
      </c>
      <c r="C159" s="125">
        <v>37</v>
      </c>
      <c r="D159" s="125">
        <v>24</v>
      </c>
      <c r="E159" s="125">
        <v>0</v>
      </c>
      <c r="F159" s="125">
        <v>61</v>
      </c>
      <c r="G159" s="219" t="s">
        <v>102</v>
      </c>
      <c r="I159" s="22"/>
      <c r="J159" s="22"/>
      <c r="K159" s="22"/>
      <c r="L159" s="22"/>
      <c r="M159" s="22"/>
      <c r="N159" s="22"/>
      <c r="O159" s="22"/>
      <c r="P159" s="22"/>
    </row>
    <row r="160" spans="1:16" ht="14.5" customHeight="1" x14ac:dyDescent="0.25">
      <c r="A160" s="18" t="s">
        <v>384</v>
      </c>
      <c r="B160" s="125" t="s">
        <v>673</v>
      </c>
      <c r="C160" s="125">
        <v>550</v>
      </c>
      <c r="D160" s="125">
        <v>1248</v>
      </c>
      <c r="E160" s="125">
        <v>10</v>
      </c>
      <c r="F160" s="125">
        <v>1808</v>
      </c>
      <c r="G160" s="219" t="s">
        <v>102</v>
      </c>
      <c r="I160" s="22"/>
      <c r="J160" s="22"/>
      <c r="K160" s="22"/>
      <c r="L160" s="22"/>
      <c r="M160" s="22"/>
      <c r="N160" s="22"/>
      <c r="O160" s="22"/>
      <c r="P160" s="22"/>
    </row>
    <row r="161" spans="1:16" ht="14.5" customHeight="1" x14ac:dyDescent="0.25">
      <c r="A161" s="18" t="s">
        <v>384</v>
      </c>
      <c r="B161" s="125" t="s">
        <v>667</v>
      </c>
      <c r="C161" s="125">
        <v>4526</v>
      </c>
      <c r="D161" s="125">
        <v>518866</v>
      </c>
      <c r="E161" s="125">
        <v>0</v>
      </c>
      <c r="F161" s="125">
        <v>523392</v>
      </c>
      <c r="G161" s="219" t="s">
        <v>102</v>
      </c>
      <c r="I161" s="22"/>
      <c r="J161" s="22"/>
      <c r="K161" s="22"/>
      <c r="L161" s="22"/>
      <c r="M161" s="22"/>
      <c r="N161" s="22"/>
      <c r="O161" s="22"/>
      <c r="P161" s="22"/>
    </row>
    <row r="162" spans="1:16" ht="14.5" customHeight="1" x14ac:dyDescent="0.25">
      <c r="A162" s="18" t="s">
        <v>103</v>
      </c>
      <c r="B162" s="125" t="s">
        <v>668</v>
      </c>
      <c r="C162" s="125">
        <v>0</v>
      </c>
      <c r="D162" s="125">
        <v>0</v>
      </c>
      <c r="E162" s="125">
        <v>2356</v>
      </c>
      <c r="F162" s="125">
        <v>2356</v>
      </c>
      <c r="G162" s="219" t="s">
        <v>104</v>
      </c>
      <c r="I162" s="22"/>
      <c r="J162" s="22"/>
      <c r="K162" s="22"/>
      <c r="L162" s="22"/>
      <c r="M162" s="22"/>
      <c r="N162" s="22"/>
      <c r="O162" s="22"/>
      <c r="P162" s="22"/>
    </row>
    <row r="163" spans="1:16" ht="14.5" customHeight="1" x14ac:dyDescent="0.25">
      <c r="A163" s="18" t="s">
        <v>103</v>
      </c>
      <c r="B163" s="125" t="s">
        <v>667</v>
      </c>
      <c r="C163" s="125">
        <v>0</v>
      </c>
      <c r="D163" s="125">
        <v>0</v>
      </c>
      <c r="E163" s="125">
        <v>68912</v>
      </c>
      <c r="F163" s="125">
        <v>68912</v>
      </c>
      <c r="G163" s="219" t="s">
        <v>104</v>
      </c>
      <c r="I163" s="22"/>
      <c r="J163" s="22"/>
      <c r="K163" s="22"/>
      <c r="L163" s="22"/>
      <c r="M163" s="22"/>
      <c r="N163" s="22"/>
      <c r="O163" s="22"/>
      <c r="P163" s="22"/>
    </row>
    <row r="164" spans="1:16" ht="14.5" customHeight="1" x14ac:dyDescent="0.25">
      <c r="A164" s="18" t="s">
        <v>103</v>
      </c>
      <c r="B164" s="125" t="s">
        <v>671</v>
      </c>
      <c r="C164" s="125">
        <v>0</v>
      </c>
      <c r="D164" s="125">
        <v>0</v>
      </c>
      <c r="E164" s="125">
        <v>5933</v>
      </c>
      <c r="F164" s="125">
        <v>5933</v>
      </c>
      <c r="G164" s="219" t="s">
        <v>104</v>
      </c>
      <c r="I164" s="22"/>
      <c r="J164" s="22"/>
      <c r="K164" s="22"/>
      <c r="L164" s="22"/>
      <c r="M164" s="22"/>
      <c r="N164" s="22"/>
      <c r="O164" s="22"/>
      <c r="P164" s="22"/>
    </row>
    <row r="165" spans="1:16" ht="14.5" customHeight="1" x14ac:dyDescent="0.25">
      <c r="A165" s="18" t="s">
        <v>105</v>
      </c>
      <c r="B165" s="125" t="s">
        <v>668</v>
      </c>
      <c r="C165" s="125">
        <v>83</v>
      </c>
      <c r="D165" s="125">
        <v>8359</v>
      </c>
      <c r="E165" s="125">
        <v>0</v>
      </c>
      <c r="F165" s="125">
        <v>8442</v>
      </c>
      <c r="G165" s="219" t="s">
        <v>106</v>
      </c>
      <c r="I165" s="22"/>
      <c r="J165" s="22"/>
      <c r="K165" s="22"/>
      <c r="L165" s="22"/>
      <c r="M165" s="22"/>
      <c r="N165" s="22"/>
      <c r="O165" s="22"/>
      <c r="P165" s="22"/>
    </row>
    <row r="166" spans="1:16" ht="14.5" customHeight="1" x14ac:dyDescent="0.25">
      <c r="A166" s="18" t="s">
        <v>105</v>
      </c>
      <c r="B166" s="125" t="s">
        <v>667</v>
      </c>
      <c r="C166" s="125">
        <v>4030</v>
      </c>
      <c r="D166" s="125">
        <v>19033</v>
      </c>
      <c r="E166" s="125">
        <v>0</v>
      </c>
      <c r="F166" s="125">
        <v>23063</v>
      </c>
      <c r="G166" s="219" t="s">
        <v>106</v>
      </c>
      <c r="I166" s="22"/>
      <c r="J166" s="22"/>
      <c r="K166" s="22"/>
      <c r="L166" s="22"/>
      <c r="M166" s="22"/>
      <c r="N166" s="22"/>
      <c r="O166" s="22"/>
      <c r="P166" s="22"/>
    </row>
    <row r="167" spans="1:16" ht="14.5" customHeight="1" x14ac:dyDescent="0.25">
      <c r="A167" s="18" t="s">
        <v>387</v>
      </c>
      <c r="B167" s="125" t="s">
        <v>668</v>
      </c>
      <c r="C167" s="125">
        <v>0</v>
      </c>
      <c r="D167" s="125">
        <v>0</v>
      </c>
      <c r="E167" s="125">
        <v>4185</v>
      </c>
      <c r="F167" s="125">
        <v>4185</v>
      </c>
      <c r="G167" s="219" t="s">
        <v>107</v>
      </c>
      <c r="I167" s="22"/>
      <c r="J167" s="22"/>
      <c r="K167" s="22"/>
      <c r="L167" s="22"/>
      <c r="M167" s="22"/>
      <c r="N167" s="22"/>
      <c r="O167" s="22"/>
      <c r="P167" s="22"/>
    </row>
    <row r="168" spans="1:16" ht="14.5" customHeight="1" x14ac:dyDescent="0.25">
      <c r="A168" s="18" t="s">
        <v>387</v>
      </c>
      <c r="B168" s="125" t="s">
        <v>669</v>
      </c>
      <c r="C168" s="125">
        <v>0</v>
      </c>
      <c r="D168" s="125">
        <v>0</v>
      </c>
      <c r="E168" s="125">
        <v>121841</v>
      </c>
      <c r="F168" s="125">
        <v>121841</v>
      </c>
      <c r="G168" s="219" t="s">
        <v>107</v>
      </c>
      <c r="I168" s="22"/>
      <c r="J168" s="22"/>
      <c r="K168" s="22"/>
      <c r="L168" s="22"/>
      <c r="M168" s="22"/>
      <c r="N168" s="22"/>
      <c r="O168" s="22"/>
      <c r="P168" s="22"/>
    </row>
    <row r="169" spans="1:16" ht="14.5" customHeight="1" x14ac:dyDescent="0.25">
      <c r="A169" s="18" t="s">
        <v>387</v>
      </c>
      <c r="B169" s="125" t="s">
        <v>667</v>
      </c>
      <c r="C169" s="125">
        <v>0</v>
      </c>
      <c r="D169" s="125">
        <v>0</v>
      </c>
      <c r="E169" s="125">
        <v>778</v>
      </c>
      <c r="F169" s="125">
        <v>778</v>
      </c>
      <c r="G169" s="219" t="s">
        <v>107</v>
      </c>
      <c r="I169" s="22"/>
      <c r="J169" s="22"/>
      <c r="K169" s="22"/>
      <c r="L169" s="22"/>
      <c r="M169" s="22"/>
      <c r="N169" s="22"/>
      <c r="O169" s="22"/>
      <c r="P169" s="22"/>
    </row>
    <row r="170" spans="1:16" ht="14.5" customHeight="1" x14ac:dyDescent="0.25">
      <c r="A170" s="18" t="s">
        <v>108</v>
      </c>
      <c r="B170" s="125" t="s">
        <v>668</v>
      </c>
      <c r="C170" s="125">
        <v>0</v>
      </c>
      <c r="D170" s="125">
        <v>0</v>
      </c>
      <c r="E170" s="125">
        <v>7700</v>
      </c>
      <c r="F170" s="125">
        <v>7700</v>
      </c>
      <c r="G170" s="219" t="s">
        <v>109</v>
      </c>
      <c r="I170" s="22"/>
      <c r="J170" s="22"/>
      <c r="K170" s="22"/>
      <c r="L170" s="22"/>
      <c r="M170" s="22"/>
      <c r="N170" s="22"/>
      <c r="O170" s="22"/>
      <c r="P170" s="22"/>
    </row>
    <row r="171" spans="1:16" ht="14.5" customHeight="1" x14ac:dyDescent="0.25">
      <c r="A171" s="18" t="s">
        <v>108</v>
      </c>
      <c r="B171" s="125" t="s">
        <v>669</v>
      </c>
      <c r="C171" s="125">
        <v>0</v>
      </c>
      <c r="D171" s="125">
        <v>0</v>
      </c>
      <c r="E171" s="125">
        <v>469441</v>
      </c>
      <c r="F171" s="125">
        <v>469441</v>
      </c>
      <c r="G171" s="219" t="s">
        <v>109</v>
      </c>
      <c r="I171" s="22"/>
      <c r="J171" s="22"/>
      <c r="K171" s="22"/>
      <c r="L171" s="22"/>
      <c r="M171" s="22"/>
      <c r="N171" s="22"/>
      <c r="O171" s="22"/>
      <c r="P171" s="22"/>
    </row>
    <row r="172" spans="1:16" ht="14.5" customHeight="1" x14ac:dyDescent="0.25">
      <c r="A172" s="18" t="s">
        <v>108</v>
      </c>
      <c r="B172" s="125" t="s">
        <v>667</v>
      </c>
      <c r="C172" s="125">
        <v>0</v>
      </c>
      <c r="D172" s="125">
        <v>0</v>
      </c>
      <c r="E172" s="125">
        <v>62899</v>
      </c>
      <c r="F172" s="125">
        <v>62899</v>
      </c>
      <c r="G172" s="219" t="s">
        <v>109</v>
      </c>
      <c r="I172" s="22"/>
      <c r="J172" s="22"/>
      <c r="K172" s="22"/>
      <c r="L172" s="22"/>
      <c r="M172" s="22"/>
      <c r="N172" s="22"/>
      <c r="O172" s="22"/>
      <c r="P172" s="22"/>
    </row>
    <row r="173" spans="1:16" ht="14.5" customHeight="1" x14ac:dyDescent="0.25">
      <c r="A173" s="18" t="s">
        <v>110</v>
      </c>
      <c r="B173" s="125" t="s">
        <v>668</v>
      </c>
      <c r="C173" s="125">
        <v>232202</v>
      </c>
      <c r="D173" s="125">
        <v>42</v>
      </c>
      <c r="E173" s="125">
        <v>0</v>
      </c>
      <c r="F173" s="125">
        <v>232244</v>
      </c>
      <c r="G173" s="219" t="s">
        <v>111</v>
      </c>
      <c r="I173" s="22"/>
      <c r="J173" s="22"/>
      <c r="K173" s="22"/>
      <c r="L173" s="22"/>
      <c r="M173" s="22"/>
      <c r="N173" s="22"/>
      <c r="O173" s="22"/>
      <c r="P173" s="22"/>
    </row>
    <row r="174" spans="1:16" ht="14.5" customHeight="1" x14ac:dyDescent="0.25">
      <c r="A174" s="18" t="s">
        <v>110</v>
      </c>
      <c r="B174" s="125" t="s">
        <v>667</v>
      </c>
      <c r="C174" s="125">
        <v>240373</v>
      </c>
      <c r="D174" s="125">
        <v>134</v>
      </c>
      <c r="E174" s="125">
        <v>0</v>
      </c>
      <c r="F174" s="125">
        <v>240507</v>
      </c>
      <c r="G174" s="219" t="s">
        <v>111</v>
      </c>
      <c r="I174" s="22"/>
      <c r="J174" s="22"/>
      <c r="K174" s="22"/>
      <c r="L174" s="22"/>
      <c r="M174" s="22"/>
      <c r="N174" s="22"/>
      <c r="O174" s="22"/>
      <c r="P174" s="22"/>
    </row>
    <row r="175" spans="1:16" ht="14.5" customHeight="1" x14ac:dyDescent="0.25">
      <c r="A175" s="18" t="s">
        <v>110</v>
      </c>
      <c r="B175" s="125" t="s">
        <v>671</v>
      </c>
      <c r="C175" s="125">
        <v>5</v>
      </c>
      <c r="D175" s="125">
        <v>0</v>
      </c>
      <c r="E175" s="125">
        <v>0</v>
      </c>
      <c r="F175" s="125">
        <v>5</v>
      </c>
      <c r="G175" s="219" t="s">
        <v>111</v>
      </c>
      <c r="I175" s="22"/>
      <c r="J175" s="22"/>
      <c r="K175" s="22"/>
      <c r="L175" s="22"/>
      <c r="M175" s="22"/>
      <c r="N175" s="22"/>
      <c r="O175" s="22"/>
      <c r="P175" s="22"/>
    </row>
    <row r="176" spans="1:16" ht="14.5" customHeight="1" x14ac:dyDescent="0.25">
      <c r="A176" s="18" t="s">
        <v>112</v>
      </c>
      <c r="B176" s="125" t="s">
        <v>668</v>
      </c>
      <c r="C176" s="125">
        <v>0</v>
      </c>
      <c r="D176" s="125">
        <v>0</v>
      </c>
      <c r="E176" s="125">
        <v>263</v>
      </c>
      <c r="F176" s="125">
        <v>263</v>
      </c>
      <c r="G176" s="219" t="s">
        <v>113</v>
      </c>
      <c r="I176" s="22"/>
      <c r="J176" s="22"/>
      <c r="K176" s="22"/>
      <c r="L176" s="22"/>
      <c r="M176" s="22"/>
      <c r="N176" s="22"/>
      <c r="O176" s="22"/>
      <c r="P176" s="22"/>
    </row>
    <row r="177" spans="1:16" ht="14.5" customHeight="1" x14ac:dyDescent="0.25">
      <c r="A177" s="18" t="s">
        <v>112</v>
      </c>
      <c r="B177" s="125" t="s">
        <v>670</v>
      </c>
      <c r="C177" s="125">
        <v>0</v>
      </c>
      <c r="D177" s="125">
        <v>0</v>
      </c>
      <c r="E177" s="125">
        <v>71500</v>
      </c>
      <c r="F177" s="125">
        <v>71500</v>
      </c>
      <c r="G177" s="219" t="s">
        <v>113</v>
      </c>
      <c r="I177" s="22"/>
      <c r="J177" s="22"/>
      <c r="K177" s="22"/>
      <c r="L177" s="22"/>
      <c r="M177" s="22"/>
      <c r="N177" s="22"/>
      <c r="O177" s="22"/>
      <c r="P177" s="22"/>
    </row>
    <row r="178" spans="1:16" ht="14.5" customHeight="1" x14ac:dyDescent="0.25">
      <c r="A178" s="18" t="s">
        <v>112</v>
      </c>
      <c r="B178" s="125" t="s">
        <v>672</v>
      </c>
      <c r="C178" s="125">
        <v>0</v>
      </c>
      <c r="D178" s="125">
        <v>0</v>
      </c>
      <c r="E178" s="125">
        <v>118591</v>
      </c>
      <c r="F178" s="125">
        <v>118591</v>
      </c>
      <c r="G178" s="219" t="s">
        <v>113</v>
      </c>
      <c r="I178" s="22"/>
      <c r="J178" s="22"/>
      <c r="K178" s="22"/>
      <c r="L178" s="22"/>
      <c r="M178" s="22"/>
      <c r="N178" s="22"/>
      <c r="O178" s="22"/>
      <c r="P178" s="22"/>
    </row>
    <row r="179" spans="1:16" ht="14.5" customHeight="1" x14ac:dyDescent="0.25">
      <c r="A179" s="18" t="s">
        <v>112</v>
      </c>
      <c r="B179" s="125" t="s">
        <v>667</v>
      </c>
      <c r="C179" s="125">
        <v>0</v>
      </c>
      <c r="D179" s="125">
        <v>0</v>
      </c>
      <c r="E179" s="125">
        <v>106</v>
      </c>
      <c r="F179" s="125">
        <v>106</v>
      </c>
      <c r="G179" s="219" t="s">
        <v>113</v>
      </c>
      <c r="I179" s="22"/>
      <c r="J179" s="22"/>
      <c r="K179" s="22"/>
      <c r="L179" s="22"/>
      <c r="M179" s="22"/>
      <c r="N179" s="22"/>
      <c r="O179" s="22"/>
      <c r="P179" s="22"/>
    </row>
    <row r="180" spans="1:16" ht="14.5" customHeight="1" x14ac:dyDescent="0.25">
      <c r="A180" s="18" t="s">
        <v>114</v>
      </c>
      <c r="B180" s="125" t="s">
        <v>672</v>
      </c>
      <c r="C180" s="125">
        <v>18</v>
      </c>
      <c r="D180" s="125">
        <v>0</v>
      </c>
      <c r="E180" s="125">
        <v>0</v>
      </c>
      <c r="F180" s="125">
        <v>18</v>
      </c>
      <c r="G180" s="219" t="s">
        <v>115</v>
      </c>
      <c r="I180" s="22"/>
      <c r="J180" s="22"/>
      <c r="K180" s="22"/>
      <c r="L180" s="22"/>
      <c r="M180" s="22"/>
      <c r="N180" s="22"/>
      <c r="O180" s="22"/>
      <c r="P180" s="22"/>
    </row>
    <row r="181" spans="1:16" ht="14.5" customHeight="1" x14ac:dyDescent="0.25">
      <c r="A181" s="18" t="s">
        <v>114</v>
      </c>
      <c r="B181" s="125" t="s">
        <v>667</v>
      </c>
      <c r="C181" s="125">
        <v>119</v>
      </c>
      <c r="D181" s="125">
        <v>0</v>
      </c>
      <c r="E181" s="125">
        <v>0</v>
      </c>
      <c r="F181" s="125">
        <v>119</v>
      </c>
      <c r="G181" s="219" t="s">
        <v>115</v>
      </c>
      <c r="I181" s="22"/>
      <c r="J181" s="22"/>
      <c r="K181" s="22"/>
      <c r="L181" s="22"/>
      <c r="M181" s="22"/>
      <c r="N181" s="22"/>
      <c r="O181" s="22"/>
      <c r="P181" s="22"/>
    </row>
    <row r="182" spans="1:16" ht="14.5" customHeight="1" x14ac:dyDescent="0.25">
      <c r="A182" s="18" t="s">
        <v>390</v>
      </c>
      <c r="B182" s="125" t="s">
        <v>668</v>
      </c>
      <c r="C182" s="125">
        <v>0</v>
      </c>
      <c r="D182" s="125">
        <v>0</v>
      </c>
      <c r="E182" s="125">
        <v>346</v>
      </c>
      <c r="F182" s="125">
        <v>346</v>
      </c>
      <c r="G182" s="219" t="s">
        <v>116</v>
      </c>
      <c r="I182" s="22"/>
      <c r="J182" s="22"/>
      <c r="K182" s="22"/>
      <c r="L182" s="22"/>
      <c r="M182" s="22"/>
      <c r="N182" s="22"/>
      <c r="O182" s="22"/>
      <c r="P182" s="22"/>
    </row>
    <row r="183" spans="1:16" ht="14.5" customHeight="1" x14ac:dyDescent="0.25">
      <c r="A183" s="18" t="s">
        <v>390</v>
      </c>
      <c r="B183" s="125" t="s">
        <v>667</v>
      </c>
      <c r="C183" s="125">
        <v>0</v>
      </c>
      <c r="D183" s="125">
        <v>0</v>
      </c>
      <c r="E183" s="125">
        <v>42005</v>
      </c>
      <c r="F183" s="125">
        <v>42005</v>
      </c>
      <c r="G183" s="219" t="s">
        <v>116</v>
      </c>
      <c r="I183" s="22"/>
      <c r="J183" s="22"/>
      <c r="K183" s="22"/>
      <c r="L183" s="22"/>
      <c r="M183" s="22"/>
      <c r="N183" s="22"/>
      <c r="O183" s="22"/>
      <c r="P183" s="22"/>
    </row>
    <row r="184" spans="1:16" ht="14.5" customHeight="1" x14ac:dyDescent="0.25">
      <c r="A184" s="18" t="s">
        <v>390</v>
      </c>
      <c r="B184" s="125" t="s">
        <v>671</v>
      </c>
      <c r="C184" s="125">
        <v>0</v>
      </c>
      <c r="D184" s="125">
        <v>0</v>
      </c>
      <c r="E184" s="125">
        <v>65936</v>
      </c>
      <c r="F184" s="125">
        <v>65936</v>
      </c>
      <c r="G184" s="219" t="s">
        <v>116</v>
      </c>
      <c r="I184" s="22"/>
      <c r="J184" s="22"/>
      <c r="K184" s="22"/>
      <c r="L184" s="22"/>
      <c r="M184" s="22"/>
      <c r="N184" s="22"/>
      <c r="O184" s="22"/>
      <c r="P184" s="22"/>
    </row>
    <row r="185" spans="1:16" ht="14.5" customHeight="1" x14ac:dyDescent="0.25">
      <c r="A185" s="18" t="s">
        <v>117</v>
      </c>
      <c r="B185" s="125" t="s">
        <v>668</v>
      </c>
      <c r="C185" s="125">
        <v>5</v>
      </c>
      <c r="D185" s="125">
        <v>657</v>
      </c>
      <c r="E185" s="125">
        <v>1110</v>
      </c>
      <c r="F185" s="125">
        <v>1772</v>
      </c>
      <c r="G185" s="219" t="s">
        <v>118</v>
      </c>
      <c r="I185" s="22"/>
      <c r="J185" s="22"/>
      <c r="K185" s="22"/>
      <c r="L185" s="22"/>
      <c r="M185" s="22"/>
      <c r="N185" s="22"/>
      <c r="O185" s="22"/>
      <c r="P185" s="22"/>
    </row>
    <row r="186" spans="1:16" ht="14.5" customHeight="1" x14ac:dyDescent="0.25">
      <c r="A186" s="18" t="s">
        <v>117</v>
      </c>
      <c r="B186" s="125" t="s">
        <v>672</v>
      </c>
      <c r="C186" s="125">
        <v>0</v>
      </c>
      <c r="D186" s="125">
        <v>5</v>
      </c>
      <c r="E186" s="125">
        <v>7</v>
      </c>
      <c r="F186" s="125">
        <v>12</v>
      </c>
      <c r="G186" s="219" t="s">
        <v>118</v>
      </c>
      <c r="I186" s="22"/>
      <c r="J186" s="22"/>
      <c r="K186" s="22"/>
      <c r="L186" s="22"/>
      <c r="M186" s="22"/>
      <c r="N186" s="22"/>
      <c r="O186" s="22"/>
      <c r="P186" s="22"/>
    </row>
    <row r="187" spans="1:16" ht="14.5" customHeight="1" x14ac:dyDescent="0.25">
      <c r="A187" s="18" t="s">
        <v>117</v>
      </c>
      <c r="B187" s="125" t="s">
        <v>667</v>
      </c>
      <c r="C187" s="125">
        <v>0</v>
      </c>
      <c r="D187" s="125">
        <v>261</v>
      </c>
      <c r="E187" s="125">
        <v>941</v>
      </c>
      <c r="F187" s="125">
        <v>1202</v>
      </c>
      <c r="G187" s="219" t="s">
        <v>118</v>
      </c>
      <c r="I187" s="22"/>
      <c r="J187" s="22"/>
      <c r="K187" s="22"/>
      <c r="L187" s="22"/>
      <c r="M187" s="22"/>
      <c r="N187" s="22"/>
      <c r="O187" s="22"/>
      <c r="P187" s="22"/>
    </row>
    <row r="188" spans="1:16" ht="14.5" customHeight="1" x14ac:dyDescent="0.25">
      <c r="A188" s="18" t="s">
        <v>119</v>
      </c>
      <c r="B188" s="125" t="s">
        <v>668</v>
      </c>
      <c r="C188" s="125">
        <v>956</v>
      </c>
      <c r="D188" s="125">
        <v>62791</v>
      </c>
      <c r="E188" s="125">
        <v>0</v>
      </c>
      <c r="F188" s="125">
        <v>63747</v>
      </c>
      <c r="G188" s="219" t="s">
        <v>120</v>
      </c>
      <c r="I188" s="22"/>
      <c r="J188" s="22"/>
      <c r="K188" s="22"/>
      <c r="L188" s="22"/>
      <c r="M188" s="22"/>
      <c r="N188" s="22"/>
      <c r="O188" s="22"/>
      <c r="P188" s="22"/>
    </row>
    <row r="189" spans="1:16" ht="14.5" customHeight="1" x14ac:dyDescent="0.25">
      <c r="A189" s="18" t="s">
        <v>119</v>
      </c>
      <c r="B189" s="125" t="s">
        <v>674</v>
      </c>
      <c r="C189" s="125">
        <v>534293</v>
      </c>
      <c r="D189" s="125">
        <v>0</v>
      </c>
      <c r="E189" s="125">
        <v>0</v>
      </c>
      <c r="F189" s="125">
        <v>534293</v>
      </c>
      <c r="G189" s="219" t="s">
        <v>120</v>
      </c>
      <c r="I189" s="22"/>
      <c r="J189" s="22"/>
      <c r="K189" s="22"/>
      <c r="L189" s="22"/>
      <c r="M189" s="22"/>
      <c r="N189" s="22"/>
      <c r="O189" s="22"/>
      <c r="P189" s="22"/>
    </row>
    <row r="190" spans="1:16" ht="14.5" customHeight="1" x14ac:dyDescent="0.25">
      <c r="A190" s="18" t="s">
        <v>119</v>
      </c>
      <c r="B190" s="125" t="s">
        <v>670</v>
      </c>
      <c r="C190" s="125">
        <v>2561497</v>
      </c>
      <c r="D190" s="125">
        <v>0</v>
      </c>
      <c r="E190" s="125">
        <v>0</v>
      </c>
      <c r="F190" s="125">
        <v>2561497</v>
      </c>
      <c r="G190" s="219" t="s">
        <v>120</v>
      </c>
      <c r="I190" s="22"/>
      <c r="J190" s="22"/>
      <c r="K190" s="22"/>
      <c r="L190" s="22"/>
      <c r="M190" s="22"/>
      <c r="N190" s="22"/>
      <c r="O190" s="22"/>
      <c r="P190" s="22"/>
    </row>
    <row r="191" spans="1:16" ht="14.5" customHeight="1" x14ac:dyDescent="0.25">
      <c r="A191" s="18" t="s">
        <v>119</v>
      </c>
      <c r="B191" s="125" t="s">
        <v>672</v>
      </c>
      <c r="C191" s="125">
        <v>221</v>
      </c>
      <c r="D191" s="125">
        <v>383</v>
      </c>
      <c r="E191" s="125">
        <v>0</v>
      </c>
      <c r="F191" s="125">
        <v>604</v>
      </c>
      <c r="G191" s="219" t="s">
        <v>120</v>
      </c>
      <c r="I191" s="22"/>
      <c r="J191" s="22"/>
      <c r="K191" s="22"/>
      <c r="L191" s="22"/>
      <c r="M191" s="22"/>
      <c r="N191" s="22"/>
      <c r="O191" s="22"/>
      <c r="P191" s="22"/>
    </row>
    <row r="192" spans="1:16" ht="14.5" customHeight="1" x14ac:dyDescent="0.25">
      <c r="A192" s="18" t="s">
        <v>119</v>
      </c>
      <c r="B192" s="125" t="s">
        <v>673</v>
      </c>
      <c r="C192" s="125">
        <v>5513</v>
      </c>
      <c r="D192" s="125">
        <v>669</v>
      </c>
      <c r="E192" s="125">
        <v>5</v>
      </c>
      <c r="F192" s="125">
        <v>6187</v>
      </c>
      <c r="G192" s="219" t="s">
        <v>120</v>
      </c>
      <c r="I192" s="22"/>
      <c r="J192" s="22"/>
      <c r="K192" s="22"/>
      <c r="L192" s="22"/>
      <c r="M192" s="22"/>
      <c r="N192" s="22"/>
      <c r="O192" s="22"/>
      <c r="P192" s="22"/>
    </row>
    <row r="193" spans="1:16" ht="14.5" customHeight="1" x14ac:dyDescent="0.25">
      <c r="A193" s="18" t="s">
        <v>119</v>
      </c>
      <c r="B193" s="125" t="s">
        <v>667</v>
      </c>
      <c r="C193" s="125">
        <v>78125</v>
      </c>
      <c r="D193" s="125">
        <v>901721</v>
      </c>
      <c r="E193" s="125">
        <v>0</v>
      </c>
      <c r="F193" s="125">
        <v>979846</v>
      </c>
      <c r="G193" s="219" t="s">
        <v>120</v>
      </c>
      <c r="I193" s="22"/>
      <c r="J193" s="22"/>
      <c r="K193" s="22"/>
      <c r="L193" s="22"/>
      <c r="M193" s="22"/>
      <c r="N193" s="22"/>
      <c r="O193" s="22"/>
      <c r="P193" s="22"/>
    </row>
    <row r="194" spans="1:16" ht="14.5" customHeight="1" x14ac:dyDescent="0.25">
      <c r="A194" s="18" t="s">
        <v>121</v>
      </c>
      <c r="B194" s="125" t="s">
        <v>667</v>
      </c>
      <c r="C194" s="125">
        <v>15</v>
      </c>
      <c r="D194" s="125">
        <v>0</v>
      </c>
      <c r="E194" s="125">
        <v>0</v>
      </c>
      <c r="F194" s="125">
        <v>15</v>
      </c>
      <c r="G194" s="219" t="s">
        <v>122</v>
      </c>
      <c r="I194" s="22"/>
      <c r="J194" s="22"/>
      <c r="K194" s="22"/>
      <c r="L194" s="22"/>
      <c r="M194" s="22"/>
      <c r="N194" s="22"/>
      <c r="O194" s="22"/>
      <c r="P194" s="22"/>
    </row>
    <row r="195" spans="1:16" ht="14.5" customHeight="1" x14ac:dyDescent="0.25">
      <c r="A195" s="18" t="s">
        <v>123</v>
      </c>
      <c r="B195" s="125" t="s">
        <v>668</v>
      </c>
      <c r="C195" s="125">
        <v>0</v>
      </c>
      <c r="D195" s="125">
        <v>0</v>
      </c>
      <c r="E195" s="125">
        <v>7410</v>
      </c>
      <c r="F195" s="125">
        <v>7410</v>
      </c>
      <c r="G195" s="219" t="s">
        <v>124</v>
      </c>
      <c r="I195" s="22"/>
      <c r="J195" s="22"/>
      <c r="K195" s="22"/>
      <c r="L195" s="22"/>
      <c r="M195" s="22"/>
      <c r="N195" s="22"/>
      <c r="O195" s="22"/>
      <c r="P195" s="22"/>
    </row>
    <row r="196" spans="1:16" ht="14.5" customHeight="1" x14ac:dyDescent="0.25">
      <c r="A196" s="18" t="s">
        <v>123</v>
      </c>
      <c r="B196" s="125" t="s">
        <v>667</v>
      </c>
      <c r="C196" s="125">
        <v>0</v>
      </c>
      <c r="D196" s="125">
        <v>0</v>
      </c>
      <c r="E196" s="125">
        <v>89869</v>
      </c>
      <c r="F196" s="125">
        <v>89869</v>
      </c>
      <c r="G196" s="219" t="s">
        <v>124</v>
      </c>
      <c r="I196" s="22"/>
      <c r="J196" s="22"/>
      <c r="K196" s="22"/>
      <c r="L196" s="22"/>
      <c r="M196" s="22"/>
      <c r="N196" s="22"/>
      <c r="O196" s="22"/>
      <c r="P196" s="22"/>
    </row>
    <row r="197" spans="1:16" ht="14.5" customHeight="1" x14ac:dyDescent="0.25">
      <c r="A197" s="18" t="s">
        <v>123</v>
      </c>
      <c r="B197" s="125" t="s">
        <v>671</v>
      </c>
      <c r="C197" s="125">
        <v>0</v>
      </c>
      <c r="D197" s="125">
        <v>0</v>
      </c>
      <c r="E197" s="125">
        <v>2534</v>
      </c>
      <c r="F197" s="125">
        <v>2534</v>
      </c>
      <c r="G197" s="219" t="s">
        <v>124</v>
      </c>
      <c r="I197" s="22"/>
      <c r="J197" s="22"/>
      <c r="K197" s="22"/>
      <c r="L197" s="22"/>
      <c r="M197" s="22"/>
      <c r="N197" s="22"/>
      <c r="O197" s="22"/>
      <c r="P197" s="22"/>
    </row>
    <row r="198" spans="1:16" ht="14.5" customHeight="1" x14ac:dyDescent="0.25">
      <c r="A198" s="18" t="s">
        <v>125</v>
      </c>
      <c r="B198" s="125" t="s">
        <v>668</v>
      </c>
      <c r="C198" s="125">
        <v>0</v>
      </c>
      <c r="D198" s="125">
        <v>0</v>
      </c>
      <c r="E198" s="125">
        <v>79642</v>
      </c>
      <c r="F198" s="125">
        <v>79642</v>
      </c>
      <c r="G198" s="219" t="s">
        <v>126</v>
      </c>
      <c r="I198" s="22"/>
      <c r="J198" s="22"/>
      <c r="K198" s="22"/>
      <c r="L198" s="22"/>
      <c r="M198" s="22"/>
      <c r="N198" s="22"/>
      <c r="O198" s="22"/>
      <c r="P198" s="22"/>
    </row>
    <row r="199" spans="1:16" ht="14.5" customHeight="1" x14ac:dyDescent="0.25">
      <c r="A199" s="18" t="s">
        <v>125</v>
      </c>
      <c r="B199" s="125" t="s">
        <v>672</v>
      </c>
      <c r="C199" s="125">
        <v>0</v>
      </c>
      <c r="D199" s="125">
        <v>0</v>
      </c>
      <c r="E199" s="125">
        <v>1716</v>
      </c>
      <c r="F199" s="125">
        <v>1716</v>
      </c>
      <c r="G199" s="219" t="s">
        <v>126</v>
      </c>
      <c r="I199" s="22"/>
      <c r="J199" s="22"/>
      <c r="K199" s="22"/>
      <c r="L199" s="22"/>
      <c r="M199" s="22"/>
      <c r="N199" s="22"/>
      <c r="O199" s="22"/>
      <c r="P199" s="22"/>
    </row>
    <row r="200" spans="1:16" ht="14.5" customHeight="1" x14ac:dyDescent="0.25">
      <c r="A200" s="18" t="s">
        <v>125</v>
      </c>
      <c r="B200" s="125" t="s">
        <v>667</v>
      </c>
      <c r="C200" s="125">
        <v>0</v>
      </c>
      <c r="D200" s="125">
        <v>0</v>
      </c>
      <c r="E200" s="125">
        <v>664366</v>
      </c>
      <c r="F200" s="125">
        <v>664366</v>
      </c>
      <c r="G200" s="219" t="s">
        <v>126</v>
      </c>
      <c r="I200" s="22"/>
      <c r="J200" s="22"/>
      <c r="K200" s="22"/>
      <c r="L200" s="22"/>
      <c r="M200" s="22"/>
      <c r="N200" s="22"/>
      <c r="O200" s="22"/>
      <c r="P200" s="22"/>
    </row>
    <row r="201" spans="1:16" ht="14.5" customHeight="1" x14ac:dyDescent="0.25">
      <c r="A201" s="18" t="s">
        <v>127</v>
      </c>
      <c r="B201" s="125" t="s">
        <v>668</v>
      </c>
      <c r="C201" s="125">
        <v>86</v>
      </c>
      <c r="D201" s="125">
        <v>0</v>
      </c>
      <c r="E201" s="125">
        <v>0</v>
      </c>
      <c r="F201" s="125">
        <v>86</v>
      </c>
      <c r="G201" s="219" t="s">
        <v>128</v>
      </c>
      <c r="I201" s="22"/>
      <c r="J201" s="22"/>
      <c r="K201" s="22"/>
      <c r="L201" s="22"/>
      <c r="M201" s="22"/>
      <c r="N201" s="22"/>
      <c r="O201" s="22"/>
      <c r="P201" s="22"/>
    </row>
    <row r="202" spans="1:16" ht="14.5" customHeight="1" x14ac:dyDescent="0.25">
      <c r="A202" s="18" t="s">
        <v>127</v>
      </c>
      <c r="B202" s="125" t="s">
        <v>672</v>
      </c>
      <c r="C202" s="125">
        <v>9</v>
      </c>
      <c r="D202" s="125">
        <v>0</v>
      </c>
      <c r="E202" s="125">
        <v>0</v>
      </c>
      <c r="F202" s="125">
        <v>9</v>
      </c>
      <c r="G202" s="219" t="s">
        <v>128</v>
      </c>
      <c r="I202" s="22"/>
      <c r="J202" s="22"/>
      <c r="K202" s="22"/>
      <c r="L202" s="22"/>
      <c r="M202" s="22"/>
      <c r="N202" s="22"/>
      <c r="O202" s="22"/>
      <c r="P202" s="22"/>
    </row>
    <row r="203" spans="1:16" ht="14.5" customHeight="1" x14ac:dyDescent="0.25">
      <c r="A203" s="18" t="s">
        <v>127</v>
      </c>
      <c r="B203" s="125" t="s">
        <v>667</v>
      </c>
      <c r="C203" s="125">
        <v>204</v>
      </c>
      <c r="D203" s="125">
        <v>0</v>
      </c>
      <c r="E203" s="125">
        <v>0</v>
      </c>
      <c r="F203" s="125">
        <v>204</v>
      </c>
      <c r="G203" s="219" t="s">
        <v>128</v>
      </c>
      <c r="I203" s="22"/>
      <c r="J203" s="22"/>
      <c r="K203" s="22"/>
      <c r="L203" s="22"/>
      <c r="M203" s="22"/>
      <c r="N203" s="22"/>
      <c r="O203" s="22"/>
      <c r="P203" s="22"/>
    </row>
    <row r="204" spans="1:16" ht="14.5" customHeight="1" x14ac:dyDescent="0.25">
      <c r="A204" s="18" t="s">
        <v>129</v>
      </c>
      <c r="B204" s="125" t="s">
        <v>668</v>
      </c>
      <c r="C204" s="125">
        <v>0</v>
      </c>
      <c r="D204" s="125">
        <v>0</v>
      </c>
      <c r="E204" s="125">
        <v>446</v>
      </c>
      <c r="F204" s="125">
        <v>446</v>
      </c>
      <c r="G204" s="219" t="s">
        <v>130</v>
      </c>
      <c r="I204" s="22"/>
      <c r="J204" s="22"/>
      <c r="K204" s="22"/>
      <c r="L204" s="22"/>
      <c r="M204" s="22"/>
      <c r="N204" s="22"/>
      <c r="O204" s="22"/>
      <c r="P204" s="22"/>
    </row>
    <row r="205" spans="1:16" ht="14.5" customHeight="1" x14ac:dyDescent="0.25">
      <c r="A205" s="18" t="s">
        <v>129</v>
      </c>
      <c r="B205" s="125" t="s">
        <v>667</v>
      </c>
      <c r="C205" s="125">
        <v>11</v>
      </c>
      <c r="D205" s="125">
        <v>0</v>
      </c>
      <c r="E205" s="125">
        <v>3798</v>
      </c>
      <c r="F205" s="125">
        <v>3809</v>
      </c>
      <c r="G205" s="219" t="s">
        <v>130</v>
      </c>
      <c r="I205" s="22"/>
      <c r="J205" s="22"/>
      <c r="K205" s="22"/>
      <c r="L205" s="22"/>
      <c r="M205" s="22"/>
      <c r="N205" s="22"/>
      <c r="O205" s="22"/>
      <c r="P205" s="22"/>
    </row>
    <row r="206" spans="1:16" ht="14.5" customHeight="1" x14ac:dyDescent="0.25">
      <c r="A206" s="18" t="s">
        <v>131</v>
      </c>
      <c r="B206" s="125" t="s">
        <v>668</v>
      </c>
      <c r="C206" s="125">
        <v>0</v>
      </c>
      <c r="D206" s="125">
        <v>0</v>
      </c>
      <c r="E206" s="125">
        <v>1051</v>
      </c>
      <c r="F206" s="125">
        <v>1051</v>
      </c>
      <c r="G206" s="219" t="s">
        <v>132</v>
      </c>
      <c r="I206" s="22"/>
      <c r="J206" s="22"/>
      <c r="K206" s="22"/>
      <c r="L206" s="22"/>
      <c r="M206" s="22"/>
      <c r="N206" s="22"/>
      <c r="O206" s="22"/>
      <c r="P206" s="22"/>
    </row>
    <row r="207" spans="1:16" ht="14.5" customHeight="1" x14ac:dyDescent="0.25">
      <c r="A207" s="18" t="s">
        <v>131</v>
      </c>
      <c r="B207" s="125" t="s">
        <v>670</v>
      </c>
      <c r="C207" s="125">
        <v>0</v>
      </c>
      <c r="D207" s="125">
        <v>0</v>
      </c>
      <c r="E207" s="125">
        <v>295831</v>
      </c>
      <c r="F207" s="125">
        <v>295831</v>
      </c>
      <c r="G207" s="219" t="s">
        <v>132</v>
      </c>
      <c r="I207" s="22"/>
      <c r="J207" s="22"/>
      <c r="K207" s="22"/>
      <c r="L207" s="22"/>
      <c r="M207" s="22"/>
      <c r="N207" s="22"/>
      <c r="O207" s="22"/>
      <c r="P207" s="22"/>
    </row>
    <row r="208" spans="1:16" ht="14.5" customHeight="1" x14ac:dyDescent="0.25">
      <c r="A208" s="18" t="s">
        <v>131</v>
      </c>
      <c r="B208" s="125" t="s">
        <v>667</v>
      </c>
      <c r="C208" s="125">
        <v>0</v>
      </c>
      <c r="D208" s="125">
        <v>0</v>
      </c>
      <c r="E208" s="125">
        <v>26019</v>
      </c>
      <c r="F208" s="125">
        <v>26019</v>
      </c>
      <c r="G208" s="219" t="s">
        <v>132</v>
      </c>
      <c r="I208" s="22"/>
      <c r="J208" s="22"/>
      <c r="K208" s="22"/>
      <c r="L208" s="22"/>
      <c r="M208" s="22"/>
      <c r="N208" s="22"/>
      <c r="O208" s="22"/>
      <c r="P208" s="22"/>
    </row>
    <row r="209" spans="1:16" ht="14.5" customHeight="1" x14ac:dyDescent="0.25">
      <c r="A209" s="18" t="s">
        <v>131</v>
      </c>
      <c r="B209" s="125" t="s">
        <v>671</v>
      </c>
      <c r="C209" s="125">
        <v>0</v>
      </c>
      <c r="D209" s="125">
        <v>0</v>
      </c>
      <c r="E209" s="125">
        <v>530</v>
      </c>
      <c r="F209" s="125">
        <v>530</v>
      </c>
      <c r="G209" s="219" t="s">
        <v>132</v>
      </c>
      <c r="I209" s="22"/>
      <c r="J209" s="22"/>
      <c r="K209" s="22"/>
      <c r="L209" s="22"/>
      <c r="M209" s="22"/>
      <c r="N209" s="22"/>
      <c r="O209" s="22"/>
      <c r="P209" s="22"/>
    </row>
    <row r="210" spans="1:16" ht="14.5" customHeight="1" x14ac:dyDescent="0.25">
      <c r="A210" s="18" t="s">
        <v>133</v>
      </c>
      <c r="B210" s="125" t="s">
        <v>668</v>
      </c>
      <c r="C210" s="125">
        <v>0</v>
      </c>
      <c r="D210" s="125">
        <v>0</v>
      </c>
      <c r="E210" s="125">
        <v>361493</v>
      </c>
      <c r="F210" s="125">
        <v>361493</v>
      </c>
      <c r="G210" s="219" t="s">
        <v>134</v>
      </c>
      <c r="I210" s="22"/>
      <c r="J210" s="22"/>
      <c r="K210" s="22"/>
      <c r="L210" s="22"/>
      <c r="M210" s="22"/>
      <c r="N210" s="22"/>
      <c r="O210" s="22"/>
      <c r="P210" s="22"/>
    </row>
    <row r="211" spans="1:16" ht="14.5" customHeight="1" x14ac:dyDescent="0.25">
      <c r="A211" s="18" t="s">
        <v>133</v>
      </c>
      <c r="B211" s="125" t="s">
        <v>667</v>
      </c>
      <c r="C211" s="125">
        <v>0</v>
      </c>
      <c r="D211" s="125">
        <v>0</v>
      </c>
      <c r="E211" s="125">
        <v>2593007</v>
      </c>
      <c r="F211" s="125">
        <v>2593007</v>
      </c>
      <c r="G211" s="219" t="s">
        <v>134</v>
      </c>
      <c r="I211" s="22"/>
      <c r="J211" s="22"/>
      <c r="K211" s="22"/>
      <c r="L211" s="22"/>
      <c r="M211" s="22"/>
      <c r="N211" s="22"/>
      <c r="O211" s="22"/>
      <c r="P211" s="22"/>
    </row>
    <row r="212" spans="1:16" ht="14.5" customHeight="1" x14ac:dyDescent="0.25">
      <c r="A212" s="18" t="s">
        <v>133</v>
      </c>
      <c r="B212" s="125" t="s">
        <v>671</v>
      </c>
      <c r="C212" s="125">
        <v>0</v>
      </c>
      <c r="D212" s="125">
        <v>0</v>
      </c>
      <c r="E212" s="125">
        <v>14667</v>
      </c>
      <c r="F212" s="125">
        <v>14667</v>
      </c>
      <c r="G212" s="219" t="s">
        <v>134</v>
      </c>
      <c r="I212" s="22"/>
      <c r="J212" s="22"/>
      <c r="K212" s="22"/>
      <c r="L212" s="22"/>
      <c r="M212" s="22"/>
      <c r="N212" s="22"/>
      <c r="O212" s="22"/>
      <c r="P212" s="22"/>
    </row>
    <row r="213" spans="1:16" ht="14.5" customHeight="1" x14ac:dyDescent="0.25">
      <c r="A213" s="18" t="s">
        <v>135</v>
      </c>
      <c r="B213" s="125" t="s">
        <v>668</v>
      </c>
      <c r="C213" s="125">
        <v>4089</v>
      </c>
      <c r="D213" s="125">
        <v>45</v>
      </c>
      <c r="E213" s="125">
        <v>75</v>
      </c>
      <c r="F213" s="125">
        <v>4209</v>
      </c>
      <c r="G213" s="219" t="s">
        <v>136</v>
      </c>
      <c r="I213" s="22"/>
      <c r="J213" s="22"/>
      <c r="K213" s="22"/>
      <c r="L213" s="22"/>
      <c r="M213" s="22"/>
      <c r="N213" s="22"/>
      <c r="O213" s="22"/>
      <c r="P213" s="22"/>
    </row>
    <row r="214" spans="1:16" ht="14.5" customHeight="1" x14ac:dyDescent="0.25">
      <c r="A214" s="18" t="s">
        <v>135</v>
      </c>
      <c r="B214" s="125" t="s">
        <v>667</v>
      </c>
      <c r="C214" s="125">
        <v>5596</v>
      </c>
      <c r="D214" s="125">
        <v>1236</v>
      </c>
      <c r="E214" s="125">
        <v>225</v>
      </c>
      <c r="F214" s="125">
        <v>7057</v>
      </c>
      <c r="G214" s="219" t="s">
        <v>136</v>
      </c>
      <c r="I214" s="22"/>
      <c r="J214" s="22"/>
      <c r="K214" s="22"/>
      <c r="L214" s="22"/>
      <c r="M214" s="22"/>
      <c r="N214" s="22"/>
      <c r="O214" s="22"/>
      <c r="P214" s="22"/>
    </row>
    <row r="215" spans="1:16" ht="14.5" customHeight="1" x14ac:dyDescent="0.25">
      <c r="A215" s="18" t="s">
        <v>137</v>
      </c>
      <c r="B215" s="125" t="s">
        <v>668</v>
      </c>
      <c r="C215" s="125">
        <v>0</v>
      </c>
      <c r="D215" s="125">
        <v>0</v>
      </c>
      <c r="E215" s="125">
        <v>32687</v>
      </c>
      <c r="F215" s="125">
        <v>32687</v>
      </c>
      <c r="G215" s="219" t="s">
        <v>138</v>
      </c>
      <c r="I215" s="22"/>
      <c r="J215" s="22"/>
      <c r="K215" s="22"/>
      <c r="L215" s="22"/>
      <c r="M215" s="22"/>
      <c r="N215" s="22"/>
      <c r="O215" s="22"/>
      <c r="P215" s="22"/>
    </row>
    <row r="216" spans="1:16" ht="14.5" customHeight="1" x14ac:dyDescent="0.25">
      <c r="A216" s="18" t="s">
        <v>137</v>
      </c>
      <c r="B216" s="125" t="s">
        <v>672</v>
      </c>
      <c r="C216" s="125">
        <v>0</v>
      </c>
      <c r="D216" s="125">
        <v>0</v>
      </c>
      <c r="E216" s="125">
        <v>2722</v>
      </c>
      <c r="F216" s="125">
        <v>2722</v>
      </c>
      <c r="G216" s="219" t="s">
        <v>138</v>
      </c>
      <c r="I216" s="22"/>
      <c r="J216" s="22"/>
      <c r="K216" s="22"/>
      <c r="L216" s="22"/>
      <c r="M216" s="22"/>
      <c r="N216" s="22"/>
      <c r="O216" s="22"/>
      <c r="P216" s="22"/>
    </row>
    <row r="217" spans="1:16" ht="14.5" customHeight="1" x14ac:dyDescent="0.25">
      <c r="A217" s="18" t="s">
        <v>137</v>
      </c>
      <c r="B217" s="125" t="s">
        <v>667</v>
      </c>
      <c r="C217" s="125">
        <v>0</v>
      </c>
      <c r="D217" s="125">
        <v>0</v>
      </c>
      <c r="E217" s="125">
        <v>192384</v>
      </c>
      <c r="F217" s="125">
        <v>192384</v>
      </c>
      <c r="G217" s="219" t="s">
        <v>138</v>
      </c>
      <c r="I217" s="22"/>
      <c r="J217" s="22"/>
      <c r="K217" s="22"/>
      <c r="L217" s="22"/>
      <c r="M217" s="22"/>
      <c r="N217" s="22"/>
      <c r="O217" s="22"/>
      <c r="P217" s="22"/>
    </row>
    <row r="218" spans="1:16" ht="14.5" customHeight="1" x14ac:dyDescent="0.25">
      <c r="A218" s="18" t="s">
        <v>141</v>
      </c>
      <c r="B218" s="125" t="s">
        <v>668</v>
      </c>
      <c r="C218" s="125">
        <v>0</v>
      </c>
      <c r="D218" s="125">
        <v>0</v>
      </c>
      <c r="E218" s="125">
        <v>2051</v>
      </c>
      <c r="F218" s="125">
        <v>2051</v>
      </c>
      <c r="G218" s="219" t="s">
        <v>142</v>
      </c>
      <c r="I218" s="22"/>
      <c r="J218" s="22"/>
      <c r="K218" s="22"/>
      <c r="L218" s="22"/>
      <c r="M218" s="22"/>
      <c r="N218" s="22"/>
      <c r="O218" s="22"/>
      <c r="P218" s="22"/>
    </row>
    <row r="219" spans="1:16" ht="14.5" customHeight="1" x14ac:dyDescent="0.25">
      <c r="A219" s="18" t="s">
        <v>141</v>
      </c>
      <c r="B219" s="125" t="s">
        <v>672</v>
      </c>
      <c r="C219" s="125">
        <v>0</v>
      </c>
      <c r="D219" s="125">
        <v>0</v>
      </c>
      <c r="E219" s="125">
        <v>148026</v>
      </c>
      <c r="F219" s="125">
        <v>148026</v>
      </c>
      <c r="G219" s="219" t="s">
        <v>142</v>
      </c>
      <c r="I219" s="22"/>
      <c r="J219" s="22"/>
      <c r="K219" s="22"/>
      <c r="L219" s="22"/>
      <c r="M219" s="22"/>
      <c r="N219" s="22"/>
      <c r="O219" s="22"/>
      <c r="P219" s="22"/>
    </row>
    <row r="220" spans="1:16" ht="14.5" customHeight="1" x14ac:dyDescent="0.25">
      <c r="A220" s="18" t="s">
        <v>141</v>
      </c>
      <c r="B220" s="125" t="s">
        <v>667</v>
      </c>
      <c r="C220" s="125">
        <v>0</v>
      </c>
      <c r="D220" s="125">
        <v>0</v>
      </c>
      <c r="E220" s="125">
        <v>989</v>
      </c>
      <c r="F220" s="125">
        <v>989</v>
      </c>
      <c r="G220" s="219" t="s">
        <v>142</v>
      </c>
      <c r="I220" s="22"/>
      <c r="J220" s="22"/>
      <c r="K220" s="22"/>
      <c r="L220" s="22"/>
      <c r="M220" s="22"/>
      <c r="N220" s="22"/>
      <c r="O220" s="22"/>
      <c r="P220" s="22"/>
    </row>
    <row r="221" spans="1:16" ht="14.5" customHeight="1" x14ac:dyDescent="0.25">
      <c r="A221" s="18" t="s">
        <v>143</v>
      </c>
      <c r="B221" s="125" t="s">
        <v>668</v>
      </c>
      <c r="C221" s="125">
        <v>49</v>
      </c>
      <c r="D221" s="125">
        <v>5</v>
      </c>
      <c r="E221" s="125">
        <v>0</v>
      </c>
      <c r="F221" s="125">
        <v>54</v>
      </c>
      <c r="G221" s="219" t="s">
        <v>144</v>
      </c>
      <c r="I221" s="22"/>
      <c r="J221" s="22"/>
      <c r="K221" s="22"/>
      <c r="L221" s="22"/>
      <c r="M221" s="22"/>
      <c r="N221" s="22"/>
      <c r="O221" s="22"/>
      <c r="P221" s="22"/>
    </row>
    <row r="222" spans="1:16" ht="14.5" customHeight="1" x14ac:dyDescent="0.25">
      <c r="A222" s="18" t="s">
        <v>143</v>
      </c>
      <c r="B222" s="125" t="s">
        <v>667</v>
      </c>
      <c r="C222" s="125">
        <v>1428</v>
      </c>
      <c r="D222" s="125">
        <v>763</v>
      </c>
      <c r="E222" s="125">
        <v>0</v>
      </c>
      <c r="F222" s="125">
        <v>2191</v>
      </c>
      <c r="G222" s="219" t="s">
        <v>144</v>
      </c>
      <c r="I222" s="22"/>
      <c r="J222" s="22"/>
      <c r="K222" s="22"/>
      <c r="L222" s="22"/>
      <c r="M222" s="22"/>
      <c r="N222" s="22"/>
      <c r="O222" s="22"/>
      <c r="P222" s="22"/>
    </row>
    <row r="223" spans="1:16" ht="14.5" customHeight="1" x14ac:dyDescent="0.25">
      <c r="A223" s="18" t="s">
        <v>145</v>
      </c>
      <c r="B223" s="125" t="s">
        <v>668</v>
      </c>
      <c r="C223" s="125">
        <v>30</v>
      </c>
      <c r="D223" s="125">
        <v>0</v>
      </c>
      <c r="E223" s="125">
        <v>0</v>
      </c>
      <c r="F223" s="125">
        <v>30</v>
      </c>
      <c r="G223" s="219" t="s">
        <v>146</v>
      </c>
      <c r="I223" s="22"/>
      <c r="J223" s="22"/>
      <c r="K223" s="22"/>
      <c r="L223" s="22"/>
      <c r="M223" s="22"/>
      <c r="N223" s="22"/>
      <c r="O223" s="22"/>
      <c r="P223" s="22"/>
    </row>
    <row r="224" spans="1:16" ht="14.5" customHeight="1" x14ac:dyDescent="0.25">
      <c r="A224" s="18" t="s">
        <v>145</v>
      </c>
      <c r="B224" s="125" t="s">
        <v>667</v>
      </c>
      <c r="C224" s="125">
        <v>24</v>
      </c>
      <c r="D224" s="125">
        <v>0</v>
      </c>
      <c r="E224" s="125">
        <v>0</v>
      </c>
      <c r="F224" s="125">
        <v>24</v>
      </c>
      <c r="G224" s="219" t="s">
        <v>146</v>
      </c>
      <c r="I224" s="22"/>
      <c r="J224" s="22"/>
      <c r="K224" s="22"/>
      <c r="L224" s="22"/>
      <c r="M224" s="22"/>
      <c r="N224" s="22"/>
      <c r="O224" s="22"/>
      <c r="P224" s="22"/>
    </row>
    <row r="225" spans="1:16" ht="14.5" customHeight="1" x14ac:dyDescent="0.25">
      <c r="A225" s="18" t="s">
        <v>147</v>
      </c>
      <c r="B225" s="125" t="s">
        <v>668</v>
      </c>
      <c r="C225" s="125">
        <v>55</v>
      </c>
      <c r="D225" s="125">
        <v>0</v>
      </c>
      <c r="E225" s="125">
        <v>0</v>
      </c>
      <c r="F225" s="125">
        <v>55</v>
      </c>
      <c r="G225" s="219" t="s">
        <v>148</v>
      </c>
      <c r="I225" s="22"/>
      <c r="J225" s="22"/>
      <c r="K225" s="22"/>
      <c r="L225" s="22"/>
      <c r="M225" s="22"/>
      <c r="N225" s="22"/>
      <c r="O225" s="22"/>
      <c r="P225" s="22"/>
    </row>
    <row r="226" spans="1:16" ht="14.5" customHeight="1" x14ac:dyDescent="0.25">
      <c r="A226" s="18" t="s">
        <v>147</v>
      </c>
      <c r="B226" s="125" t="s">
        <v>669</v>
      </c>
      <c r="C226" s="125">
        <v>0</v>
      </c>
      <c r="D226" s="125">
        <v>0</v>
      </c>
      <c r="E226" s="125">
        <v>21668</v>
      </c>
      <c r="F226" s="125">
        <v>21668</v>
      </c>
      <c r="G226" s="219" t="s">
        <v>148</v>
      </c>
      <c r="I226" s="22"/>
      <c r="J226" s="22"/>
      <c r="K226" s="22"/>
      <c r="L226" s="22"/>
      <c r="M226" s="22"/>
      <c r="N226" s="22"/>
      <c r="O226" s="22"/>
      <c r="P226" s="22"/>
    </row>
    <row r="227" spans="1:16" ht="14.5" customHeight="1" x14ac:dyDescent="0.25">
      <c r="A227" s="18" t="s">
        <v>147</v>
      </c>
      <c r="B227" s="125" t="s">
        <v>667</v>
      </c>
      <c r="C227" s="125">
        <v>27</v>
      </c>
      <c r="D227" s="125">
        <v>0</v>
      </c>
      <c r="E227" s="125">
        <v>0</v>
      </c>
      <c r="F227" s="125">
        <v>27</v>
      </c>
      <c r="G227" s="219" t="s">
        <v>148</v>
      </c>
      <c r="I227" s="22"/>
      <c r="J227" s="22"/>
      <c r="K227" s="22"/>
      <c r="L227" s="22"/>
      <c r="M227" s="22"/>
      <c r="N227" s="22"/>
      <c r="O227" s="22"/>
      <c r="P227" s="22"/>
    </row>
    <row r="228" spans="1:16" ht="14.5" customHeight="1" x14ac:dyDescent="0.25">
      <c r="A228" s="18" t="s">
        <v>395</v>
      </c>
      <c r="B228" s="125" t="s">
        <v>670</v>
      </c>
      <c r="C228" s="125">
        <v>0</v>
      </c>
      <c r="D228" s="125">
        <v>0</v>
      </c>
      <c r="E228" s="125">
        <v>313901</v>
      </c>
      <c r="F228" s="125">
        <v>313901</v>
      </c>
      <c r="G228" s="219" t="s">
        <v>396</v>
      </c>
      <c r="I228" s="22"/>
      <c r="J228" s="22"/>
      <c r="K228" s="22"/>
      <c r="L228" s="22"/>
      <c r="M228" s="22"/>
      <c r="N228" s="22"/>
      <c r="O228" s="22"/>
      <c r="P228" s="22"/>
    </row>
    <row r="229" spans="1:16" ht="14.5" customHeight="1" x14ac:dyDescent="0.25">
      <c r="A229" s="18" t="s">
        <v>395</v>
      </c>
      <c r="B229" s="125" t="s">
        <v>672</v>
      </c>
      <c r="C229" s="125">
        <v>5</v>
      </c>
      <c r="D229" s="125">
        <v>0</v>
      </c>
      <c r="E229" s="125">
        <v>0</v>
      </c>
      <c r="F229" s="125">
        <v>5</v>
      </c>
      <c r="G229" s="219" t="s">
        <v>396</v>
      </c>
      <c r="I229" s="22"/>
      <c r="J229" s="22"/>
      <c r="K229" s="22"/>
      <c r="L229" s="22"/>
      <c r="M229" s="22"/>
      <c r="N229" s="22"/>
      <c r="O229" s="22"/>
      <c r="P229" s="22"/>
    </row>
    <row r="230" spans="1:16" ht="14.5" customHeight="1" x14ac:dyDescent="0.25">
      <c r="A230" s="18" t="s">
        <v>149</v>
      </c>
      <c r="B230" s="125" t="s">
        <v>668</v>
      </c>
      <c r="C230" s="125">
        <v>0</v>
      </c>
      <c r="D230" s="125">
        <v>0</v>
      </c>
      <c r="E230" s="125">
        <v>101</v>
      </c>
      <c r="F230" s="125">
        <v>101</v>
      </c>
      <c r="G230" s="219" t="s">
        <v>150</v>
      </c>
      <c r="I230" s="22"/>
      <c r="J230" s="22"/>
      <c r="K230" s="22"/>
      <c r="L230" s="22"/>
      <c r="M230" s="22"/>
      <c r="N230" s="22"/>
      <c r="O230" s="22"/>
      <c r="P230" s="22"/>
    </row>
    <row r="231" spans="1:16" ht="14.5" customHeight="1" x14ac:dyDescent="0.25">
      <c r="A231" s="18" t="s">
        <v>149</v>
      </c>
      <c r="B231" s="125" t="s">
        <v>670</v>
      </c>
      <c r="C231" s="125">
        <v>0</v>
      </c>
      <c r="D231" s="125">
        <v>0</v>
      </c>
      <c r="E231" s="125">
        <v>247090</v>
      </c>
      <c r="F231" s="125">
        <v>247090</v>
      </c>
      <c r="G231" s="219" t="s">
        <v>150</v>
      </c>
      <c r="I231" s="22"/>
      <c r="J231" s="22"/>
      <c r="K231" s="22"/>
      <c r="L231" s="22"/>
      <c r="M231" s="22"/>
      <c r="N231" s="22"/>
      <c r="O231" s="22"/>
      <c r="P231" s="22"/>
    </row>
    <row r="232" spans="1:16" ht="14.5" customHeight="1" x14ac:dyDescent="0.25">
      <c r="A232" s="18" t="s">
        <v>149</v>
      </c>
      <c r="B232" s="125" t="s">
        <v>672</v>
      </c>
      <c r="C232" s="125">
        <v>0</v>
      </c>
      <c r="D232" s="125">
        <v>0</v>
      </c>
      <c r="E232" s="125">
        <v>173569</v>
      </c>
      <c r="F232" s="125">
        <v>173569</v>
      </c>
      <c r="G232" s="219" t="s">
        <v>150</v>
      </c>
      <c r="I232" s="22"/>
      <c r="J232" s="22"/>
      <c r="K232" s="22"/>
      <c r="L232" s="22"/>
      <c r="M232" s="22"/>
      <c r="N232" s="22"/>
      <c r="O232" s="22"/>
      <c r="P232" s="22"/>
    </row>
    <row r="233" spans="1:16" ht="14.5" customHeight="1" x14ac:dyDescent="0.25">
      <c r="A233" s="18" t="s">
        <v>149</v>
      </c>
      <c r="B233" s="125" t="s">
        <v>667</v>
      </c>
      <c r="C233" s="125">
        <v>0</v>
      </c>
      <c r="D233" s="125">
        <v>0</v>
      </c>
      <c r="E233" s="125">
        <v>182</v>
      </c>
      <c r="F233" s="125">
        <v>182</v>
      </c>
      <c r="G233" s="219" t="s">
        <v>150</v>
      </c>
      <c r="I233" s="22"/>
      <c r="J233" s="22"/>
      <c r="K233" s="22"/>
      <c r="L233" s="22"/>
      <c r="M233" s="22"/>
      <c r="N233" s="22"/>
      <c r="O233" s="22"/>
      <c r="P233" s="22"/>
    </row>
    <row r="234" spans="1:16" ht="14.5" customHeight="1" x14ac:dyDescent="0.25">
      <c r="A234" s="18" t="s">
        <v>151</v>
      </c>
      <c r="B234" s="125" t="s">
        <v>668</v>
      </c>
      <c r="C234" s="125">
        <v>0</v>
      </c>
      <c r="D234" s="125">
        <v>0</v>
      </c>
      <c r="E234" s="125">
        <v>5</v>
      </c>
      <c r="F234" s="125">
        <v>5</v>
      </c>
      <c r="G234" s="219" t="s">
        <v>152</v>
      </c>
      <c r="I234" s="22"/>
      <c r="J234" s="22"/>
      <c r="K234" s="22"/>
      <c r="L234" s="22"/>
      <c r="M234" s="22"/>
      <c r="N234" s="22"/>
      <c r="O234" s="22"/>
      <c r="P234" s="22"/>
    </row>
    <row r="235" spans="1:16" ht="14.5" customHeight="1" x14ac:dyDescent="0.25">
      <c r="A235" s="18" t="s">
        <v>151</v>
      </c>
      <c r="B235" s="125" t="s">
        <v>672</v>
      </c>
      <c r="C235" s="125">
        <v>0</v>
      </c>
      <c r="D235" s="125">
        <v>0</v>
      </c>
      <c r="E235" s="125">
        <v>6</v>
      </c>
      <c r="F235" s="125">
        <v>6</v>
      </c>
      <c r="G235" s="219" t="s">
        <v>152</v>
      </c>
      <c r="I235" s="22"/>
      <c r="J235" s="22"/>
      <c r="K235" s="22"/>
      <c r="L235" s="22"/>
      <c r="M235" s="22"/>
      <c r="N235" s="22"/>
      <c r="O235" s="22"/>
      <c r="P235" s="22"/>
    </row>
    <row r="236" spans="1:16" ht="14.5" customHeight="1" x14ac:dyDescent="0.25">
      <c r="A236" s="18" t="s">
        <v>151</v>
      </c>
      <c r="B236" s="125" t="s">
        <v>667</v>
      </c>
      <c r="C236" s="125">
        <v>0</v>
      </c>
      <c r="D236" s="125">
        <v>0</v>
      </c>
      <c r="E236" s="125">
        <v>63180</v>
      </c>
      <c r="F236" s="125">
        <v>63180</v>
      </c>
      <c r="G236" s="219" t="s">
        <v>152</v>
      </c>
      <c r="I236" s="22"/>
      <c r="J236" s="22"/>
      <c r="K236" s="22"/>
      <c r="L236" s="22"/>
      <c r="M236" s="22"/>
      <c r="N236" s="22"/>
      <c r="O236" s="22"/>
      <c r="P236" s="22"/>
    </row>
    <row r="237" spans="1:16" ht="14.5" customHeight="1" x14ac:dyDescent="0.25">
      <c r="A237" s="18" t="s">
        <v>151</v>
      </c>
      <c r="B237" s="125" t="s">
        <v>671</v>
      </c>
      <c r="C237" s="125">
        <v>0</v>
      </c>
      <c r="D237" s="125">
        <v>0</v>
      </c>
      <c r="E237" s="125">
        <v>69</v>
      </c>
      <c r="F237" s="125">
        <v>69</v>
      </c>
      <c r="G237" s="219" t="s">
        <v>152</v>
      </c>
      <c r="I237" s="22"/>
      <c r="J237" s="22"/>
      <c r="K237" s="22"/>
      <c r="L237" s="22"/>
      <c r="M237" s="22"/>
      <c r="N237" s="22"/>
      <c r="O237" s="22"/>
      <c r="P237" s="22"/>
    </row>
    <row r="238" spans="1:16" ht="14.5" customHeight="1" x14ac:dyDescent="0.25">
      <c r="A238" s="18" t="s">
        <v>153</v>
      </c>
      <c r="B238" s="125" t="s">
        <v>668</v>
      </c>
      <c r="C238" s="125">
        <v>0</v>
      </c>
      <c r="D238" s="125">
        <v>0</v>
      </c>
      <c r="E238" s="125">
        <v>2850</v>
      </c>
      <c r="F238" s="125">
        <v>2850</v>
      </c>
      <c r="G238" s="219" t="s">
        <v>154</v>
      </c>
      <c r="I238" s="22"/>
      <c r="J238" s="22"/>
      <c r="K238" s="22"/>
      <c r="L238" s="22"/>
      <c r="M238" s="22"/>
      <c r="N238" s="22"/>
      <c r="O238" s="22"/>
      <c r="P238" s="22"/>
    </row>
    <row r="239" spans="1:16" ht="14.5" customHeight="1" x14ac:dyDescent="0.25">
      <c r="A239" s="18" t="s">
        <v>153</v>
      </c>
      <c r="B239" s="125" t="s">
        <v>667</v>
      </c>
      <c r="C239" s="125">
        <v>0</v>
      </c>
      <c r="D239" s="125">
        <v>0</v>
      </c>
      <c r="E239" s="125">
        <v>8715</v>
      </c>
      <c r="F239" s="125">
        <v>8715</v>
      </c>
      <c r="G239" s="219" t="s">
        <v>154</v>
      </c>
      <c r="I239" s="22"/>
      <c r="J239" s="22"/>
      <c r="K239" s="22"/>
      <c r="L239" s="22"/>
      <c r="M239" s="22"/>
      <c r="N239" s="22"/>
      <c r="O239" s="22"/>
      <c r="P239" s="22"/>
    </row>
    <row r="240" spans="1:16" ht="14.5" customHeight="1" x14ac:dyDescent="0.25">
      <c r="A240" s="18" t="s">
        <v>153</v>
      </c>
      <c r="B240" s="125" t="s">
        <v>671</v>
      </c>
      <c r="C240" s="125">
        <v>0</v>
      </c>
      <c r="D240" s="125">
        <v>0</v>
      </c>
      <c r="E240" s="125">
        <v>9</v>
      </c>
      <c r="F240" s="125">
        <v>9</v>
      </c>
      <c r="G240" s="219" t="s">
        <v>154</v>
      </c>
      <c r="I240" s="22"/>
      <c r="J240" s="22"/>
      <c r="K240" s="22"/>
      <c r="L240" s="22"/>
      <c r="M240" s="22"/>
      <c r="N240" s="22"/>
      <c r="O240" s="22"/>
      <c r="P240" s="22"/>
    </row>
    <row r="241" spans="1:16" ht="14.5" customHeight="1" x14ac:dyDescent="0.25">
      <c r="A241" s="18" t="s">
        <v>155</v>
      </c>
      <c r="B241" s="125" t="s">
        <v>668</v>
      </c>
      <c r="C241" s="125">
        <v>11926</v>
      </c>
      <c r="D241" s="125">
        <v>0</v>
      </c>
      <c r="E241" s="125">
        <v>0</v>
      </c>
      <c r="F241" s="125">
        <v>11926</v>
      </c>
      <c r="G241" s="219" t="s">
        <v>156</v>
      </c>
      <c r="I241" s="22"/>
      <c r="J241" s="22"/>
      <c r="K241" s="22"/>
      <c r="L241" s="22"/>
      <c r="M241" s="22"/>
      <c r="N241" s="22"/>
      <c r="O241" s="22"/>
      <c r="P241" s="22"/>
    </row>
    <row r="242" spans="1:16" ht="14.5" customHeight="1" x14ac:dyDescent="0.25">
      <c r="A242" s="18" t="s">
        <v>155</v>
      </c>
      <c r="B242" s="125" t="s">
        <v>667</v>
      </c>
      <c r="C242" s="125">
        <v>34634</v>
      </c>
      <c r="D242" s="125">
        <v>0</v>
      </c>
      <c r="E242" s="125">
        <v>218233</v>
      </c>
      <c r="F242" s="125">
        <v>252867</v>
      </c>
      <c r="G242" s="219" t="s">
        <v>156</v>
      </c>
      <c r="I242" s="22"/>
      <c r="J242" s="22"/>
      <c r="K242" s="22"/>
      <c r="L242" s="22"/>
      <c r="M242" s="22"/>
      <c r="N242" s="22"/>
      <c r="O242" s="22"/>
      <c r="P242" s="22"/>
    </row>
    <row r="243" spans="1:16" ht="14.5" customHeight="1" x14ac:dyDescent="0.25">
      <c r="A243" s="18" t="s">
        <v>399</v>
      </c>
      <c r="B243" s="125" t="s">
        <v>668</v>
      </c>
      <c r="C243" s="125">
        <v>3793</v>
      </c>
      <c r="D243" s="125">
        <v>0</v>
      </c>
      <c r="E243" s="125">
        <v>0</v>
      </c>
      <c r="F243" s="125">
        <v>3793</v>
      </c>
      <c r="G243" s="219" t="s">
        <v>157</v>
      </c>
      <c r="I243" s="22"/>
      <c r="J243" s="22"/>
      <c r="K243" s="22"/>
      <c r="L243" s="22"/>
      <c r="M243" s="22"/>
      <c r="N243" s="22"/>
      <c r="O243" s="22"/>
      <c r="P243" s="22"/>
    </row>
    <row r="244" spans="1:16" ht="14.5" customHeight="1" x14ac:dyDescent="0.25">
      <c r="A244" s="18" t="s">
        <v>399</v>
      </c>
      <c r="B244" s="125" t="s">
        <v>672</v>
      </c>
      <c r="C244" s="125">
        <v>176</v>
      </c>
      <c r="D244" s="125">
        <v>0</v>
      </c>
      <c r="E244" s="125">
        <v>0</v>
      </c>
      <c r="F244" s="125">
        <v>176</v>
      </c>
      <c r="G244" s="219" t="s">
        <v>157</v>
      </c>
      <c r="I244" s="22"/>
      <c r="J244" s="22"/>
      <c r="K244" s="22"/>
      <c r="L244" s="22"/>
      <c r="M244" s="22"/>
      <c r="N244" s="22"/>
      <c r="O244" s="22"/>
      <c r="P244" s="22"/>
    </row>
    <row r="245" spans="1:16" ht="14.5" customHeight="1" x14ac:dyDescent="0.25">
      <c r="A245" s="18" t="s">
        <v>399</v>
      </c>
      <c r="B245" s="125" t="s">
        <v>673</v>
      </c>
      <c r="C245" s="125">
        <v>0</v>
      </c>
      <c r="D245" s="125">
        <v>0</v>
      </c>
      <c r="E245" s="125">
        <v>5</v>
      </c>
      <c r="F245" s="125">
        <v>5</v>
      </c>
      <c r="G245" s="219" t="s">
        <v>157</v>
      </c>
      <c r="I245" s="22"/>
      <c r="J245" s="22"/>
      <c r="K245" s="22"/>
      <c r="L245" s="22"/>
      <c r="M245" s="22"/>
      <c r="N245" s="22"/>
      <c r="O245" s="22"/>
      <c r="P245" s="22"/>
    </row>
    <row r="246" spans="1:16" ht="14.5" customHeight="1" x14ac:dyDescent="0.25">
      <c r="A246" s="18" t="s">
        <v>399</v>
      </c>
      <c r="B246" s="125" t="s">
        <v>667</v>
      </c>
      <c r="C246" s="125">
        <v>8450</v>
      </c>
      <c r="D246" s="125">
        <v>0</v>
      </c>
      <c r="E246" s="125">
        <v>0</v>
      </c>
      <c r="F246" s="125">
        <v>8450</v>
      </c>
      <c r="G246" s="219" t="s">
        <v>157</v>
      </c>
      <c r="I246" s="22"/>
      <c r="J246" s="22"/>
      <c r="K246" s="22"/>
      <c r="L246" s="22"/>
      <c r="M246" s="22"/>
      <c r="N246" s="22"/>
      <c r="O246" s="22"/>
      <c r="P246" s="22"/>
    </row>
    <row r="247" spans="1:16" ht="14.5" customHeight="1" x14ac:dyDescent="0.25">
      <c r="A247" s="18" t="s">
        <v>400</v>
      </c>
      <c r="B247" s="125" t="s">
        <v>673</v>
      </c>
      <c r="C247" s="125">
        <v>0</v>
      </c>
      <c r="D247" s="125">
        <v>0</v>
      </c>
      <c r="E247" s="125">
        <v>24</v>
      </c>
      <c r="F247" s="125">
        <v>24</v>
      </c>
      <c r="G247" s="219" t="s">
        <v>158</v>
      </c>
      <c r="I247" s="22"/>
      <c r="J247" s="22"/>
      <c r="K247" s="22"/>
      <c r="L247" s="22"/>
      <c r="M247" s="22"/>
      <c r="N247" s="22"/>
      <c r="O247" s="22"/>
      <c r="P247" s="22"/>
    </row>
    <row r="248" spans="1:16" ht="14.5" customHeight="1" x14ac:dyDescent="0.25">
      <c r="A248" s="18" t="s">
        <v>400</v>
      </c>
      <c r="B248" s="125" t="s">
        <v>667</v>
      </c>
      <c r="C248" s="125">
        <v>741955</v>
      </c>
      <c r="D248" s="125">
        <v>31119</v>
      </c>
      <c r="E248" s="125">
        <v>2991443</v>
      </c>
      <c r="F248" s="125">
        <v>3764517</v>
      </c>
      <c r="G248" s="219" t="s">
        <v>158</v>
      </c>
      <c r="I248" s="22"/>
      <c r="J248" s="22"/>
      <c r="K248" s="22"/>
      <c r="L248" s="22"/>
      <c r="M248" s="22"/>
      <c r="N248" s="22"/>
      <c r="O248" s="22"/>
      <c r="P248" s="22"/>
    </row>
    <row r="249" spans="1:16" ht="14.5" customHeight="1" x14ac:dyDescent="0.25">
      <c r="A249" s="18" t="s">
        <v>559</v>
      </c>
      <c r="B249" s="125" t="s">
        <v>668</v>
      </c>
      <c r="C249" s="125">
        <v>12558</v>
      </c>
      <c r="D249" s="125">
        <v>28</v>
      </c>
      <c r="E249" s="125">
        <v>0</v>
      </c>
      <c r="F249" s="125">
        <v>12586</v>
      </c>
      <c r="G249" s="219" t="s">
        <v>159</v>
      </c>
      <c r="I249" s="22"/>
      <c r="J249" s="22"/>
      <c r="K249" s="22"/>
      <c r="L249" s="22"/>
      <c r="M249" s="22"/>
      <c r="N249" s="22"/>
      <c r="O249" s="22"/>
      <c r="P249" s="22"/>
    </row>
    <row r="250" spans="1:16" ht="14.5" customHeight="1" x14ac:dyDescent="0.25">
      <c r="A250" s="18" t="s">
        <v>559</v>
      </c>
      <c r="B250" s="125" t="s">
        <v>674</v>
      </c>
      <c r="C250" s="125">
        <v>0</v>
      </c>
      <c r="D250" s="125">
        <v>0</v>
      </c>
      <c r="E250" s="125">
        <v>27288</v>
      </c>
      <c r="F250" s="125">
        <v>27288</v>
      </c>
      <c r="G250" s="219" t="s">
        <v>159</v>
      </c>
      <c r="I250" s="22"/>
      <c r="J250" s="22"/>
      <c r="K250" s="22"/>
      <c r="L250" s="22"/>
      <c r="M250" s="22"/>
      <c r="N250" s="22"/>
      <c r="O250" s="22"/>
      <c r="P250" s="22"/>
    </row>
    <row r="251" spans="1:16" ht="14.5" customHeight="1" x14ac:dyDescent="0.25">
      <c r="A251" s="18" t="s">
        <v>559</v>
      </c>
      <c r="B251" s="125" t="s">
        <v>670</v>
      </c>
      <c r="C251" s="125">
        <v>0</v>
      </c>
      <c r="D251" s="125">
        <v>0</v>
      </c>
      <c r="E251" s="125">
        <v>1123663</v>
      </c>
      <c r="F251" s="125">
        <v>1123663</v>
      </c>
      <c r="G251" s="219" t="s">
        <v>159</v>
      </c>
      <c r="I251" s="22"/>
      <c r="J251" s="22"/>
      <c r="K251" s="22"/>
      <c r="L251" s="22"/>
      <c r="M251" s="22"/>
      <c r="N251" s="22"/>
      <c r="O251" s="22"/>
      <c r="P251" s="22"/>
    </row>
    <row r="252" spans="1:16" ht="14.5" customHeight="1" x14ac:dyDescent="0.25">
      <c r="A252" s="18" t="s">
        <v>559</v>
      </c>
      <c r="B252" s="125" t="s">
        <v>672</v>
      </c>
      <c r="C252" s="125">
        <v>2493</v>
      </c>
      <c r="D252" s="125">
        <v>45</v>
      </c>
      <c r="E252" s="125">
        <v>0</v>
      </c>
      <c r="F252" s="125">
        <v>2538</v>
      </c>
      <c r="G252" s="219" t="s">
        <v>159</v>
      </c>
      <c r="I252" s="22"/>
      <c r="J252" s="22"/>
      <c r="K252" s="22"/>
      <c r="L252" s="22"/>
      <c r="M252" s="22"/>
      <c r="N252" s="22"/>
      <c r="O252" s="22"/>
      <c r="P252" s="22"/>
    </row>
    <row r="253" spans="1:16" ht="14.5" customHeight="1" x14ac:dyDescent="0.25">
      <c r="A253" s="18" t="s">
        <v>559</v>
      </c>
      <c r="B253" s="125" t="s">
        <v>673</v>
      </c>
      <c r="C253" s="125">
        <v>0</v>
      </c>
      <c r="D253" s="125">
        <v>0</v>
      </c>
      <c r="E253" s="125">
        <v>154</v>
      </c>
      <c r="F253" s="125">
        <v>154</v>
      </c>
      <c r="G253" s="219" t="s">
        <v>159</v>
      </c>
      <c r="I253" s="22"/>
      <c r="J253" s="22"/>
      <c r="K253" s="22"/>
      <c r="L253" s="22"/>
      <c r="M253" s="22"/>
      <c r="N253" s="22"/>
      <c r="O253" s="22"/>
      <c r="P253" s="22"/>
    </row>
    <row r="254" spans="1:16" ht="14.5" customHeight="1" x14ac:dyDescent="0.25">
      <c r="A254" s="18" t="s">
        <v>559</v>
      </c>
      <c r="B254" s="125" t="s">
        <v>667</v>
      </c>
      <c r="C254" s="125">
        <v>195011</v>
      </c>
      <c r="D254" s="125">
        <v>91469</v>
      </c>
      <c r="E254" s="125">
        <v>0</v>
      </c>
      <c r="F254" s="125">
        <v>286480</v>
      </c>
      <c r="G254" s="219" t="s">
        <v>159</v>
      </c>
      <c r="I254" s="22"/>
      <c r="J254" s="22"/>
      <c r="K254" s="22"/>
      <c r="L254" s="22"/>
      <c r="M254" s="22"/>
      <c r="N254" s="22"/>
      <c r="O254" s="22"/>
      <c r="P254" s="22"/>
    </row>
    <row r="255" spans="1:16" ht="14.5" customHeight="1" x14ac:dyDescent="0.25">
      <c r="A255" s="18" t="s">
        <v>559</v>
      </c>
      <c r="B255" s="125" t="s">
        <v>671</v>
      </c>
      <c r="C255" s="125">
        <v>0</v>
      </c>
      <c r="D255" s="125">
        <v>0</v>
      </c>
      <c r="E255" s="125">
        <v>233</v>
      </c>
      <c r="F255" s="125">
        <v>233</v>
      </c>
      <c r="G255" s="219" t="s">
        <v>159</v>
      </c>
      <c r="I255" s="22"/>
      <c r="J255" s="22"/>
      <c r="K255" s="22"/>
      <c r="L255" s="22"/>
      <c r="M255" s="22"/>
      <c r="N255" s="22"/>
      <c r="O255" s="22"/>
      <c r="P255" s="22"/>
    </row>
    <row r="256" spans="1:16" ht="14.5" customHeight="1" x14ac:dyDescent="0.25">
      <c r="A256" s="18" t="s">
        <v>160</v>
      </c>
      <c r="B256" s="125" t="s">
        <v>668</v>
      </c>
      <c r="C256" s="125">
        <v>0</v>
      </c>
      <c r="D256" s="125">
        <v>0</v>
      </c>
      <c r="E256" s="125">
        <v>22250</v>
      </c>
      <c r="F256" s="125">
        <v>22250</v>
      </c>
      <c r="G256" s="219" t="s">
        <v>161</v>
      </c>
      <c r="I256" s="22"/>
      <c r="J256" s="22"/>
      <c r="K256" s="22"/>
      <c r="L256" s="22"/>
      <c r="M256" s="22"/>
      <c r="N256" s="22"/>
      <c r="O256" s="22"/>
      <c r="P256" s="22"/>
    </row>
    <row r="257" spans="1:16" ht="14.5" customHeight="1" x14ac:dyDescent="0.25">
      <c r="A257" s="18" t="s">
        <v>160</v>
      </c>
      <c r="B257" s="125" t="s">
        <v>667</v>
      </c>
      <c r="C257" s="125">
        <v>0</v>
      </c>
      <c r="D257" s="125">
        <v>0</v>
      </c>
      <c r="E257" s="125">
        <v>113902</v>
      </c>
      <c r="F257" s="125">
        <v>113902</v>
      </c>
      <c r="G257" s="219" t="s">
        <v>161</v>
      </c>
      <c r="I257" s="22"/>
      <c r="J257" s="22"/>
      <c r="K257" s="22"/>
      <c r="L257" s="22"/>
      <c r="M257" s="22"/>
      <c r="N257" s="22"/>
      <c r="O257" s="22"/>
      <c r="P257" s="22"/>
    </row>
    <row r="258" spans="1:16" ht="14.5" customHeight="1" x14ac:dyDescent="0.25">
      <c r="A258" s="18" t="s">
        <v>162</v>
      </c>
      <c r="B258" s="125" t="s">
        <v>668</v>
      </c>
      <c r="C258" s="125">
        <v>25464</v>
      </c>
      <c r="D258" s="125">
        <v>0</v>
      </c>
      <c r="E258" s="125">
        <v>0</v>
      </c>
      <c r="F258" s="125">
        <v>25464</v>
      </c>
      <c r="G258" s="219" t="s">
        <v>163</v>
      </c>
      <c r="I258" s="22"/>
      <c r="J258" s="22"/>
      <c r="K258" s="22"/>
      <c r="L258" s="22"/>
      <c r="M258" s="22"/>
      <c r="N258" s="22"/>
      <c r="O258" s="22"/>
      <c r="P258" s="22"/>
    </row>
    <row r="259" spans="1:16" ht="14.5" customHeight="1" x14ac:dyDescent="0.25">
      <c r="A259" s="18" t="s">
        <v>162</v>
      </c>
      <c r="B259" s="125" t="s">
        <v>672</v>
      </c>
      <c r="C259" s="125">
        <v>40477</v>
      </c>
      <c r="D259" s="125">
        <v>0</v>
      </c>
      <c r="E259" s="125">
        <v>0</v>
      </c>
      <c r="F259" s="125">
        <v>40477</v>
      </c>
      <c r="G259" s="219" t="s">
        <v>163</v>
      </c>
      <c r="I259" s="22"/>
      <c r="J259" s="22"/>
      <c r="K259" s="22"/>
      <c r="L259" s="22"/>
      <c r="M259" s="22"/>
      <c r="N259" s="22"/>
      <c r="O259" s="22"/>
      <c r="P259" s="22"/>
    </row>
    <row r="260" spans="1:16" ht="14.5" customHeight="1" x14ac:dyDescent="0.25">
      <c r="A260" s="18" t="s">
        <v>162</v>
      </c>
      <c r="B260" s="125" t="s">
        <v>667</v>
      </c>
      <c r="C260" s="125">
        <v>1235</v>
      </c>
      <c r="D260" s="125">
        <v>0</v>
      </c>
      <c r="E260" s="125">
        <v>0</v>
      </c>
      <c r="F260" s="125">
        <v>1235</v>
      </c>
      <c r="G260" s="219" t="s">
        <v>163</v>
      </c>
      <c r="I260" s="22"/>
      <c r="J260" s="22"/>
      <c r="K260" s="22"/>
      <c r="L260" s="22"/>
      <c r="M260" s="22"/>
      <c r="N260" s="22"/>
      <c r="O260" s="22"/>
      <c r="P260" s="22"/>
    </row>
    <row r="261" spans="1:16" ht="14.5" customHeight="1" x14ac:dyDescent="0.25">
      <c r="A261" s="18" t="s">
        <v>162</v>
      </c>
      <c r="B261" s="125" t="s">
        <v>671</v>
      </c>
      <c r="C261" s="125">
        <v>35</v>
      </c>
      <c r="D261" s="125">
        <v>0</v>
      </c>
      <c r="E261" s="125">
        <v>0</v>
      </c>
      <c r="F261" s="125">
        <v>35</v>
      </c>
      <c r="G261" s="219" t="s">
        <v>163</v>
      </c>
      <c r="I261" s="22"/>
      <c r="J261" s="22"/>
      <c r="K261" s="22"/>
      <c r="L261" s="22"/>
      <c r="M261" s="22"/>
      <c r="N261" s="22"/>
      <c r="O261" s="22"/>
      <c r="P261" s="22"/>
    </row>
    <row r="262" spans="1:16" ht="14.5" customHeight="1" x14ac:dyDescent="0.25">
      <c r="A262" s="18" t="s">
        <v>164</v>
      </c>
      <c r="B262" s="125" t="s">
        <v>668</v>
      </c>
      <c r="C262" s="125">
        <v>0</v>
      </c>
      <c r="D262" s="125">
        <v>0</v>
      </c>
      <c r="E262" s="125">
        <v>146922</v>
      </c>
      <c r="F262" s="125">
        <v>146922</v>
      </c>
      <c r="G262" s="219" t="s">
        <v>165</v>
      </c>
      <c r="I262" s="22"/>
      <c r="J262" s="22"/>
      <c r="K262" s="22"/>
      <c r="L262" s="22"/>
      <c r="M262" s="22"/>
      <c r="N262" s="22"/>
      <c r="O262" s="22"/>
      <c r="P262" s="22"/>
    </row>
    <row r="263" spans="1:16" ht="14.5" customHeight="1" x14ac:dyDescent="0.25">
      <c r="A263" s="18" t="s">
        <v>164</v>
      </c>
      <c r="B263" s="125" t="s">
        <v>667</v>
      </c>
      <c r="C263" s="125">
        <v>0</v>
      </c>
      <c r="D263" s="125">
        <v>0</v>
      </c>
      <c r="E263" s="125">
        <v>298296</v>
      </c>
      <c r="F263" s="125">
        <v>298296</v>
      </c>
      <c r="G263" s="219" t="s">
        <v>165</v>
      </c>
      <c r="I263" s="22"/>
      <c r="J263" s="22"/>
      <c r="K263" s="22"/>
      <c r="L263" s="22"/>
      <c r="M263" s="22"/>
      <c r="N263" s="22"/>
      <c r="O263" s="22"/>
      <c r="P263" s="22"/>
    </row>
    <row r="264" spans="1:16" ht="14.5" customHeight="1" x14ac:dyDescent="0.25">
      <c r="A264" s="18" t="s">
        <v>164</v>
      </c>
      <c r="B264" s="125" t="s">
        <v>671</v>
      </c>
      <c r="C264" s="125">
        <v>0</v>
      </c>
      <c r="D264" s="125">
        <v>0</v>
      </c>
      <c r="E264" s="125">
        <v>2959</v>
      </c>
      <c r="F264" s="125">
        <v>2959</v>
      </c>
      <c r="G264" s="219" t="s">
        <v>165</v>
      </c>
      <c r="I264" s="22"/>
      <c r="J264" s="22"/>
      <c r="K264" s="22"/>
      <c r="L264" s="22"/>
      <c r="M264" s="22"/>
      <c r="N264" s="22"/>
      <c r="O264" s="22"/>
      <c r="P264" s="22"/>
    </row>
    <row r="265" spans="1:16" ht="14.5" customHeight="1" x14ac:dyDescent="0.25">
      <c r="A265" s="18" t="s">
        <v>401</v>
      </c>
      <c r="B265" s="125" t="s">
        <v>668</v>
      </c>
      <c r="C265" s="125">
        <v>23916</v>
      </c>
      <c r="D265" s="125">
        <v>0</v>
      </c>
      <c r="E265" s="125">
        <v>0</v>
      </c>
      <c r="F265" s="125">
        <v>23916</v>
      </c>
      <c r="G265" s="219" t="s">
        <v>168</v>
      </c>
      <c r="I265" s="22"/>
      <c r="J265" s="22"/>
      <c r="K265" s="22"/>
      <c r="L265" s="22"/>
      <c r="M265" s="22"/>
      <c r="N265" s="22"/>
      <c r="O265" s="22"/>
      <c r="P265" s="22"/>
    </row>
    <row r="266" spans="1:16" ht="14.5" customHeight="1" x14ac:dyDescent="0.25">
      <c r="A266" s="18" t="s">
        <v>401</v>
      </c>
      <c r="B266" s="125" t="s">
        <v>667</v>
      </c>
      <c r="C266" s="125">
        <v>22335</v>
      </c>
      <c r="D266" s="125">
        <v>0</v>
      </c>
      <c r="E266" s="125">
        <v>0</v>
      </c>
      <c r="F266" s="125">
        <v>22335</v>
      </c>
      <c r="G266" s="219" t="s">
        <v>168</v>
      </c>
      <c r="I266" s="22"/>
      <c r="J266" s="22"/>
      <c r="K266" s="22"/>
      <c r="L266" s="22"/>
      <c r="M266" s="22"/>
      <c r="N266" s="22"/>
      <c r="O266" s="22"/>
      <c r="P266" s="22"/>
    </row>
    <row r="267" spans="1:16" ht="14.5" customHeight="1" x14ac:dyDescent="0.25">
      <c r="A267" s="18" t="s">
        <v>401</v>
      </c>
      <c r="B267" s="125" t="s">
        <v>671</v>
      </c>
      <c r="C267" s="125">
        <v>486</v>
      </c>
      <c r="D267" s="125">
        <v>0</v>
      </c>
      <c r="E267" s="125">
        <v>0</v>
      </c>
      <c r="F267" s="125">
        <v>486</v>
      </c>
      <c r="G267" s="219" t="s">
        <v>168</v>
      </c>
      <c r="I267" s="22"/>
      <c r="J267" s="22"/>
      <c r="K267" s="22"/>
      <c r="L267" s="22"/>
      <c r="M267" s="22"/>
      <c r="N267" s="22"/>
      <c r="O267" s="22"/>
      <c r="P267" s="22"/>
    </row>
    <row r="268" spans="1:16" ht="14.5" customHeight="1" x14ac:dyDescent="0.25">
      <c r="A268" s="18" t="s">
        <v>402</v>
      </c>
      <c r="B268" s="125" t="s">
        <v>668</v>
      </c>
      <c r="C268" s="125">
        <v>39775</v>
      </c>
      <c r="D268" s="125">
        <v>0</v>
      </c>
      <c r="E268" s="125">
        <v>0</v>
      </c>
      <c r="F268" s="125">
        <v>39775</v>
      </c>
      <c r="G268" s="219" t="s">
        <v>169</v>
      </c>
      <c r="I268" s="22"/>
      <c r="J268" s="22"/>
      <c r="K268" s="22"/>
      <c r="L268" s="22"/>
      <c r="M268" s="22"/>
      <c r="N268" s="22"/>
      <c r="O268" s="22"/>
      <c r="P268" s="22"/>
    </row>
    <row r="269" spans="1:16" ht="14.5" customHeight="1" x14ac:dyDescent="0.25">
      <c r="A269" s="18" t="s">
        <v>402</v>
      </c>
      <c r="B269" s="125" t="s">
        <v>672</v>
      </c>
      <c r="C269" s="125">
        <v>1293</v>
      </c>
      <c r="D269" s="125">
        <v>0</v>
      </c>
      <c r="E269" s="125">
        <v>0</v>
      </c>
      <c r="F269" s="125">
        <v>1293</v>
      </c>
      <c r="G269" s="219" t="s">
        <v>169</v>
      </c>
      <c r="I269" s="22"/>
      <c r="J269" s="22"/>
      <c r="K269" s="22"/>
      <c r="L269" s="22"/>
      <c r="M269" s="22"/>
      <c r="N269" s="22"/>
      <c r="O269" s="22"/>
      <c r="P269" s="22"/>
    </row>
    <row r="270" spans="1:16" ht="14.5" customHeight="1" x14ac:dyDescent="0.25">
      <c r="A270" s="18" t="s">
        <v>402</v>
      </c>
      <c r="B270" s="125" t="s">
        <v>667</v>
      </c>
      <c r="C270" s="125">
        <v>684066</v>
      </c>
      <c r="D270" s="125">
        <v>0</v>
      </c>
      <c r="E270" s="125">
        <v>0</v>
      </c>
      <c r="F270" s="125">
        <v>684066</v>
      </c>
      <c r="G270" s="219" t="s">
        <v>169</v>
      </c>
      <c r="I270" s="22"/>
      <c r="J270" s="22"/>
      <c r="K270" s="22"/>
      <c r="L270" s="22"/>
      <c r="M270" s="22"/>
      <c r="N270" s="22"/>
      <c r="O270" s="22"/>
      <c r="P270" s="22"/>
    </row>
    <row r="271" spans="1:16" ht="14.5" customHeight="1" x14ac:dyDescent="0.25">
      <c r="A271" s="18" t="s">
        <v>170</v>
      </c>
      <c r="B271" s="125" t="s">
        <v>668</v>
      </c>
      <c r="C271" s="125">
        <v>476</v>
      </c>
      <c r="D271" s="125">
        <v>0</v>
      </c>
      <c r="E271" s="125">
        <v>0</v>
      </c>
      <c r="F271" s="125">
        <v>476</v>
      </c>
      <c r="G271" s="219" t="s">
        <v>171</v>
      </c>
      <c r="I271" s="22"/>
      <c r="J271" s="22"/>
      <c r="K271" s="22"/>
      <c r="L271" s="22"/>
      <c r="M271" s="22"/>
      <c r="N271" s="22"/>
      <c r="O271" s="22"/>
      <c r="P271" s="22"/>
    </row>
    <row r="272" spans="1:16" ht="14.5" customHeight="1" x14ac:dyDescent="0.25">
      <c r="A272" s="18" t="s">
        <v>170</v>
      </c>
      <c r="B272" s="125" t="s">
        <v>667</v>
      </c>
      <c r="C272" s="125">
        <v>267</v>
      </c>
      <c r="D272" s="125">
        <v>0</v>
      </c>
      <c r="E272" s="125">
        <v>42418</v>
      </c>
      <c r="F272" s="125">
        <v>42685</v>
      </c>
      <c r="G272" s="219" t="s">
        <v>171</v>
      </c>
      <c r="I272" s="22"/>
      <c r="J272" s="22"/>
      <c r="K272" s="22"/>
      <c r="L272" s="22"/>
      <c r="M272" s="22"/>
      <c r="N272" s="22"/>
      <c r="O272" s="22"/>
      <c r="P272" s="22"/>
    </row>
    <row r="273" spans="1:16" ht="14.5" customHeight="1" x14ac:dyDescent="0.25">
      <c r="A273" s="18" t="s">
        <v>170</v>
      </c>
      <c r="B273" s="125" t="s">
        <v>671</v>
      </c>
      <c r="C273" s="125">
        <v>0</v>
      </c>
      <c r="D273" s="125">
        <v>0</v>
      </c>
      <c r="E273" s="125">
        <v>7892</v>
      </c>
      <c r="F273" s="125">
        <v>7892</v>
      </c>
      <c r="G273" s="219" t="s">
        <v>171</v>
      </c>
      <c r="I273" s="22"/>
      <c r="J273" s="22"/>
      <c r="K273" s="22"/>
      <c r="L273" s="22"/>
      <c r="M273" s="22"/>
      <c r="N273" s="22"/>
      <c r="O273" s="22"/>
      <c r="P273" s="22"/>
    </row>
    <row r="274" spans="1:16" ht="14.5" customHeight="1" x14ac:dyDescent="0.25">
      <c r="A274" s="18" t="s">
        <v>172</v>
      </c>
      <c r="B274" s="125" t="s">
        <v>668</v>
      </c>
      <c r="C274" s="125">
        <v>37769</v>
      </c>
      <c r="D274" s="125">
        <v>115173</v>
      </c>
      <c r="E274" s="125">
        <v>0</v>
      </c>
      <c r="F274" s="125">
        <v>152942</v>
      </c>
      <c r="G274" s="219" t="s">
        <v>173</v>
      </c>
      <c r="I274" s="22"/>
      <c r="J274" s="22"/>
      <c r="K274" s="22"/>
      <c r="L274" s="22"/>
      <c r="M274" s="22"/>
      <c r="N274" s="22"/>
      <c r="O274" s="22"/>
      <c r="P274" s="22"/>
    </row>
    <row r="275" spans="1:16" ht="14.5" customHeight="1" x14ac:dyDescent="0.25">
      <c r="A275" s="18" t="s">
        <v>172</v>
      </c>
      <c r="B275" s="125" t="s">
        <v>672</v>
      </c>
      <c r="C275" s="125">
        <v>0</v>
      </c>
      <c r="D275" s="125">
        <v>64971</v>
      </c>
      <c r="E275" s="125">
        <v>0</v>
      </c>
      <c r="F275" s="125">
        <v>64971</v>
      </c>
      <c r="G275" s="219" t="s">
        <v>173</v>
      </c>
      <c r="I275" s="22"/>
      <c r="J275" s="22"/>
      <c r="K275" s="22"/>
      <c r="L275" s="22"/>
      <c r="M275" s="22"/>
      <c r="N275" s="22"/>
      <c r="O275" s="22"/>
      <c r="P275" s="22"/>
    </row>
    <row r="276" spans="1:16" ht="14.5" customHeight="1" x14ac:dyDescent="0.25">
      <c r="A276" s="18" t="s">
        <v>172</v>
      </c>
      <c r="B276" s="125" t="s">
        <v>667</v>
      </c>
      <c r="C276" s="125">
        <v>63589</v>
      </c>
      <c r="D276" s="125">
        <v>475310</v>
      </c>
      <c r="E276" s="125">
        <v>0</v>
      </c>
      <c r="F276" s="125">
        <v>538899</v>
      </c>
      <c r="G276" s="219" t="s">
        <v>173</v>
      </c>
      <c r="I276" s="22"/>
      <c r="J276" s="22"/>
      <c r="K276" s="22"/>
      <c r="L276" s="22"/>
      <c r="M276" s="22"/>
      <c r="N276" s="22"/>
      <c r="O276" s="22"/>
      <c r="P276" s="22"/>
    </row>
    <row r="277" spans="1:16" ht="14.5" customHeight="1" x14ac:dyDescent="0.25">
      <c r="A277" s="18" t="s">
        <v>172</v>
      </c>
      <c r="B277" s="125" t="s">
        <v>671</v>
      </c>
      <c r="C277" s="125">
        <v>9800</v>
      </c>
      <c r="D277" s="125">
        <v>0</v>
      </c>
      <c r="E277" s="125">
        <v>0</v>
      </c>
      <c r="F277" s="125">
        <v>9800</v>
      </c>
      <c r="G277" s="219" t="s">
        <v>173</v>
      </c>
      <c r="I277" s="22"/>
      <c r="J277" s="22"/>
      <c r="K277" s="22"/>
      <c r="L277" s="22"/>
      <c r="M277" s="22"/>
      <c r="N277" s="22"/>
      <c r="O277" s="22"/>
      <c r="P277" s="22"/>
    </row>
    <row r="278" spans="1:16" ht="14.5" customHeight="1" x14ac:dyDescent="0.25">
      <c r="A278" s="18" t="s">
        <v>174</v>
      </c>
      <c r="B278" s="125" t="s">
        <v>668</v>
      </c>
      <c r="C278" s="125">
        <v>879</v>
      </c>
      <c r="D278" s="125">
        <v>0</v>
      </c>
      <c r="E278" s="125">
        <v>0</v>
      </c>
      <c r="F278" s="125">
        <v>879</v>
      </c>
      <c r="G278" s="219" t="s">
        <v>175</v>
      </c>
      <c r="I278" s="22"/>
      <c r="J278" s="22"/>
      <c r="K278" s="22"/>
      <c r="L278" s="22"/>
      <c r="M278" s="22"/>
      <c r="N278" s="22"/>
      <c r="O278" s="22"/>
      <c r="P278" s="22"/>
    </row>
    <row r="279" spans="1:16" ht="14.5" customHeight="1" x14ac:dyDescent="0.25">
      <c r="A279" s="18" t="s">
        <v>174</v>
      </c>
      <c r="B279" s="125" t="s">
        <v>672</v>
      </c>
      <c r="C279" s="125">
        <v>13</v>
      </c>
      <c r="D279" s="125">
        <v>0</v>
      </c>
      <c r="E279" s="125">
        <v>0</v>
      </c>
      <c r="F279" s="125">
        <v>13</v>
      </c>
      <c r="G279" s="219" t="s">
        <v>175</v>
      </c>
      <c r="I279" s="22"/>
      <c r="J279" s="22"/>
      <c r="K279" s="22"/>
      <c r="L279" s="22"/>
      <c r="M279" s="22"/>
      <c r="N279" s="22"/>
      <c r="O279" s="22"/>
      <c r="P279" s="22"/>
    </row>
    <row r="280" spans="1:16" ht="14.5" customHeight="1" x14ac:dyDescent="0.25">
      <c r="A280" s="18" t="s">
        <v>174</v>
      </c>
      <c r="B280" s="125" t="s">
        <v>667</v>
      </c>
      <c r="C280" s="125">
        <v>572</v>
      </c>
      <c r="D280" s="125">
        <v>0</v>
      </c>
      <c r="E280" s="125">
        <v>0</v>
      </c>
      <c r="F280" s="125">
        <v>572</v>
      </c>
      <c r="G280" s="219" t="s">
        <v>175</v>
      </c>
      <c r="I280" s="22"/>
      <c r="J280" s="22"/>
      <c r="K280" s="22"/>
      <c r="L280" s="22"/>
      <c r="M280" s="22"/>
      <c r="N280" s="22"/>
      <c r="O280" s="22"/>
      <c r="P280" s="22"/>
    </row>
    <row r="281" spans="1:16" ht="14.5" customHeight="1" x14ac:dyDescent="0.25">
      <c r="A281" s="18" t="s">
        <v>174</v>
      </c>
      <c r="B281" s="125" t="s">
        <v>671</v>
      </c>
      <c r="C281" s="125">
        <v>92000</v>
      </c>
      <c r="D281" s="125">
        <v>0</v>
      </c>
      <c r="E281" s="125">
        <v>0</v>
      </c>
      <c r="F281" s="125">
        <v>92000</v>
      </c>
      <c r="G281" s="219" t="s">
        <v>175</v>
      </c>
      <c r="I281" s="22"/>
      <c r="J281" s="22"/>
      <c r="K281" s="22"/>
      <c r="L281" s="22"/>
      <c r="M281" s="22"/>
      <c r="N281" s="22"/>
      <c r="O281" s="22"/>
      <c r="P281" s="22"/>
    </row>
    <row r="282" spans="1:16" ht="14.5" customHeight="1" x14ac:dyDescent="0.25">
      <c r="A282" s="18" t="s">
        <v>176</v>
      </c>
      <c r="B282" s="125" t="s">
        <v>668</v>
      </c>
      <c r="C282" s="125">
        <v>1203</v>
      </c>
      <c r="D282" s="125">
        <v>0</v>
      </c>
      <c r="E282" s="125">
        <v>0</v>
      </c>
      <c r="F282" s="125">
        <v>1203</v>
      </c>
      <c r="G282" s="219" t="s">
        <v>177</v>
      </c>
      <c r="I282" s="22"/>
      <c r="J282" s="22"/>
      <c r="K282" s="22"/>
      <c r="L282" s="22"/>
      <c r="M282" s="22"/>
      <c r="N282" s="22"/>
      <c r="O282" s="22"/>
      <c r="P282" s="22"/>
    </row>
    <row r="283" spans="1:16" ht="14.5" customHeight="1" x14ac:dyDescent="0.25">
      <c r="A283" s="18" t="s">
        <v>176</v>
      </c>
      <c r="B283" s="125" t="s">
        <v>667</v>
      </c>
      <c r="C283" s="125">
        <v>27790</v>
      </c>
      <c r="D283" s="125">
        <v>0</v>
      </c>
      <c r="E283" s="125">
        <v>0</v>
      </c>
      <c r="F283" s="125">
        <v>27790</v>
      </c>
      <c r="G283" s="219" t="s">
        <v>177</v>
      </c>
      <c r="I283" s="22"/>
      <c r="J283" s="22"/>
      <c r="K283" s="22"/>
      <c r="L283" s="22"/>
      <c r="M283" s="22"/>
      <c r="N283" s="22"/>
      <c r="O283" s="22"/>
      <c r="P283" s="22"/>
    </row>
    <row r="284" spans="1:16" ht="14.5" customHeight="1" x14ac:dyDescent="0.25">
      <c r="A284" s="18" t="s">
        <v>176</v>
      </c>
      <c r="B284" s="125" t="s">
        <v>671</v>
      </c>
      <c r="C284" s="125">
        <v>20</v>
      </c>
      <c r="D284" s="125">
        <v>0</v>
      </c>
      <c r="E284" s="125">
        <v>0</v>
      </c>
      <c r="F284" s="125">
        <v>20</v>
      </c>
      <c r="G284" s="219" t="s">
        <v>177</v>
      </c>
      <c r="I284" s="22"/>
      <c r="J284" s="22"/>
      <c r="K284" s="22"/>
      <c r="L284" s="22"/>
      <c r="M284" s="22"/>
      <c r="N284" s="22"/>
      <c r="O284" s="22"/>
      <c r="P284" s="22"/>
    </row>
    <row r="285" spans="1:16" ht="14.5" customHeight="1" x14ac:dyDescent="0.25">
      <c r="A285" s="18" t="s">
        <v>407</v>
      </c>
      <c r="B285" s="125" t="s">
        <v>668</v>
      </c>
      <c r="C285" s="125">
        <v>0</v>
      </c>
      <c r="D285" s="125">
        <v>0</v>
      </c>
      <c r="E285" s="125">
        <v>552</v>
      </c>
      <c r="F285" s="125">
        <v>552</v>
      </c>
      <c r="G285" s="219" t="s">
        <v>178</v>
      </c>
      <c r="I285" s="22"/>
      <c r="J285" s="22"/>
      <c r="K285" s="22"/>
      <c r="L285" s="22"/>
      <c r="M285" s="22"/>
      <c r="N285" s="22"/>
      <c r="O285" s="22"/>
      <c r="P285" s="22"/>
    </row>
    <row r="286" spans="1:16" ht="14.5" customHeight="1" x14ac:dyDescent="0.25">
      <c r="A286" s="18" t="s">
        <v>407</v>
      </c>
      <c r="B286" s="125" t="s">
        <v>667</v>
      </c>
      <c r="C286" s="125">
        <v>0</v>
      </c>
      <c r="D286" s="125">
        <v>0</v>
      </c>
      <c r="E286" s="125">
        <v>45761</v>
      </c>
      <c r="F286" s="125">
        <v>45761</v>
      </c>
      <c r="G286" s="219" t="s">
        <v>178</v>
      </c>
      <c r="I286" s="22"/>
      <c r="J286" s="22"/>
      <c r="K286" s="22"/>
      <c r="L286" s="22"/>
      <c r="M286" s="22"/>
      <c r="N286" s="22"/>
      <c r="O286" s="22"/>
      <c r="P286" s="22"/>
    </row>
    <row r="287" spans="1:16" ht="14.5" customHeight="1" x14ac:dyDescent="0.25">
      <c r="A287" s="18" t="s">
        <v>407</v>
      </c>
      <c r="B287" s="125" t="s">
        <v>671</v>
      </c>
      <c r="C287" s="125">
        <v>0</v>
      </c>
      <c r="D287" s="125">
        <v>0</v>
      </c>
      <c r="E287" s="125">
        <v>180614</v>
      </c>
      <c r="F287" s="125">
        <v>180614</v>
      </c>
      <c r="G287" s="219" t="s">
        <v>178</v>
      </c>
      <c r="I287" s="22"/>
      <c r="J287" s="22"/>
      <c r="K287" s="22"/>
      <c r="L287" s="22"/>
      <c r="M287" s="22"/>
      <c r="N287" s="22"/>
      <c r="O287" s="22"/>
      <c r="P287" s="22"/>
    </row>
    <row r="288" spans="1:16" ht="14.5" customHeight="1" x14ac:dyDescent="0.25">
      <c r="A288" s="18" t="s">
        <v>179</v>
      </c>
      <c r="B288" s="125" t="s">
        <v>668</v>
      </c>
      <c r="C288" s="125">
        <v>7614</v>
      </c>
      <c r="D288" s="125">
        <v>0</v>
      </c>
      <c r="E288" s="125">
        <v>0</v>
      </c>
      <c r="F288" s="125">
        <v>7614</v>
      </c>
      <c r="G288" s="219" t="s">
        <v>180</v>
      </c>
      <c r="I288" s="22"/>
      <c r="J288" s="22"/>
      <c r="K288" s="22"/>
      <c r="L288" s="22"/>
      <c r="M288" s="22"/>
      <c r="N288" s="22"/>
      <c r="O288" s="22"/>
      <c r="P288" s="22"/>
    </row>
    <row r="289" spans="1:16" ht="14.5" customHeight="1" x14ac:dyDescent="0.25">
      <c r="A289" s="18" t="s">
        <v>179</v>
      </c>
      <c r="B289" s="125" t="s">
        <v>672</v>
      </c>
      <c r="C289" s="125">
        <v>30053</v>
      </c>
      <c r="D289" s="125">
        <v>0</v>
      </c>
      <c r="E289" s="125">
        <v>0</v>
      </c>
      <c r="F289" s="125">
        <v>30053</v>
      </c>
      <c r="G289" s="219" t="s">
        <v>180</v>
      </c>
      <c r="I289" s="22"/>
      <c r="J289" s="22"/>
      <c r="K289" s="22"/>
      <c r="L289" s="22"/>
      <c r="M289" s="22"/>
      <c r="N289" s="22"/>
      <c r="O289" s="22"/>
      <c r="P289" s="22"/>
    </row>
    <row r="290" spans="1:16" ht="14.5" customHeight="1" x14ac:dyDescent="0.25">
      <c r="A290" s="18" t="s">
        <v>179</v>
      </c>
      <c r="B290" s="125" t="s">
        <v>667</v>
      </c>
      <c r="C290" s="125">
        <v>788472</v>
      </c>
      <c r="D290" s="125">
        <v>0</v>
      </c>
      <c r="E290" s="125">
        <v>0</v>
      </c>
      <c r="F290" s="125">
        <v>788472</v>
      </c>
      <c r="G290" s="219" t="s">
        <v>180</v>
      </c>
      <c r="I290" s="22"/>
      <c r="J290" s="22"/>
      <c r="K290" s="22"/>
      <c r="L290" s="22"/>
      <c r="M290" s="22"/>
      <c r="N290" s="22"/>
      <c r="O290" s="22"/>
      <c r="P290" s="22"/>
    </row>
    <row r="291" spans="1:16" ht="14.5" customHeight="1" x14ac:dyDescent="0.25">
      <c r="A291" s="18" t="s">
        <v>181</v>
      </c>
      <c r="B291" s="125" t="s">
        <v>668</v>
      </c>
      <c r="C291" s="125">
        <v>147</v>
      </c>
      <c r="D291" s="125">
        <v>0</v>
      </c>
      <c r="E291" s="125">
        <v>216</v>
      </c>
      <c r="F291" s="125">
        <v>363</v>
      </c>
      <c r="G291" s="219" t="s">
        <v>182</v>
      </c>
      <c r="I291" s="22"/>
      <c r="J291" s="22"/>
      <c r="K291" s="22"/>
      <c r="L291" s="22"/>
      <c r="M291" s="22"/>
      <c r="N291" s="22"/>
      <c r="O291" s="22"/>
      <c r="P291" s="22"/>
    </row>
    <row r="292" spans="1:16" ht="14.5" customHeight="1" x14ac:dyDescent="0.25">
      <c r="A292" s="18" t="s">
        <v>181</v>
      </c>
      <c r="B292" s="125" t="s">
        <v>672</v>
      </c>
      <c r="C292" s="125">
        <v>0</v>
      </c>
      <c r="D292" s="125">
        <v>0</v>
      </c>
      <c r="E292" s="125">
        <v>6</v>
      </c>
      <c r="F292" s="125">
        <v>6</v>
      </c>
      <c r="G292" s="219" t="s">
        <v>182</v>
      </c>
      <c r="I292" s="22"/>
      <c r="J292" s="22"/>
      <c r="K292" s="22"/>
      <c r="L292" s="22"/>
      <c r="M292" s="22"/>
      <c r="N292" s="22"/>
      <c r="O292" s="22"/>
      <c r="P292" s="22"/>
    </row>
    <row r="293" spans="1:16" ht="14.5" customHeight="1" x14ac:dyDescent="0.25">
      <c r="A293" s="18" t="s">
        <v>181</v>
      </c>
      <c r="B293" s="125" t="s">
        <v>667</v>
      </c>
      <c r="C293" s="125">
        <v>259</v>
      </c>
      <c r="D293" s="125">
        <v>0</v>
      </c>
      <c r="E293" s="125">
        <v>60</v>
      </c>
      <c r="F293" s="125">
        <v>319</v>
      </c>
      <c r="G293" s="219" t="s">
        <v>182</v>
      </c>
      <c r="I293" s="22"/>
      <c r="J293" s="22"/>
      <c r="K293" s="22"/>
      <c r="L293" s="22"/>
      <c r="M293" s="22"/>
      <c r="N293" s="22"/>
      <c r="O293" s="22"/>
      <c r="P293" s="22"/>
    </row>
    <row r="294" spans="1:16" ht="14.5" customHeight="1" x14ac:dyDescent="0.25">
      <c r="A294" s="18" t="s">
        <v>183</v>
      </c>
      <c r="B294" s="125" t="s">
        <v>668</v>
      </c>
      <c r="C294" s="125">
        <v>132</v>
      </c>
      <c r="D294" s="125">
        <v>486</v>
      </c>
      <c r="E294" s="125">
        <v>0</v>
      </c>
      <c r="F294" s="125">
        <v>618</v>
      </c>
      <c r="G294" s="219" t="s">
        <v>184</v>
      </c>
      <c r="I294" s="22"/>
      <c r="J294" s="22"/>
      <c r="K294" s="22"/>
      <c r="L294" s="22"/>
      <c r="M294" s="22"/>
      <c r="N294" s="22"/>
      <c r="O294" s="22"/>
      <c r="P294" s="22"/>
    </row>
    <row r="295" spans="1:16" ht="14.5" customHeight="1" x14ac:dyDescent="0.25">
      <c r="A295" s="18" t="s">
        <v>183</v>
      </c>
      <c r="B295" s="125" t="s">
        <v>667</v>
      </c>
      <c r="C295" s="125">
        <v>340</v>
      </c>
      <c r="D295" s="125">
        <v>824</v>
      </c>
      <c r="E295" s="125">
        <v>0</v>
      </c>
      <c r="F295" s="125">
        <v>1164</v>
      </c>
      <c r="G295" s="219" t="s">
        <v>184</v>
      </c>
      <c r="I295" s="22"/>
      <c r="J295" s="22"/>
      <c r="K295" s="22"/>
      <c r="L295" s="22"/>
      <c r="M295" s="22"/>
      <c r="N295" s="22"/>
      <c r="O295" s="22"/>
      <c r="P295" s="22"/>
    </row>
    <row r="296" spans="1:16" ht="14.5" customHeight="1" x14ac:dyDescent="0.25">
      <c r="A296" s="18" t="s">
        <v>185</v>
      </c>
      <c r="B296" s="125" t="s">
        <v>668</v>
      </c>
      <c r="C296" s="125">
        <v>54837</v>
      </c>
      <c r="D296" s="125">
        <v>0</v>
      </c>
      <c r="E296" s="125">
        <v>0</v>
      </c>
      <c r="F296" s="125">
        <v>54837</v>
      </c>
      <c r="G296" s="219" t="s">
        <v>186</v>
      </c>
      <c r="I296" s="22"/>
      <c r="J296" s="22"/>
      <c r="K296" s="22"/>
      <c r="L296" s="22"/>
      <c r="M296" s="22"/>
      <c r="N296" s="22"/>
      <c r="O296" s="22"/>
      <c r="P296" s="22"/>
    </row>
    <row r="297" spans="1:16" ht="14.5" customHeight="1" x14ac:dyDescent="0.25">
      <c r="A297" s="18" t="s">
        <v>185</v>
      </c>
      <c r="B297" s="125" t="s">
        <v>674</v>
      </c>
      <c r="C297" s="125">
        <v>0</v>
      </c>
      <c r="D297" s="125">
        <v>0</v>
      </c>
      <c r="E297" s="125">
        <v>37099</v>
      </c>
      <c r="F297" s="125">
        <v>37099</v>
      </c>
      <c r="G297" s="219" t="s">
        <v>186</v>
      </c>
      <c r="I297" s="22"/>
      <c r="J297" s="22"/>
      <c r="K297" s="22"/>
      <c r="L297" s="22"/>
      <c r="M297" s="22"/>
      <c r="N297" s="22"/>
      <c r="O297" s="22"/>
      <c r="P297" s="22"/>
    </row>
    <row r="298" spans="1:16" ht="14.5" customHeight="1" x14ac:dyDescent="0.25">
      <c r="A298" s="18" t="s">
        <v>185</v>
      </c>
      <c r="B298" s="125" t="s">
        <v>670</v>
      </c>
      <c r="C298" s="125">
        <v>0</v>
      </c>
      <c r="D298" s="125">
        <v>0</v>
      </c>
      <c r="E298" s="125">
        <v>125802</v>
      </c>
      <c r="F298" s="125">
        <v>125802</v>
      </c>
      <c r="G298" s="219" t="s">
        <v>186</v>
      </c>
      <c r="I298" s="22"/>
      <c r="J298" s="22"/>
      <c r="K298" s="22"/>
      <c r="L298" s="22"/>
      <c r="M298" s="22"/>
      <c r="N298" s="22"/>
      <c r="O298" s="22"/>
      <c r="P298" s="22"/>
    </row>
    <row r="299" spans="1:16" ht="14.5" customHeight="1" x14ac:dyDescent="0.25">
      <c r="A299" s="18" t="s">
        <v>185</v>
      </c>
      <c r="B299" s="125" t="s">
        <v>673</v>
      </c>
      <c r="C299" s="125">
        <v>0</v>
      </c>
      <c r="D299" s="125">
        <v>0</v>
      </c>
      <c r="E299" s="125">
        <v>5</v>
      </c>
      <c r="F299" s="125">
        <v>5</v>
      </c>
      <c r="G299" s="219" t="s">
        <v>186</v>
      </c>
      <c r="I299" s="22"/>
      <c r="J299" s="22"/>
      <c r="K299" s="22"/>
      <c r="L299" s="22"/>
      <c r="M299" s="22"/>
      <c r="N299" s="22"/>
      <c r="O299" s="22"/>
      <c r="P299" s="22"/>
    </row>
    <row r="300" spans="1:16" ht="14.5" customHeight="1" x14ac:dyDescent="0.25">
      <c r="A300" s="18" t="s">
        <v>185</v>
      </c>
      <c r="B300" s="125" t="s">
        <v>667</v>
      </c>
      <c r="C300" s="125">
        <v>1837</v>
      </c>
      <c r="D300" s="125">
        <v>0</v>
      </c>
      <c r="E300" s="125">
        <v>0</v>
      </c>
      <c r="F300" s="125">
        <v>1837</v>
      </c>
      <c r="G300" s="219" t="s">
        <v>186</v>
      </c>
      <c r="I300" s="22"/>
      <c r="J300" s="22"/>
      <c r="K300" s="22"/>
      <c r="L300" s="22"/>
      <c r="M300" s="22"/>
      <c r="N300" s="22"/>
      <c r="O300" s="22"/>
      <c r="P300" s="22"/>
    </row>
    <row r="301" spans="1:16" ht="14.5" customHeight="1" x14ac:dyDescent="0.25">
      <c r="A301" s="18" t="s">
        <v>187</v>
      </c>
      <c r="B301" s="125" t="s">
        <v>668</v>
      </c>
      <c r="C301" s="125">
        <v>0</v>
      </c>
      <c r="D301" s="125">
        <v>0</v>
      </c>
      <c r="E301" s="125">
        <v>10</v>
      </c>
      <c r="F301" s="125">
        <v>10</v>
      </c>
      <c r="G301" s="219" t="s">
        <v>188</v>
      </c>
      <c r="I301" s="22"/>
      <c r="J301" s="22"/>
      <c r="K301" s="22"/>
      <c r="L301" s="22"/>
      <c r="M301" s="22"/>
      <c r="N301" s="22"/>
      <c r="O301" s="22"/>
      <c r="P301" s="22"/>
    </row>
    <row r="302" spans="1:16" ht="14.5" customHeight="1" x14ac:dyDescent="0.25">
      <c r="A302" s="18" t="s">
        <v>187</v>
      </c>
      <c r="B302" s="125" t="s">
        <v>667</v>
      </c>
      <c r="C302" s="125">
        <v>0</v>
      </c>
      <c r="D302" s="125">
        <v>0</v>
      </c>
      <c r="E302" s="125">
        <v>597</v>
      </c>
      <c r="F302" s="125">
        <v>597</v>
      </c>
      <c r="G302" s="219" t="s">
        <v>188</v>
      </c>
      <c r="I302" s="22"/>
      <c r="J302" s="22"/>
      <c r="K302" s="22"/>
      <c r="L302" s="22"/>
      <c r="M302" s="22"/>
      <c r="N302" s="22"/>
      <c r="O302" s="22"/>
      <c r="P302" s="22"/>
    </row>
    <row r="303" spans="1:16" ht="14.5" customHeight="1" x14ac:dyDescent="0.25">
      <c r="A303" s="18" t="s">
        <v>189</v>
      </c>
      <c r="B303" s="125" t="s">
        <v>668</v>
      </c>
      <c r="C303" s="125">
        <v>0</v>
      </c>
      <c r="D303" s="125">
        <v>0</v>
      </c>
      <c r="E303" s="125">
        <v>333</v>
      </c>
      <c r="F303" s="125">
        <v>333</v>
      </c>
      <c r="G303" s="219" t="s">
        <v>190</v>
      </c>
      <c r="I303" s="22"/>
      <c r="J303" s="22"/>
      <c r="K303" s="22"/>
      <c r="L303" s="22"/>
      <c r="M303" s="22"/>
      <c r="N303" s="22"/>
      <c r="O303" s="22"/>
      <c r="P303" s="22"/>
    </row>
    <row r="304" spans="1:16" ht="14.5" customHeight="1" x14ac:dyDescent="0.25">
      <c r="A304" s="18" t="s">
        <v>189</v>
      </c>
      <c r="B304" s="125" t="s">
        <v>667</v>
      </c>
      <c r="C304" s="125">
        <v>0</v>
      </c>
      <c r="D304" s="125">
        <v>0</v>
      </c>
      <c r="E304" s="125">
        <v>80225</v>
      </c>
      <c r="F304" s="125">
        <v>80225</v>
      </c>
      <c r="G304" s="219" t="s">
        <v>190</v>
      </c>
      <c r="I304" s="22"/>
      <c r="J304" s="22"/>
      <c r="K304" s="22"/>
      <c r="L304" s="22"/>
      <c r="M304" s="22"/>
      <c r="N304" s="22"/>
      <c r="O304" s="22"/>
      <c r="P304" s="22"/>
    </row>
    <row r="305" spans="1:16" ht="14.5" customHeight="1" x14ac:dyDescent="0.25">
      <c r="A305" s="18" t="s">
        <v>189</v>
      </c>
      <c r="B305" s="125" t="s">
        <v>671</v>
      </c>
      <c r="C305" s="125">
        <v>0</v>
      </c>
      <c r="D305" s="125">
        <v>0</v>
      </c>
      <c r="E305" s="125">
        <v>2283</v>
      </c>
      <c r="F305" s="125">
        <v>2283</v>
      </c>
      <c r="G305" s="219" t="s">
        <v>190</v>
      </c>
      <c r="I305" s="22"/>
      <c r="J305" s="22"/>
      <c r="K305" s="22"/>
      <c r="L305" s="22"/>
      <c r="M305" s="22"/>
      <c r="N305" s="22"/>
      <c r="O305" s="22"/>
      <c r="P305" s="22"/>
    </row>
    <row r="306" spans="1:16" ht="14.5" customHeight="1" x14ac:dyDescent="0.25">
      <c r="A306" s="18" t="s">
        <v>191</v>
      </c>
      <c r="B306" s="125" t="s">
        <v>668</v>
      </c>
      <c r="C306" s="125">
        <v>0</v>
      </c>
      <c r="D306" s="125">
        <v>0</v>
      </c>
      <c r="E306" s="125">
        <v>3745</v>
      </c>
      <c r="F306" s="125">
        <v>3745</v>
      </c>
      <c r="G306" s="219" t="s">
        <v>192</v>
      </c>
      <c r="I306" s="22"/>
      <c r="J306" s="22"/>
      <c r="K306" s="22"/>
      <c r="L306" s="22"/>
      <c r="M306" s="22"/>
      <c r="N306" s="22"/>
      <c r="O306" s="22"/>
      <c r="P306" s="22"/>
    </row>
    <row r="307" spans="1:16" ht="14.5" customHeight="1" x14ac:dyDescent="0.25">
      <c r="A307" s="18" t="s">
        <v>191</v>
      </c>
      <c r="B307" s="125" t="s">
        <v>672</v>
      </c>
      <c r="C307" s="125">
        <v>0</v>
      </c>
      <c r="D307" s="125">
        <v>0</v>
      </c>
      <c r="E307" s="125">
        <v>80</v>
      </c>
      <c r="F307" s="125">
        <v>80</v>
      </c>
      <c r="G307" s="219" t="s">
        <v>192</v>
      </c>
      <c r="I307" s="22"/>
      <c r="J307" s="22"/>
      <c r="K307" s="22"/>
      <c r="L307" s="22"/>
      <c r="M307" s="22"/>
      <c r="N307" s="22"/>
      <c r="O307" s="22"/>
      <c r="P307" s="22"/>
    </row>
    <row r="308" spans="1:16" ht="14.5" customHeight="1" x14ac:dyDescent="0.25">
      <c r="A308" s="18" t="s">
        <v>191</v>
      </c>
      <c r="B308" s="125" t="s">
        <v>667</v>
      </c>
      <c r="C308" s="125">
        <v>0</v>
      </c>
      <c r="D308" s="125">
        <v>0</v>
      </c>
      <c r="E308" s="125">
        <v>13735</v>
      </c>
      <c r="F308" s="125">
        <v>13735</v>
      </c>
      <c r="G308" s="219" t="s">
        <v>192</v>
      </c>
      <c r="I308" s="22"/>
      <c r="J308" s="22"/>
      <c r="K308" s="22"/>
      <c r="L308" s="22"/>
      <c r="M308" s="22"/>
      <c r="N308" s="22"/>
      <c r="O308" s="22"/>
      <c r="P308" s="22"/>
    </row>
    <row r="309" spans="1:16" ht="14.5" customHeight="1" x14ac:dyDescent="0.25">
      <c r="A309" s="18" t="s">
        <v>193</v>
      </c>
      <c r="B309" s="125" t="s">
        <v>668</v>
      </c>
      <c r="C309" s="125">
        <v>0</v>
      </c>
      <c r="D309" s="125">
        <v>0</v>
      </c>
      <c r="E309" s="125">
        <v>938</v>
      </c>
      <c r="F309" s="125">
        <v>938</v>
      </c>
      <c r="G309" s="219" t="s">
        <v>194</v>
      </c>
      <c r="I309" s="22"/>
      <c r="J309" s="22"/>
      <c r="K309" s="22"/>
      <c r="L309" s="22"/>
      <c r="M309" s="22"/>
      <c r="N309" s="22"/>
      <c r="O309" s="22"/>
      <c r="P309" s="22"/>
    </row>
    <row r="310" spans="1:16" ht="14.5" customHeight="1" x14ac:dyDescent="0.25">
      <c r="A310" s="18" t="s">
        <v>193</v>
      </c>
      <c r="B310" s="125" t="s">
        <v>672</v>
      </c>
      <c r="C310" s="125">
        <v>0</v>
      </c>
      <c r="D310" s="125">
        <v>0</v>
      </c>
      <c r="E310" s="125">
        <v>19</v>
      </c>
      <c r="F310" s="125">
        <v>19</v>
      </c>
      <c r="G310" s="219" t="s">
        <v>194</v>
      </c>
      <c r="I310" s="22"/>
      <c r="J310" s="22"/>
      <c r="K310" s="22"/>
      <c r="L310" s="22"/>
      <c r="M310" s="22"/>
      <c r="N310" s="22"/>
      <c r="O310" s="22"/>
      <c r="P310" s="22"/>
    </row>
    <row r="311" spans="1:16" ht="14.5" customHeight="1" x14ac:dyDescent="0.25">
      <c r="A311" s="18" t="s">
        <v>193</v>
      </c>
      <c r="B311" s="125" t="s">
        <v>667</v>
      </c>
      <c r="C311" s="125">
        <v>0</v>
      </c>
      <c r="D311" s="125">
        <v>0</v>
      </c>
      <c r="E311" s="125">
        <v>49</v>
      </c>
      <c r="F311" s="125">
        <v>49</v>
      </c>
      <c r="G311" s="219" t="s">
        <v>194</v>
      </c>
      <c r="I311" s="22"/>
      <c r="J311" s="22"/>
      <c r="K311" s="22"/>
      <c r="L311" s="22"/>
      <c r="M311" s="22"/>
      <c r="N311" s="22"/>
      <c r="O311" s="22"/>
      <c r="P311" s="22"/>
    </row>
    <row r="312" spans="1:16" ht="14.5" customHeight="1" x14ac:dyDescent="0.25">
      <c r="A312" s="18" t="s">
        <v>195</v>
      </c>
      <c r="B312" s="125" t="s">
        <v>668</v>
      </c>
      <c r="C312" s="125">
        <v>0</v>
      </c>
      <c r="D312" s="125">
        <v>17695</v>
      </c>
      <c r="E312" s="125">
        <v>0</v>
      </c>
      <c r="F312" s="125">
        <v>17695</v>
      </c>
      <c r="G312" s="219" t="s">
        <v>196</v>
      </c>
      <c r="I312" s="22"/>
      <c r="J312" s="22"/>
      <c r="K312" s="22"/>
      <c r="L312" s="22"/>
      <c r="M312" s="22"/>
      <c r="N312" s="22"/>
      <c r="O312" s="22"/>
      <c r="P312" s="22"/>
    </row>
    <row r="313" spans="1:16" ht="14.5" customHeight="1" x14ac:dyDescent="0.25">
      <c r="A313" s="18" t="s">
        <v>195</v>
      </c>
      <c r="B313" s="125" t="s">
        <v>672</v>
      </c>
      <c r="C313" s="125">
        <v>0</v>
      </c>
      <c r="D313" s="125">
        <v>5</v>
      </c>
      <c r="E313" s="125">
        <v>0</v>
      </c>
      <c r="F313" s="125">
        <v>5</v>
      </c>
      <c r="G313" s="219" t="s">
        <v>196</v>
      </c>
      <c r="I313" s="22"/>
      <c r="J313" s="22"/>
      <c r="K313" s="22"/>
      <c r="L313" s="22"/>
      <c r="M313" s="22"/>
      <c r="N313" s="22"/>
      <c r="O313" s="22"/>
      <c r="P313" s="22"/>
    </row>
    <row r="314" spans="1:16" ht="14.5" customHeight="1" x14ac:dyDescent="0.25">
      <c r="A314" s="18" t="s">
        <v>195</v>
      </c>
      <c r="B314" s="125" t="s">
        <v>667</v>
      </c>
      <c r="C314" s="125">
        <v>0</v>
      </c>
      <c r="D314" s="125">
        <v>35201</v>
      </c>
      <c r="E314" s="125">
        <v>0</v>
      </c>
      <c r="F314" s="125">
        <v>35201</v>
      </c>
      <c r="G314" s="219" t="s">
        <v>196</v>
      </c>
      <c r="I314" s="22"/>
      <c r="J314" s="22"/>
      <c r="K314" s="22"/>
      <c r="L314" s="22"/>
      <c r="M314" s="22"/>
      <c r="N314" s="22"/>
      <c r="O314" s="22"/>
      <c r="P314" s="22"/>
    </row>
    <row r="315" spans="1:16" ht="14.5" customHeight="1" x14ac:dyDescent="0.25">
      <c r="A315" s="18" t="s">
        <v>408</v>
      </c>
      <c r="B315" s="125" t="s">
        <v>668</v>
      </c>
      <c r="C315" s="125">
        <v>48571</v>
      </c>
      <c r="D315" s="125">
        <v>0</v>
      </c>
      <c r="E315" s="125">
        <v>0</v>
      </c>
      <c r="F315" s="125">
        <v>48571</v>
      </c>
      <c r="G315" s="219" t="s">
        <v>197</v>
      </c>
      <c r="I315" s="22"/>
      <c r="J315" s="22"/>
      <c r="K315" s="22"/>
      <c r="L315" s="22"/>
      <c r="M315" s="22"/>
      <c r="N315" s="22"/>
      <c r="O315" s="22"/>
      <c r="P315" s="22"/>
    </row>
    <row r="316" spans="1:16" ht="14.5" customHeight="1" x14ac:dyDescent="0.25">
      <c r="A316" s="18" t="s">
        <v>408</v>
      </c>
      <c r="B316" s="125" t="s">
        <v>672</v>
      </c>
      <c r="C316" s="125">
        <v>55814</v>
      </c>
      <c r="D316" s="125">
        <v>0</v>
      </c>
      <c r="E316" s="125">
        <v>0</v>
      </c>
      <c r="F316" s="125">
        <v>55814</v>
      </c>
      <c r="G316" s="219" t="s">
        <v>197</v>
      </c>
      <c r="I316" s="22"/>
      <c r="J316" s="22"/>
      <c r="K316" s="22"/>
      <c r="L316" s="22"/>
      <c r="M316" s="22"/>
      <c r="N316" s="22"/>
      <c r="O316" s="22"/>
      <c r="P316" s="22"/>
    </row>
    <row r="317" spans="1:16" ht="14.5" customHeight="1" x14ac:dyDescent="0.25">
      <c r="A317" s="18" t="s">
        <v>408</v>
      </c>
      <c r="B317" s="125" t="s">
        <v>667</v>
      </c>
      <c r="C317" s="125">
        <v>135872</v>
      </c>
      <c r="D317" s="125">
        <v>0</v>
      </c>
      <c r="E317" s="125">
        <v>0</v>
      </c>
      <c r="F317" s="125">
        <v>135872</v>
      </c>
      <c r="G317" s="219" t="s">
        <v>197</v>
      </c>
      <c r="I317" s="22"/>
      <c r="J317" s="22"/>
      <c r="K317" s="22"/>
      <c r="L317" s="22"/>
      <c r="M317" s="22"/>
      <c r="N317" s="22"/>
      <c r="O317" s="22"/>
      <c r="P317" s="22"/>
    </row>
    <row r="318" spans="1:16" ht="14.5" customHeight="1" x14ac:dyDescent="0.25">
      <c r="A318" s="18" t="s">
        <v>408</v>
      </c>
      <c r="B318" s="125" t="s">
        <v>671</v>
      </c>
      <c r="C318" s="125">
        <v>9392</v>
      </c>
      <c r="D318" s="125">
        <v>0</v>
      </c>
      <c r="E318" s="125">
        <v>0</v>
      </c>
      <c r="F318" s="125">
        <v>9392</v>
      </c>
      <c r="G318" s="219" t="s">
        <v>197</v>
      </c>
      <c r="I318" s="22"/>
      <c r="J318" s="22"/>
      <c r="K318" s="22"/>
      <c r="L318" s="22"/>
      <c r="M318" s="22"/>
      <c r="N318" s="22"/>
      <c r="O318" s="22"/>
      <c r="P318" s="22"/>
    </row>
    <row r="319" spans="1:16" ht="14.5" customHeight="1" x14ac:dyDescent="0.25">
      <c r="A319" s="18" t="s">
        <v>198</v>
      </c>
      <c r="B319" s="125" t="s">
        <v>668</v>
      </c>
      <c r="C319" s="125">
        <v>273</v>
      </c>
      <c r="D319" s="125">
        <v>0</v>
      </c>
      <c r="E319" s="125">
        <v>0</v>
      </c>
      <c r="F319" s="125">
        <v>273</v>
      </c>
      <c r="G319" s="219" t="s">
        <v>199</v>
      </c>
      <c r="I319" s="22"/>
      <c r="J319" s="22"/>
      <c r="K319" s="22"/>
      <c r="L319" s="22"/>
      <c r="M319" s="22"/>
      <c r="N319" s="22"/>
      <c r="O319" s="22"/>
      <c r="P319" s="22"/>
    </row>
    <row r="320" spans="1:16" ht="14.5" customHeight="1" x14ac:dyDescent="0.25">
      <c r="A320" s="18" t="s">
        <v>198</v>
      </c>
      <c r="B320" s="125" t="s">
        <v>674</v>
      </c>
      <c r="C320" s="125">
        <v>0</v>
      </c>
      <c r="D320" s="125">
        <v>79763</v>
      </c>
      <c r="E320" s="125">
        <v>0</v>
      </c>
      <c r="F320" s="125">
        <v>79763</v>
      </c>
      <c r="G320" s="219" t="s">
        <v>199</v>
      </c>
      <c r="I320" s="22"/>
      <c r="J320" s="22"/>
      <c r="K320" s="22"/>
      <c r="L320" s="22"/>
      <c r="M320" s="22"/>
      <c r="N320" s="22"/>
      <c r="O320" s="22"/>
      <c r="P320" s="22"/>
    </row>
    <row r="321" spans="1:16" ht="14.5" customHeight="1" x14ac:dyDescent="0.25">
      <c r="A321" s="18" t="s">
        <v>198</v>
      </c>
      <c r="B321" s="125" t="s">
        <v>670</v>
      </c>
      <c r="C321" s="125">
        <v>283951</v>
      </c>
      <c r="D321" s="125">
        <v>70788</v>
      </c>
      <c r="E321" s="125">
        <v>0</v>
      </c>
      <c r="F321" s="125">
        <v>354739</v>
      </c>
      <c r="G321" s="219" t="s">
        <v>199</v>
      </c>
      <c r="I321" s="22"/>
      <c r="J321" s="22"/>
      <c r="K321" s="22"/>
      <c r="L321" s="22"/>
      <c r="M321" s="22"/>
      <c r="N321" s="22"/>
      <c r="O321" s="22"/>
      <c r="P321" s="22"/>
    </row>
    <row r="322" spans="1:16" ht="14.5" customHeight="1" x14ac:dyDescent="0.25">
      <c r="A322" s="18" t="s">
        <v>198</v>
      </c>
      <c r="B322" s="125" t="s">
        <v>673</v>
      </c>
      <c r="C322" s="125">
        <v>16</v>
      </c>
      <c r="D322" s="125">
        <v>558</v>
      </c>
      <c r="E322" s="125">
        <v>0</v>
      </c>
      <c r="F322" s="125">
        <v>574</v>
      </c>
      <c r="G322" s="219" t="s">
        <v>199</v>
      </c>
      <c r="I322" s="22"/>
      <c r="J322" s="22"/>
      <c r="K322" s="22"/>
      <c r="L322" s="22"/>
      <c r="M322" s="22"/>
      <c r="N322" s="22"/>
      <c r="O322" s="22"/>
      <c r="P322" s="22"/>
    </row>
    <row r="323" spans="1:16" ht="14.5" customHeight="1" x14ac:dyDescent="0.25">
      <c r="A323" s="18" t="s">
        <v>198</v>
      </c>
      <c r="B323" s="125" t="s">
        <v>667</v>
      </c>
      <c r="C323" s="125">
        <v>27575</v>
      </c>
      <c r="D323" s="125">
        <v>38868</v>
      </c>
      <c r="E323" s="125">
        <v>0</v>
      </c>
      <c r="F323" s="125">
        <v>66443</v>
      </c>
      <c r="G323" s="219" t="s">
        <v>199</v>
      </c>
      <c r="I323" s="22"/>
      <c r="J323" s="22"/>
      <c r="K323" s="22"/>
      <c r="L323" s="22"/>
      <c r="M323" s="22"/>
      <c r="N323" s="22"/>
      <c r="O323" s="22"/>
      <c r="P323" s="22"/>
    </row>
    <row r="324" spans="1:16" ht="14.5" customHeight="1" x14ac:dyDescent="0.25">
      <c r="A324" s="18" t="s">
        <v>200</v>
      </c>
      <c r="B324" s="125" t="s">
        <v>668</v>
      </c>
      <c r="C324" s="125">
        <v>0</v>
      </c>
      <c r="D324" s="125">
        <v>0</v>
      </c>
      <c r="E324" s="125">
        <v>815</v>
      </c>
      <c r="F324" s="125">
        <v>815</v>
      </c>
      <c r="G324" s="219" t="s">
        <v>201</v>
      </c>
      <c r="I324" s="22"/>
      <c r="J324" s="22"/>
      <c r="K324" s="22"/>
      <c r="L324" s="22"/>
      <c r="M324" s="22"/>
      <c r="N324" s="22"/>
      <c r="O324" s="22"/>
      <c r="P324" s="22"/>
    </row>
    <row r="325" spans="1:16" ht="14.5" customHeight="1" x14ac:dyDescent="0.25">
      <c r="A325" s="18" t="s">
        <v>200</v>
      </c>
      <c r="B325" s="125" t="s">
        <v>667</v>
      </c>
      <c r="C325" s="125">
        <v>0</v>
      </c>
      <c r="D325" s="125">
        <v>0</v>
      </c>
      <c r="E325" s="125">
        <v>11724</v>
      </c>
      <c r="F325" s="125">
        <v>11724</v>
      </c>
      <c r="G325" s="219" t="s">
        <v>201</v>
      </c>
      <c r="I325" s="22"/>
      <c r="J325" s="22"/>
      <c r="K325" s="22"/>
      <c r="L325" s="22"/>
      <c r="M325" s="22"/>
      <c r="N325" s="22"/>
      <c r="O325" s="22"/>
      <c r="P325" s="22"/>
    </row>
    <row r="326" spans="1:16" ht="14.5" customHeight="1" x14ac:dyDescent="0.25">
      <c r="A326" s="18" t="s">
        <v>202</v>
      </c>
      <c r="B326" s="125" t="s">
        <v>668</v>
      </c>
      <c r="C326" s="125">
        <v>5927</v>
      </c>
      <c r="D326" s="125">
        <v>0</v>
      </c>
      <c r="E326" s="125">
        <v>0</v>
      </c>
      <c r="F326" s="125">
        <v>5927</v>
      </c>
      <c r="G326" s="219" t="s">
        <v>203</v>
      </c>
      <c r="I326" s="22"/>
      <c r="J326" s="22"/>
      <c r="K326" s="22"/>
      <c r="L326" s="22"/>
      <c r="M326" s="22"/>
      <c r="N326" s="22"/>
      <c r="O326" s="22"/>
      <c r="P326" s="22"/>
    </row>
    <row r="327" spans="1:16" ht="14.5" customHeight="1" x14ac:dyDescent="0.25">
      <c r="A327" s="18" t="s">
        <v>202</v>
      </c>
      <c r="B327" s="125" t="s">
        <v>667</v>
      </c>
      <c r="C327" s="125">
        <v>11742</v>
      </c>
      <c r="D327" s="125">
        <v>100807</v>
      </c>
      <c r="E327" s="125">
        <v>0</v>
      </c>
      <c r="F327" s="125">
        <v>112549</v>
      </c>
      <c r="G327" s="219" t="s">
        <v>203</v>
      </c>
      <c r="I327" s="22"/>
      <c r="J327" s="22"/>
      <c r="K327" s="22"/>
      <c r="L327" s="22"/>
      <c r="M327" s="22"/>
      <c r="N327" s="22"/>
      <c r="O327" s="22"/>
      <c r="P327" s="22"/>
    </row>
    <row r="328" spans="1:16" ht="14.5" customHeight="1" x14ac:dyDescent="0.25">
      <c r="A328" s="18" t="s">
        <v>411</v>
      </c>
      <c r="B328" s="125" t="s">
        <v>668</v>
      </c>
      <c r="C328" s="125">
        <v>19</v>
      </c>
      <c r="D328" s="125">
        <v>0</v>
      </c>
      <c r="E328" s="125">
        <v>0</v>
      </c>
      <c r="F328" s="125">
        <v>19</v>
      </c>
      <c r="G328" s="219" t="s">
        <v>412</v>
      </c>
      <c r="I328" s="22"/>
      <c r="J328" s="22"/>
      <c r="K328" s="22"/>
      <c r="L328" s="22"/>
      <c r="M328" s="22"/>
      <c r="N328" s="22"/>
      <c r="O328" s="22"/>
      <c r="P328" s="22"/>
    </row>
    <row r="329" spans="1:16" ht="14.5" customHeight="1" x14ac:dyDescent="0.25">
      <c r="A329" s="18" t="s">
        <v>411</v>
      </c>
      <c r="B329" s="125" t="s">
        <v>667</v>
      </c>
      <c r="C329" s="125">
        <v>5</v>
      </c>
      <c r="D329" s="125">
        <v>0</v>
      </c>
      <c r="E329" s="125">
        <v>0</v>
      </c>
      <c r="F329" s="125">
        <v>5</v>
      </c>
      <c r="G329" s="219" t="s">
        <v>412</v>
      </c>
      <c r="I329" s="22"/>
      <c r="J329" s="22"/>
      <c r="K329" s="22"/>
      <c r="L329" s="22"/>
      <c r="M329" s="22"/>
      <c r="N329" s="22"/>
      <c r="O329" s="22"/>
      <c r="P329" s="22"/>
    </row>
    <row r="330" spans="1:16" ht="14.5" customHeight="1" x14ac:dyDescent="0.25">
      <c r="A330" s="18" t="s">
        <v>415</v>
      </c>
      <c r="B330" s="125" t="s">
        <v>668</v>
      </c>
      <c r="C330" s="125">
        <v>257396</v>
      </c>
      <c r="D330" s="125">
        <v>0</v>
      </c>
      <c r="E330" s="125">
        <v>0</v>
      </c>
      <c r="F330" s="125">
        <v>257396</v>
      </c>
      <c r="G330" s="219" t="s">
        <v>204</v>
      </c>
      <c r="I330" s="22"/>
      <c r="J330" s="22"/>
      <c r="K330" s="22"/>
      <c r="L330" s="22"/>
      <c r="M330" s="22"/>
      <c r="N330" s="22"/>
      <c r="O330" s="22"/>
      <c r="P330" s="22"/>
    </row>
    <row r="331" spans="1:16" ht="14.5" customHeight="1" x14ac:dyDescent="0.25">
      <c r="A331" s="18" t="s">
        <v>415</v>
      </c>
      <c r="B331" s="125" t="s">
        <v>670</v>
      </c>
      <c r="C331" s="125">
        <v>226114</v>
      </c>
      <c r="D331" s="125">
        <v>36297</v>
      </c>
      <c r="E331" s="125">
        <v>0</v>
      </c>
      <c r="F331" s="125">
        <v>262411</v>
      </c>
      <c r="G331" s="219" t="s">
        <v>204</v>
      </c>
      <c r="I331" s="22"/>
      <c r="J331" s="22"/>
      <c r="K331" s="22"/>
      <c r="L331" s="22"/>
      <c r="M331" s="22"/>
      <c r="N331" s="22"/>
      <c r="O331" s="22"/>
      <c r="P331" s="22"/>
    </row>
    <row r="332" spans="1:16" ht="14.5" customHeight="1" x14ac:dyDescent="0.25">
      <c r="A332" s="18" t="s">
        <v>415</v>
      </c>
      <c r="B332" s="125" t="s">
        <v>669</v>
      </c>
      <c r="C332" s="125">
        <v>73753</v>
      </c>
      <c r="D332" s="125">
        <v>0</v>
      </c>
      <c r="E332" s="125">
        <v>0</v>
      </c>
      <c r="F332" s="125">
        <v>73753</v>
      </c>
      <c r="G332" s="219" t="s">
        <v>204</v>
      </c>
      <c r="I332" s="22"/>
      <c r="J332" s="22"/>
      <c r="K332" s="22"/>
      <c r="L332" s="22"/>
      <c r="M332" s="22"/>
      <c r="N332" s="22"/>
      <c r="O332" s="22"/>
      <c r="P332" s="22"/>
    </row>
    <row r="333" spans="1:16" ht="14.5" customHeight="1" x14ac:dyDescent="0.25">
      <c r="A333" s="18" t="s">
        <v>415</v>
      </c>
      <c r="B333" s="125" t="s">
        <v>672</v>
      </c>
      <c r="C333" s="125">
        <v>69497</v>
      </c>
      <c r="D333" s="125">
        <v>0</v>
      </c>
      <c r="E333" s="125">
        <v>0</v>
      </c>
      <c r="F333" s="125">
        <v>69497</v>
      </c>
      <c r="G333" s="219" t="s">
        <v>204</v>
      </c>
      <c r="I333" s="22"/>
      <c r="J333" s="22"/>
      <c r="K333" s="22"/>
      <c r="L333" s="22"/>
      <c r="M333" s="22"/>
      <c r="N333" s="22"/>
      <c r="O333" s="22"/>
      <c r="P333" s="22"/>
    </row>
    <row r="334" spans="1:16" ht="14.5" customHeight="1" x14ac:dyDescent="0.25">
      <c r="A334" s="18" t="s">
        <v>415</v>
      </c>
      <c r="B334" s="125" t="s">
        <v>667</v>
      </c>
      <c r="C334" s="125">
        <v>124784</v>
      </c>
      <c r="D334" s="125">
        <v>0</v>
      </c>
      <c r="E334" s="125">
        <v>0</v>
      </c>
      <c r="F334" s="125">
        <v>124784</v>
      </c>
      <c r="G334" s="219" t="s">
        <v>204</v>
      </c>
      <c r="I334" s="22"/>
      <c r="J334" s="22"/>
      <c r="K334" s="22"/>
      <c r="L334" s="22"/>
      <c r="M334" s="22"/>
      <c r="N334" s="22"/>
      <c r="O334" s="22"/>
      <c r="P334" s="22"/>
    </row>
    <row r="335" spans="1:16" ht="14.5" customHeight="1" x14ac:dyDescent="0.25">
      <c r="A335" s="18" t="s">
        <v>415</v>
      </c>
      <c r="B335" s="125" t="s">
        <v>671</v>
      </c>
      <c r="C335" s="125">
        <v>13</v>
      </c>
      <c r="D335" s="125">
        <v>0</v>
      </c>
      <c r="E335" s="125">
        <v>0</v>
      </c>
      <c r="F335" s="125">
        <v>13</v>
      </c>
      <c r="G335" s="219" t="s">
        <v>204</v>
      </c>
      <c r="I335" s="22"/>
      <c r="J335" s="22"/>
      <c r="K335" s="22"/>
      <c r="L335" s="22"/>
      <c r="M335" s="22"/>
      <c r="N335" s="22"/>
      <c r="O335" s="22"/>
      <c r="P335" s="22"/>
    </row>
    <row r="336" spans="1:16" ht="14.5" customHeight="1" x14ac:dyDescent="0.25">
      <c r="A336" s="18" t="s">
        <v>576</v>
      </c>
      <c r="B336" s="125" t="s">
        <v>667</v>
      </c>
      <c r="C336" s="125">
        <v>0</v>
      </c>
      <c r="D336" s="125">
        <v>0</v>
      </c>
      <c r="E336" s="125">
        <v>17</v>
      </c>
      <c r="F336" s="125">
        <v>17</v>
      </c>
      <c r="G336" s="219" t="s">
        <v>205</v>
      </c>
      <c r="I336" s="22"/>
      <c r="J336" s="22"/>
      <c r="K336" s="22"/>
      <c r="L336" s="22"/>
      <c r="M336" s="22"/>
      <c r="N336" s="22"/>
      <c r="O336" s="22"/>
      <c r="P336" s="22"/>
    </row>
    <row r="337" spans="1:16" ht="14.5" customHeight="1" x14ac:dyDescent="0.25">
      <c r="A337" s="18" t="s">
        <v>206</v>
      </c>
      <c r="B337" s="125" t="s">
        <v>672</v>
      </c>
      <c r="C337" s="125">
        <v>5</v>
      </c>
      <c r="D337" s="125">
        <v>0</v>
      </c>
      <c r="E337" s="125">
        <v>0</v>
      </c>
      <c r="F337" s="125">
        <v>5</v>
      </c>
      <c r="G337" s="219" t="s">
        <v>207</v>
      </c>
      <c r="I337" s="22"/>
      <c r="J337" s="22"/>
      <c r="K337" s="22"/>
      <c r="L337" s="22"/>
      <c r="M337" s="22"/>
      <c r="N337" s="22"/>
      <c r="O337" s="22"/>
      <c r="P337" s="22"/>
    </row>
    <row r="338" spans="1:16" ht="14.5" customHeight="1" x14ac:dyDescent="0.25">
      <c r="A338" s="18" t="s">
        <v>206</v>
      </c>
      <c r="B338" s="125" t="s">
        <v>667</v>
      </c>
      <c r="C338" s="125">
        <v>10</v>
      </c>
      <c r="D338" s="125">
        <v>0</v>
      </c>
      <c r="E338" s="125">
        <v>0</v>
      </c>
      <c r="F338" s="125">
        <v>10</v>
      </c>
      <c r="G338" s="219" t="s">
        <v>207</v>
      </c>
      <c r="I338" s="22"/>
      <c r="J338" s="22"/>
      <c r="K338" s="22"/>
      <c r="L338" s="22"/>
      <c r="M338" s="22"/>
      <c r="N338" s="22"/>
      <c r="O338" s="22"/>
      <c r="P338" s="22"/>
    </row>
    <row r="339" spans="1:16" ht="14.5" customHeight="1" x14ac:dyDescent="0.25">
      <c r="A339" s="18" t="s">
        <v>206</v>
      </c>
      <c r="B339" s="125" t="s">
        <v>671</v>
      </c>
      <c r="C339" s="125">
        <v>0</v>
      </c>
      <c r="D339" s="125">
        <v>0</v>
      </c>
      <c r="E339" s="125">
        <v>17</v>
      </c>
      <c r="F339" s="125">
        <v>17</v>
      </c>
      <c r="G339" s="219" t="s">
        <v>207</v>
      </c>
      <c r="I339" s="22"/>
      <c r="J339" s="22"/>
      <c r="K339" s="22"/>
      <c r="L339" s="22"/>
      <c r="M339" s="22"/>
      <c r="N339" s="22"/>
      <c r="O339" s="22"/>
      <c r="P339" s="22"/>
    </row>
    <row r="340" spans="1:16" ht="14.5" customHeight="1" x14ac:dyDescent="0.25">
      <c r="A340" s="18" t="s">
        <v>208</v>
      </c>
      <c r="B340" s="125" t="s">
        <v>668</v>
      </c>
      <c r="C340" s="125">
        <v>174</v>
      </c>
      <c r="D340" s="125">
        <v>0</v>
      </c>
      <c r="E340" s="125">
        <v>0</v>
      </c>
      <c r="F340" s="125">
        <v>174</v>
      </c>
      <c r="G340" s="219" t="s">
        <v>209</v>
      </c>
      <c r="I340" s="22"/>
      <c r="J340" s="22"/>
      <c r="K340" s="22"/>
      <c r="L340" s="22"/>
      <c r="M340" s="22"/>
      <c r="N340" s="22"/>
      <c r="O340" s="22"/>
      <c r="P340" s="22"/>
    </row>
    <row r="341" spans="1:16" ht="14.5" customHeight="1" x14ac:dyDescent="0.25">
      <c r="A341" s="18" t="s">
        <v>208</v>
      </c>
      <c r="B341" s="125" t="s">
        <v>672</v>
      </c>
      <c r="C341" s="125">
        <v>13</v>
      </c>
      <c r="D341" s="125">
        <v>0</v>
      </c>
      <c r="E341" s="125">
        <v>200</v>
      </c>
      <c r="F341" s="125">
        <v>213</v>
      </c>
      <c r="G341" s="219" t="s">
        <v>209</v>
      </c>
      <c r="I341" s="22"/>
      <c r="J341" s="22"/>
      <c r="K341" s="22"/>
      <c r="L341" s="22"/>
      <c r="M341" s="22"/>
      <c r="N341" s="22"/>
      <c r="O341" s="22"/>
      <c r="P341" s="22"/>
    </row>
    <row r="342" spans="1:16" ht="14.5" customHeight="1" x14ac:dyDescent="0.25">
      <c r="A342" s="18" t="s">
        <v>208</v>
      </c>
      <c r="B342" s="125" t="s">
        <v>667</v>
      </c>
      <c r="C342" s="125">
        <v>6648</v>
      </c>
      <c r="D342" s="125">
        <v>0</v>
      </c>
      <c r="E342" s="125">
        <v>58085</v>
      </c>
      <c r="F342" s="125">
        <v>64733</v>
      </c>
      <c r="G342" s="219" t="s">
        <v>209</v>
      </c>
      <c r="I342" s="22"/>
      <c r="J342" s="22"/>
      <c r="K342" s="22"/>
      <c r="L342" s="22"/>
      <c r="M342" s="22"/>
      <c r="N342" s="22"/>
      <c r="O342" s="22"/>
      <c r="P342" s="22"/>
    </row>
    <row r="343" spans="1:16" ht="14.5" customHeight="1" x14ac:dyDescent="0.25">
      <c r="A343" s="18" t="s">
        <v>208</v>
      </c>
      <c r="B343" s="125" t="s">
        <v>671</v>
      </c>
      <c r="C343" s="125">
        <v>0</v>
      </c>
      <c r="D343" s="125">
        <v>0</v>
      </c>
      <c r="E343" s="125">
        <v>416</v>
      </c>
      <c r="F343" s="125">
        <v>416</v>
      </c>
      <c r="G343" s="219" t="s">
        <v>209</v>
      </c>
      <c r="I343" s="22"/>
      <c r="J343" s="22"/>
      <c r="K343" s="22"/>
      <c r="L343" s="22"/>
      <c r="M343" s="22"/>
      <c r="N343" s="22"/>
      <c r="O343" s="22"/>
      <c r="P343" s="22"/>
    </row>
    <row r="344" spans="1:16" ht="14.5" customHeight="1" x14ac:dyDescent="0.25">
      <c r="A344" s="18" t="s">
        <v>210</v>
      </c>
      <c r="B344" s="125" t="s">
        <v>668</v>
      </c>
      <c r="C344" s="125">
        <v>11340</v>
      </c>
      <c r="D344" s="125">
        <v>0</v>
      </c>
      <c r="E344" s="125">
        <v>0</v>
      </c>
      <c r="F344" s="125">
        <v>11340</v>
      </c>
      <c r="G344" s="219" t="s">
        <v>211</v>
      </c>
      <c r="I344" s="22"/>
      <c r="J344" s="22"/>
      <c r="K344" s="22"/>
      <c r="L344" s="22"/>
      <c r="M344" s="22"/>
      <c r="N344" s="22"/>
      <c r="O344" s="22"/>
      <c r="P344" s="22"/>
    </row>
    <row r="345" spans="1:16" ht="14.5" customHeight="1" x14ac:dyDescent="0.25">
      <c r="A345" s="18" t="s">
        <v>210</v>
      </c>
      <c r="B345" s="125" t="s">
        <v>667</v>
      </c>
      <c r="C345" s="125">
        <v>8295</v>
      </c>
      <c r="D345" s="125">
        <v>0</v>
      </c>
      <c r="E345" s="125">
        <v>0</v>
      </c>
      <c r="F345" s="125">
        <v>8295</v>
      </c>
      <c r="G345" s="219" t="s">
        <v>211</v>
      </c>
      <c r="I345" s="22"/>
      <c r="J345" s="22"/>
      <c r="K345" s="22"/>
      <c r="L345" s="22"/>
      <c r="M345" s="22"/>
      <c r="N345" s="22"/>
      <c r="O345" s="22"/>
      <c r="P345" s="22"/>
    </row>
    <row r="346" spans="1:16" ht="14.5" customHeight="1" x14ac:dyDescent="0.25">
      <c r="A346" s="18" t="s">
        <v>212</v>
      </c>
      <c r="B346" s="125" t="s">
        <v>668</v>
      </c>
      <c r="C346" s="125">
        <v>13775</v>
      </c>
      <c r="D346" s="125">
        <v>4663</v>
      </c>
      <c r="E346" s="125">
        <v>0</v>
      </c>
      <c r="F346" s="125">
        <v>18438</v>
      </c>
      <c r="G346" s="219" t="s">
        <v>213</v>
      </c>
      <c r="I346" s="22"/>
      <c r="J346" s="22"/>
      <c r="K346" s="22"/>
      <c r="L346" s="22"/>
      <c r="M346" s="22"/>
      <c r="N346" s="22"/>
      <c r="O346" s="22"/>
      <c r="P346" s="22"/>
    </row>
    <row r="347" spans="1:16" ht="14.5" customHeight="1" x14ac:dyDescent="0.25">
      <c r="A347" s="18" t="s">
        <v>212</v>
      </c>
      <c r="B347" s="125" t="s">
        <v>674</v>
      </c>
      <c r="C347" s="125">
        <v>280988</v>
      </c>
      <c r="D347" s="125">
        <v>0</v>
      </c>
      <c r="E347" s="125">
        <v>0</v>
      </c>
      <c r="F347" s="125">
        <v>280988</v>
      </c>
      <c r="G347" s="219" t="s">
        <v>213</v>
      </c>
      <c r="I347" s="22"/>
      <c r="J347" s="22"/>
      <c r="K347" s="22"/>
      <c r="L347" s="22"/>
      <c r="M347" s="22"/>
      <c r="N347" s="22"/>
      <c r="O347" s="22"/>
      <c r="P347" s="22"/>
    </row>
    <row r="348" spans="1:16" ht="14.5" customHeight="1" x14ac:dyDescent="0.25">
      <c r="A348" s="18" t="s">
        <v>212</v>
      </c>
      <c r="B348" s="125" t="s">
        <v>670</v>
      </c>
      <c r="C348" s="125">
        <v>582764</v>
      </c>
      <c r="D348" s="125">
        <v>0</v>
      </c>
      <c r="E348" s="125">
        <v>0</v>
      </c>
      <c r="F348" s="125">
        <v>582764</v>
      </c>
      <c r="G348" s="219" t="s">
        <v>213</v>
      </c>
      <c r="I348" s="22"/>
      <c r="J348" s="22"/>
      <c r="K348" s="22"/>
      <c r="L348" s="22"/>
      <c r="M348" s="22"/>
      <c r="N348" s="22"/>
      <c r="O348" s="22"/>
      <c r="P348" s="22"/>
    </row>
    <row r="349" spans="1:16" ht="14.5" customHeight="1" x14ac:dyDescent="0.25">
      <c r="A349" s="18" t="s">
        <v>212</v>
      </c>
      <c r="B349" s="125" t="s">
        <v>672</v>
      </c>
      <c r="C349" s="125">
        <v>1323</v>
      </c>
      <c r="D349" s="125">
        <v>0</v>
      </c>
      <c r="E349" s="125">
        <v>0</v>
      </c>
      <c r="F349" s="125">
        <v>1323</v>
      </c>
      <c r="G349" s="219" t="s">
        <v>213</v>
      </c>
      <c r="I349" s="22"/>
      <c r="J349" s="22"/>
      <c r="K349" s="22"/>
      <c r="L349" s="22"/>
      <c r="M349" s="22"/>
      <c r="N349" s="22"/>
      <c r="O349" s="22"/>
      <c r="P349" s="22"/>
    </row>
    <row r="350" spans="1:16" ht="14.5" customHeight="1" x14ac:dyDescent="0.25">
      <c r="A350" s="18" t="s">
        <v>212</v>
      </c>
      <c r="B350" s="125" t="s">
        <v>667</v>
      </c>
      <c r="C350" s="125">
        <v>2418</v>
      </c>
      <c r="D350" s="125">
        <v>2734</v>
      </c>
      <c r="E350" s="125">
        <v>0</v>
      </c>
      <c r="F350" s="125">
        <v>5152</v>
      </c>
      <c r="G350" s="219" t="s">
        <v>213</v>
      </c>
      <c r="I350" s="22"/>
      <c r="J350" s="22"/>
      <c r="K350" s="22"/>
      <c r="L350" s="22"/>
      <c r="M350" s="22"/>
      <c r="N350" s="22"/>
      <c r="O350" s="22"/>
      <c r="P350" s="22"/>
    </row>
    <row r="351" spans="1:16" ht="14.5" customHeight="1" x14ac:dyDescent="0.25">
      <c r="A351" s="18" t="s">
        <v>416</v>
      </c>
      <c r="B351" s="125" t="s">
        <v>674</v>
      </c>
      <c r="C351" s="125">
        <v>0</v>
      </c>
      <c r="D351" s="125">
        <v>0</v>
      </c>
      <c r="E351" s="125">
        <v>276612</v>
      </c>
      <c r="F351" s="125">
        <v>276612</v>
      </c>
      <c r="G351" s="219" t="s">
        <v>214</v>
      </c>
      <c r="I351" s="22"/>
      <c r="J351" s="22"/>
      <c r="K351" s="22"/>
      <c r="L351" s="22"/>
      <c r="M351" s="22"/>
      <c r="N351" s="22"/>
      <c r="O351" s="22"/>
      <c r="P351" s="22"/>
    </row>
    <row r="352" spans="1:16" ht="14.5" customHeight="1" x14ac:dyDescent="0.25">
      <c r="A352" s="18" t="s">
        <v>416</v>
      </c>
      <c r="B352" s="125" t="s">
        <v>670</v>
      </c>
      <c r="C352" s="125">
        <v>0</v>
      </c>
      <c r="D352" s="125">
        <v>0</v>
      </c>
      <c r="E352" s="125">
        <v>2607645</v>
      </c>
      <c r="F352" s="125">
        <v>2607645</v>
      </c>
      <c r="G352" s="219" t="s">
        <v>214</v>
      </c>
      <c r="I352" s="22"/>
      <c r="J352" s="22"/>
      <c r="K352" s="22"/>
      <c r="L352" s="22"/>
      <c r="M352" s="22"/>
      <c r="N352" s="22"/>
      <c r="O352" s="22"/>
      <c r="P352" s="22"/>
    </row>
    <row r="353" spans="1:16" ht="14.5" customHeight="1" x14ac:dyDescent="0.25">
      <c r="A353" s="18" t="s">
        <v>416</v>
      </c>
      <c r="B353" s="125" t="s">
        <v>673</v>
      </c>
      <c r="C353" s="125">
        <v>0</v>
      </c>
      <c r="D353" s="125">
        <v>0</v>
      </c>
      <c r="E353" s="125">
        <v>10</v>
      </c>
      <c r="F353" s="125">
        <v>10</v>
      </c>
      <c r="G353" s="219" t="s">
        <v>214</v>
      </c>
      <c r="I353" s="22"/>
      <c r="J353" s="22"/>
      <c r="K353" s="22"/>
      <c r="L353" s="22"/>
      <c r="M353" s="22"/>
      <c r="N353" s="22"/>
      <c r="O353" s="22"/>
      <c r="P353" s="22"/>
    </row>
    <row r="354" spans="1:16" ht="14.5" customHeight="1" x14ac:dyDescent="0.25">
      <c r="A354" s="18" t="s">
        <v>416</v>
      </c>
      <c r="B354" s="125" t="s">
        <v>671</v>
      </c>
      <c r="C354" s="125">
        <v>0</v>
      </c>
      <c r="D354" s="125">
        <v>0</v>
      </c>
      <c r="E354" s="125">
        <v>477278</v>
      </c>
      <c r="F354" s="125">
        <v>477278</v>
      </c>
      <c r="G354" s="219" t="s">
        <v>214</v>
      </c>
      <c r="I354" s="22"/>
      <c r="J354" s="22"/>
      <c r="K354" s="22"/>
      <c r="L354" s="22"/>
      <c r="M354" s="22"/>
      <c r="N354" s="22"/>
      <c r="O354" s="22"/>
      <c r="P354" s="22"/>
    </row>
    <row r="355" spans="1:16" ht="14.5" customHeight="1" x14ac:dyDescent="0.25">
      <c r="A355" s="18" t="s">
        <v>215</v>
      </c>
      <c r="B355" s="125" t="s">
        <v>668</v>
      </c>
      <c r="C355" s="125">
        <v>249</v>
      </c>
      <c r="D355" s="125">
        <v>1617</v>
      </c>
      <c r="E355" s="125">
        <v>112</v>
      </c>
      <c r="F355" s="125">
        <v>1978</v>
      </c>
      <c r="G355" s="219" t="s">
        <v>216</v>
      </c>
      <c r="I355" s="22"/>
      <c r="J355" s="22"/>
      <c r="K355" s="22"/>
      <c r="L355" s="22"/>
      <c r="M355" s="22"/>
      <c r="N355" s="22"/>
      <c r="O355" s="22"/>
      <c r="P355" s="22"/>
    </row>
    <row r="356" spans="1:16" ht="14.5" customHeight="1" x14ac:dyDescent="0.25">
      <c r="A356" s="18" t="s">
        <v>215</v>
      </c>
      <c r="B356" s="125" t="s">
        <v>672</v>
      </c>
      <c r="C356" s="125">
        <v>9</v>
      </c>
      <c r="D356" s="125">
        <v>45</v>
      </c>
      <c r="E356" s="125">
        <v>23</v>
      </c>
      <c r="F356" s="125">
        <v>77</v>
      </c>
      <c r="G356" s="219" t="s">
        <v>216</v>
      </c>
      <c r="I356" s="22"/>
      <c r="J356" s="22"/>
      <c r="K356" s="22"/>
      <c r="L356" s="22"/>
      <c r="M356" s="22"/>
      <c r="N356" s="22"/>
      <c r="O356" s="22"/>
      <c r="P356" s="22"/>
    </row>
    <row r="357" spans="1:16" ht="14.5" customHeight="1" x14ac:dyDescent="0.25">
      <c r="A357" s="18" t="s">
        <v>215</v>
      </c>
      <c r="B357" s="125" t="s">
        <v>667</v>
      </c>
      <c r="C357" s="125">
        <v>191</v>
      </c>
      <c r="D357" s="125">
        <v>4456</v>
      </c>
      <c r="E357" s="125">
        <v>510</v>
      </c>
      <c r="F357" s="125">
        <v>5157</v>
      </c>
      <c r="G357" s="219" t="s">
        <v>216</v>
      </c>
      <c r="I357" s="22"/>
      <c r="J357" s="22"/>
      <c r="K357" s="22"/>
      <c r="L357" s="22"/>
      <c r="M357" s="22"/>
      <c r="N357" s="22"/>
      <c r="O357" s="22"/>
      <c r="P357" s="22"/>
    </row>
    <row r="358" spans="1:16" ht="14.5" customHeight="1" x14ac:dyDescent="0.25">
      <c r="A358" s="18" t="s">
        <v>217</v>
      </c>
      <c r="B358" s="125" t="s">
        <v>668</v>
      </c>
      <c r="C358" s="125">
        <v>13</v>
      </c>
      <c r="D358" s="125">
        <v>0</v>
      </c>
      <c r="E358" s="125">
        <v>0</v>
      </c>
      <c r="F358" s="125">
        <v>13</v>
      </c>
      <c r="G358" s="219" t="s">
        <v>218</v>
      </c>
      <c r="I358" s="22"/>
      <c r="J358" s="22"/>
      <c r="K358" s="22"/>
      <c r="L358" s="22"/>
      <c r="M358" s="22"/>
      <c r="N358" s="22"/>
      <c r="O358" s="22"/>
      <c r="P358" s="22"/>
    </row>
    <row r="359" spans="1:16" ht="14.5" customHeight="1" x14ac:dyDescent="0.25">
      <c r="A359" s="18" t="s">
        <v>417</v>
      </c>
      <c r="B359" s="125" t="s">
        <v>668</v>
      </c>
      <c r="C359" s="125">
        <v>300</v>
      </c>
      <c r="D359" s="125">
        <v>0</v>
      </c>
      <c r="E359" s="125">
        <v>0</v>
      </c>
      <c r="F359" s="125">
        <v>300</v>
      </c>
      <c r="G359" s="219" t="s">
        <v>219</v>
      </c>
      <c r="I359" s="22"/>
      <c r="J359" s="22"/>
      <c r="K359" s="22"/>
      <c r="L359" s="22"/>
      <c r="M359" s="22"/>
      <c r="N359" s="22"/>
      <c r="O359" s="22"/>
      <c r="P359" s="22"/>
    </row>
    <row r="360" spans="1:16" ht="14.5" customHeight="1" x14ac:dyDescent="0.25">
      <c r="A360" s="18" t="s">
        <v>417</v>
      </c>
      <c r="B360" s="125" t="s">
        <v>672</v>
      </c>
      <c r="C360" s="125">
        <v>0</v>
      </c>
      <c r="D360" s="125">
        <v>553</v>
      </c>
      <c r="E360" s="125">
        <v>14</v>
      </c>
      <c r="F360" s="125">
        <v>567</v>
      </c>
      <c r="G360" s="219" t="s">
        <v>219</v>
      </c>
      <c r="I360" s="22"/>
      <c r="J360" s="22"/>
      <c r="K360" s="22"/>
      <c r="L360" s="22"/>
      <c r="M360" s="22"/>
      <c r="N360" s="22"/>
      <c r="O360" s="22"/>
      <c r="P360" s="22"/>
    </row>
    <row r="361" spans="1:16" ht="14.5" customHeight="1" x14ac:dyDescent="0.25">
      <c r="A361" s="18" t="s">
        <v>417</v>
      </c>
      <c r="B361" s="125" t="s">
        <v>667</v>
      </c>
      <c r="C361" s="125">
        <v>677</v>
      </c>
      <c r="D361" s="125">
        <v>6365</v>
      </c>
      <c r="E361" s="125">
        <v>12540</v>
      </c>
      <c r="F361" s="125">
        <v>19582</v>
      </c>
      <c r="G361" s="219" t="s">
        <v>219</v>
      </c>
      <c r="I361" s="22"/>
      <c r="J361" s="22"/>
      <c r="K361" s="22"/>
      <c r="L361" s="22"/>
      <c r="M361" s="22"/>
      <c r="N361" s="22"/>
      <c r="O361" s="22"/>
      <c r="P361" s="22"/>
    </row>
    <row r="362" spans="1:16" ht="14.5" customHeight="1" x14ac:dyDescent="0.25">
      <c r="A362" s="18" t="s">
        <v>418</v>
      </c>
      <c r="B362" s="125" t="s">
        <v>668</v>
      </c>
      <c r="C362" s="125">
        <v>0</v>
      </c>
      <c r="D362" s="125">
        <v>0</v>
      </c>
      <c r="E362" s="125">
        <v>43915</v>
      </c>
      <c r="F362" s="125">
        <v>43915</v>
      </c>
      <c r="G362" s="219" t="s">
        <v>220</v>
      </c>
      <c r="I362" s="22"/>
      <c r="J362" s="22"/>
      <c r="K362" s="22"/>
      <c r="L362" s="22"/>
      <c r="M362" s="22"/>
      <c r="N362" s="22"/>
      <c r="O362" s="22"/>
      <c r="P362" s="22"/>
    </row>
    <row r="363" spans="1:16" ht="14.5" customHeight="1" x14ac:dyDescent="0.25">
      <c r="A363" s="18" t="s">
        <v>418</v>
      </c>
      <c r="B363" s="125" t="s">
        <v>667</v>
      </c>
      <c r="C363" s="125">
        <v>0</v>
      </c>
      <c r="D363" s="125">
        <v>0</v>
      </c>
      <c r="E363" s="125">
        <v>237767</v>
      </c>
      <c r="F363" s="125">
        <v>237767</v>
      </c>
      <c r="G363" s="219" t="s">
        <v>220</v>
      </c>
      <c r="I363" s="22"/>
      <c r="J363" s="22"/>
      <c r="K363" s="22"/>
      <c r="L363" s="22"/>
      <c r="M363" s="22"/>
      <c r="N363" s="22"/>
      <c r="O363" s="22"/>
      <c r="P363" s="22"/>
    </row>
    <row r="364" spans="1:16" ht="14.5" customHeight="1" x14ac:dyDescent="0.25">
      <c r="A364" s="18" t="s">
        <v>418</v>
      </c>
      <c r="B364" s="125" t="s">
        <v>671</v>
      </c>
      <c r="C364" s="125">
        <v>0</v>
      </c>
      <c r="D364" s="125">
        <v>0</v>
      </c>
      <c r="E364" s="125">
        <v>1951</v>
      </c>
      <c r="F364" s="125">
        <v>1951</v>
      </c>
      <c r="G364" s="219" t="s">
        <v>220</v>
      </c>
      <c r="I364" s="22"/>
      <c r="J364" s="22"/>
      <c r="K364" s="22"/>
      <c r="L364" s="22"/>
      <c r="M364" s="22"/>
      <c r="N364" s="22"/>
      <c r="O364" s="22"/>
      <c r="P364" s="22"/>
    </row>
    <row r="365" spans="1:16" ht="14.5" customHeight="1" x14ac:dyDescent="0.25">
      <c r="A365" s="18" t="s">
        <v>221</v>
      </c>
      <c r="B365" s="125" t="s">
        <v>668</v>
      </c>
      <c r="C365" s="125">
        <v>0</v>
      </c>
      <c r="D365" s="125">
        <v>0</v>
      </c>
      <c r="E365" s="125">
        <v>1839</v>
      </c>
      <c r="F365" s="125">
        <v>1839</v>
      </c>
      <c r="G365" s="219" t="s">
        <v>222</v>
      </c>
      <c r="I365" s="22"/>
      <c r="J365" s="22"/>
      <c r="K365" s="22"/>
      <c r="L365" s="22"/>
      <c r="M365" s="22"/>
      <c r="N365" s="22"/>
      <c r="O365" s="22"/>
      <c r="P365" s="22"/>
    </row>
    <row r="366" spans="1:16" ht="14.5" customHeight="1" x14ac:dyDescent="0.25">
      <c r="A366" s="18" t="s">
        <v>221</v>
      </c>
      <c r="B366" s="125" t="s">
        <v>667</v>
      </c>
      <c r="C366" s="125">
        <v>0</v>
      </c>
      <c r="D366" s="125">
        <v>0</v>
      </c>
      <c r="E366" s="125">
        <v>1837</v>
      </c>
      <c r="F366" s="125">
        <v>1837</v>
      </c>
      <c r="G366" s="219" t="s">
        <v>222</v>
      </c>
      <c r="I366" s="22"/>
      <c r="J366" s="22"/>
      <c r="K366" s="22"/>
      <c r="L366" s="22"/>
      <c r="M366" s="22"/>
      <c r="N366" s="22"/>
      <c r="O366" s="22"/>
      <c r="P366" s="22"/>
    </row>
    <row r="367" spans="1:16" ht="14.5" customHeight="1" x14ac:dyDescent="0.25">
      <c r="A367" s="18" t="s">
        <v>223</v>
      </c>
      <c r="B367" s="125" t="s">
        <v>668</v>
      </c>
      <c r="C367" s="125">
        <v>124</v>
      </c>
      <c r="D367" s="125">
        <v>0</v>
      </c>
      <c r="E367" s="125">
        <v>0</v>
      </c>
      <c r="F367" s="125">
        <v>124</v>
      </c>
      <c r="G367" s="219" t="s">
        <v>224</v>
      </c>
      <c r="I367" s="22"/>
      <c r="J367" s="22"/>
      <c r="K367" s="22"/>
      <c r="L367" s="22"/>
      <c r="M367" s="22"/>
      <c r="N367" s="22"/>
      <c r="O367" s="22"/>
      <c r="P367" s="22"/>
    </row>
    <row r="368" spans="1:16" ht="14.5" customHeight="1" x14ac:dyDescent="0.25">
      <c r="A368" s="18" t="s">
        <v>223</v>
      </c>
      <c r="B368" s="125" t="s">
        <v>672</v>
      </c>
      <c r="C368" s="125">
        <v>583</v>
      </c>
      <c r="D368" s="125">
        <v>0</v>
      </c>
      <c r="E368" s="125">
        <v>0</v>
      </c>
      <c r="F368" s="125">
        <v>583</v>
      </c>
      <c r="G368" s="219" t="s">
        <v>224</v>
      </c>
      <c r="I368" s="22"/>
      <c r="J368" s="22"/>
      <c r="K368" s="22"/>
      <c r="L368" s="22"/>
      <c r="M368" s="22"/>
      <c r="N368" s="22"/>
      <c r="O368" s="22"/>
      <c r="P368" s="22"/>
    </row>
    <row r="369" spans="1:16" ht="14.5" customHeight="1" x14ac:dyDescent="0.25">
      <c r="A369" s="18" t="s">
        <v>223</v>
      </c>
      <c r="B369" s="125" t="s">
        <v>667</v>
      </c>
      <c r="C369" s="125">
        <v>311</v>
      </c>
      <c r="D369" s="125">
        <v>0</v>
      </c>
      <c r="E369" s="125">
        <v>0</v>
      </c>
      <c r="F369" s="125">
        <v>311</v>
      </c>
      <c r="G369" s="219" t="s">
        <v>224</v>
      </c>
      <c r="I369" s="22"/>
      <c r="J369" s="22"/>
      <c r="K369" s="22"/>
      <c r="L369" s="22"/>
      <c r="M369" s="22"/>
      <c r="N369" s="22"/>
      <c r="O369" s="22"/>
      <c r="P369" s="22"/>
    </row>
    <row r="370" spans="1:16" ht="14.5" customHeight="1" x14ac:dyDescent="0.25">
      <c r="A370" s="18" t="s">
        <v>225</v>
      </c>
      <c r="B370" s="125" t="s">
        <v>668</v>
      </c>
      <c r="C370" s="125">
        <v>2368</v>
      </c>
      <c r="D370" s="125">
        <v>33202</v>
      </c>
      <c r="E370" s="125">
        <v>0</v>
      </c>
      <c r="F370" s="125">
        <v>35570</v>
      </c>
      <c r="G370" s="219" t="s">
        <v>226</v>
      </c>
      <c r="I370" s="22"/>
      <c r="J370" s="22"/>
      <c r="K370" s="22"/>
      <c r="L370" s="22"/>
      <c r="M370" s="22"/>
      <c r="N370" s="22"/>
      <c r="O370" s="22"/>
      <c r="P370" s="22"/>
    </row>
    <row r="371" spans="1:16" ht="14.5" customHeight="1" x14ac:dyDescent="0.25">
      <c r="A371" s="18" t="s">
        <v>225</v>
      </c>
      <c r="B371" s="125" t="s">
        <v>670</v>
      </c>
      <c r="C371" s="125">
        <v>4917</v>
      </c>
      <c r="D371" s="125">
        <v>330360</v>
      </c>
      <c r="E371" s="125">
        <v>0</v>
      </c>
      <c r="F371" s="125">
        <v>335277</v>
      </c>
      <c r="G371" s="219" t="s">
        <v>226</v>
      </c>
      <c r="I371" s="22"/>
      <c r="J371" s="22"/>
      <c r="K371" s="22"/>
      <c r="L371" s="22"/>
      <c r="M371" s="22"/>
      <c r="N371" s="22"/>
      <c r="O371" s="22"/>
      <c r="P371" s="22"/>
    </row>
    <row r="372" spans="1:16" ht="14.5" customHeight="1" x14ac:dyDescent="0.25">
      <c r="A372" s="18" t="s">
        <v>225</v>
      </c>
      <c r="B372" s="125" t="s">
        <v>672</v>
      </c>
      <c r="C372" s="125">
        <v>0</v>
      </c>
      <c r="D372" s="125">
        <v>45410</v>
      </c>
      <c r="E372" s="125">
        <v>0</v>
      </c>
      <c r="F372" s="125">
        <v>45410</v>
      </c>
      <c r="G372" s="219" t="s">
        <v>226</v>
      </c>
      <c r="I372" s="22"/>
      <c r="J372" s="22"/>
      <c r="K372" s="22"/>
      <c r="L372" s="22"/>
      <c r="M372" s="22"/>
      <c r="N372" s="22"/>
      <c r="O372" s="22"/>
      <c r="P372" s="22"/>
    </row>
    <row r="373" spans="1:16" ht="14.5" customHeight="1" x14ac:dyDescent="0.25">
      <c r="A373" s="18" t="s">
        <v>225</v>
      </c>
      <c r="B373" s="125" t="s">
        <v>667</v>
      </c>
      <c r="C373" s="125">
        <v>22945</v>
      </c>
      <c r="D373" s="125">
        <v>247051</v>
      </c>
      <c r="E373" s="125">
        <v>0</v>
      </c>
      <c r="F373" s="125">
        <v>269996</v>
      </c>
      <c r="G373" s="219" t="s">
        <v>226</v>
      </c>
      <c r="I373" s="22"/>
      <c r="J373" s="22"/>
      <c r="K373" s="22"/>
      <c r="L373" s="22"/>
      <c r="M373" s="22"/>
      <c r="N373" s="22"/>
      <c r="O373" s="22"/>
      <c r="P373" s="22"/>
    </row>
    <row r="374" spans="1:16" ht="14.5" customHeight="1" x14ac:dyDescent="0.25">
      <c r="A374" s="18" t="s">
        <v>227</v>
      </c>
      <c r="B374" s="125" t="s">
        <v>668</v>
      </c>
      <c r="C374" s="125">
        <v>11602</v>
      </c>
      <c r="D374" s="125">
        <v>22568</v>
      </c>
      <c r="E374" s="125">
        <v>0</v>
      </c>
      <c r="F374" s="125">
        <v>34170</v>
      </c>
      <c r="G374" s="219" t="s">
        <v>228</v>
      </c>
      <c r="I374" s="22"/>
      <c r="J374" s="22"/>
      <c r="K374" s="22"/>
      <c r="L374" s="22"/>
      <c r="M374" s="22"/>
      <c r="N374" s="22"/>
      <c r="O374" s="22"/>
      <c r="P374" s="22"/>
    </row>
    <row r="375" spans="1:16" ht="14.5" customHeight="1" x14ac:dyDescent="0.25">
      <c r="A375" s="18" t="s">
        <v>227</v>
      </c>
      <c r="B375" s="125" t="s">
        <v>674</v>
      </c>
      <c r="C375" s="125">
        <v>0</v>
      </c>
      <c r="D375" s="125">
        <v>0</v>
      </c>
      <c r="E375" s="125">
        <v>35131</v>
      </c>
      <c r="F375" s="125">
        <v>35131</v>
      </c>
      <c r="G375" s="219" t="s">
        <v>228</v>
      </c>
      <c r="I375" s="22"/>
      <c r="J375" s="22"/>
      <c r="K375" s="22"/>
      <c r="L375" s="22"/>
      <c r="M375" s="22"/>
      <c r="N375" s="22"/>
      <c r="O375" s="22"/>
      <c r="P375" s="22"/>
    </row>
    <row r="376" spans="1:16" ht="14.5" customHeight="1" x14ac:dyDescent="0.25">
      <c r="A376" s="18" t="s">
        <v>227</v>
      </c>
      <c r="B376" s="125" t="s">
        <v>670</v>
      </c>
      <c r="C376" s="125">
        <v>0</v>
      </c>
      <c r="D376" s="125">
        <v>0</v>
      </c>
      <c r="E376" s="125">
        <v>3313601</v>
      </c>
      <c r="F376" s="125">
        <v>3313601</v>
      </c>
      <c r="G376" s="219" t="s">
        <v>228</v>
      </c>
      <c r="I376" s="22"/>
      <c r="J376" s="22"/>
      <c r="K376" s="22"/>
      <c r="L376" s="22"/>
      <c r="M376" s="22"/>
      <c r="N376" s="22"/>
      <c r="O376" s="22"/>
      <c r="P376" s="22"/>
    </row>
    <row r="377" spans="1:16" ht="14.5" customHeight="1" x14ac:dyDescent="0.25">
      <c r="A377" s="18" t="s">
        <v>227</v>
      </c>
      <c r="B377" s="125" t="s">
        <v>672</v>
      </c>
      <c r="C377" s="125">
        <v>298</v>
      </c>
      <c r="D377" s="125">
        <v>28</v>
      </c>
      <c r="E377" s="125">
        <v>0</v>
      </c>
      <c r="F377" s="125">
        <v>326</v>
      </c>
      <c r="G377" s="219" t="s">
        <v>228</v>
      </c>
      <c r="I377" s="22"/>
      <c r="J377" s="22"/>
      <c r="K377" s="22"/>
      <c r="L377" s="22"/>
      <c r="M377" s="22"/>
      <c r="N377" s="22"/>
      <c r="O377" s="22"/>
      <c r="P377" s="22"/>
    </row>
    <row r="378" spans="1:16" ht="14.5" customHeight="1" x14ac:dyDescent="0.25">
      <c r="A378" s="18" t="s">
        <v>227</v>
      </c>
      <c r="B378" s="125" t="s">
        <v>673</v>
      </c>
      <c r="C378" s="125">
        <v>0</v>
      </c>
      <c r="D378" s="125">
        <v>0</v>
      </c>
      <c r="E378" s="125">
        <v>31747</v>
      </c>
      <c r="F378" s="125">
        <v>31747</v>
      </c>
      <c r="G378" s="219" t="s">
        <v>228</v>
      </c>
      <c r="I378" s="22"/>
      <c r="J378" s="22"/>
      <c r="K378" s="22"/>
      <c r="L378" s="22"/>
      <c r="M378" s="22"/>
      <c r="N378" s="22"/>
      <c r="O378" s="22"/>
      <c r="P378" s="22"/>
    </row>
    <row r="379" spans="1:16" ht="14.5" customHeight="1" x14ac:dyDescent="0.25">
      <c r="A379" s="18" t="s">
        <v>227</v>
      </c>
      <c r="B379" s="125" t="s">
        <v>667</v>
      </c>
      <c r="C379" s="125">
        <v>5343</v>
      </c>
      <c r="D379" s="125">
        <v>64597</v>
      </c>
      <c r="E379" s="125">
        <v>0</v>
      </c>
      <c r="F379" s="125">
        <v>69940</v>
      </c>
      <c r="G379" s="219" t="s">
        <v>228</v>
      </c>
      <c r="I379" s="22"/>
      <c r="J379" s="22"/>
      <c r="K379" s="22"/>
      <c r="L379" s="22"/>
      <c r="M379" s="22"/>
      <c r="N379" s="22"/>
      <c r="O379" s="22"/>
      <c r="P379" s="22"/>
    </row>
    <row r="380" spans="1:16" ht="14.5" customHeight="1" x14ac:dyDescent="0.25">
      <c r="A380" s="18" t="s">
        <v>229</v>
      </c>
      <c r="B380" s="125" t="s">
        <v>668</v>
      </c>
      <c r="C380" s="125">
        <v>39</v>
      </c>
      <c r="D380" s="125">
        <v>0</v>
      </c>
      <c r="E380" s="125">
        <v>0</v>
      </c>
      <c r="F380" s="125">
        <v>39</v>
      </c>
      <c r="G380" s="219" t="s">
        <v>230</v>
      </c>
      <c r="I380" s="22"/>
      <c r="J380" s="22"/>
      <c r="K380" s="22"/>
      <c r="L380" s="22"/>
      <c r="M380" s="22"/>
      <c r="N380" s="22"/>
      <c r="O380" s="22"/>
      <c r="P380" s="22"/>
    </row>
    <row r="381" spans="1:16" ht="14.5" customHeight="1" x14ac:dyDescent="0.25">
      <c r="A381" s="18" t="s">
        <v>229</v>
      </c>
      <c r="B381" s="125" t="s">
        <v>672</v>
      </c>
      <c r="C381" s="125">
        <v>0</v>
      </c>
      <c r="D381" s="125">
        <v>0</v>
      </c>
      <c r="E381" s="125">
        <v>33</v>
      </c>
      <c r="F381" s="125">
        <v>33</v>
      </c>
      <c r="G381" s="219" t="s">
        <v>230</v>
      </c>
      <c r="I381" s="22"/>
      <c r="J381" s="22"/>
      <c r="K381" s="22"/>
      <c r="L381" s="22"/>
      <c r="M381" s="22"/>
      <c r="N381" s="22"/>
      <c r="O381" s="22"/>
      <c r="P381" s="22"/>
    </row>
    <row r="382" spans="1:16" ht="14.5" customHeight="1" x14ac:dyDescent="0.25">
      <c r="A382" s="18" t="s">
        <v>229</v>
      </c>
      <c r="B382" s="125" t="s">
        <v>667</v>
      </c>
      <c r="C382" s="125">
        <v>601</v>
      </c>
      <c r="D382" s="125">
        <v>0</v>
      </c>
      <c r="E382" s="125">
        <v>18297</v>
      </c>
      <c r="F382" s="125">
        <v>18898</v>
      </c>
      <c r="G382" s="219" t="s">
        <v>230</v>
      </c>
      <c r="I382" s="22"/>
      <c r="J382" s="22"/>
      <c r="K382" s="22"/>
      <c r="L382" s="22"/>
      <c r="M382" s="22"/>
      <c r="N382" s="22"/>
      <c r="O382" s="22"/>
      <c r="P382" s="22"/>
    </row>
    <row r="383" spans="1:16" ht="14.5" customHeight="1" x14ac:dyDescent="0.25">
      <c r="A383" s="18" t="s">
        <v>229</v>
      </c>
      <c r="B383" s="125" t="s">
        <v>671</v>
      </c>
      <c r="C383" s="125">
        <v>275</v>
      </c>
      <c r="D383" s="125">
        <v>0</v>
      </c>
      <c r="E383" s="125">
        <v>0</v>
      </c>
      <c r="F383" s="125">
        <v>275</v>
      </c>
      <c r="G383" s="219" t="s">
        <v>230</v>
      </c>
      <c r="I383" s="22"/>
      <c r="J383" s="22"/>
      <c r="K383" s="22"/>
      <c r="L383" s="22"/>
      <c r="M383" s="22"/>
      <c r="N383" s="22"/>
      <c r="O383" s="22"/>
      <c r="P383" s="22"/>
    </row>
    <row r="384" spans="1:16" ht="14.5" customHeight="1" x14ac:dyDescent="0.25">
      <c r="A384" s="18" t="s">
        <v>231</v>
      </c>
      <c r="B384" s="125" t="s">
        <v>668</v>
      </c>
      <c r="C384" s="125">
        <v>0</v>
      </c>
      <c r="D384" s="125">
        <v>0</v>
      </c>
      <c r="E384" s="125">
        <v>4967</v>
      </c>
      <c r="F384" s="125">
        <v>4967</v>
      </c>
      <c r="G384" s="219" t="s">
        <v>232</v>
      </c>
      <c r="I384" s="22"/>
      <c r="J384" s="22"/>
      <c r="K384" s="22"/>
      <c r="L384" s="22"/>
      <c r="M384" s="22"/>
      <c r="N384" s="22"/>
      <c r="O384" s="22"/>
      <c r="P384" s="22"/>
    </row>
    <row r="385" spans="1:16" ht="14.5" customHeight="1" x14ac:dyDescent="0.25">
      <c r="A385" s="18" t="s">
        <v>231</v>
      </c>
      <c r="B385" s="125" t="s">
        <v>667</v>
      </c>
      <c r="C385" s="125">
        <v>0</v>
      </c>
      <c r="D385" s="125">
        <v>0</v>
      </c>
      <c r="E385" s="125">
        <v>103606</v>
      </c>
      <c r="F385" s="125">
        <v>103606</v>
      </c>
      <c r="G385" s="219" t="s">
        <v>232</v>
      </c>
      <c r="I385" s="22"/>
      <c r="J385" s="22"/>
      <c r="K385" s="22"/>
      <c r="L385" s="22"/>
      <c r="M385" s="22"/>
      <c r="N385" s="22"/>
      <c r="O385" s="22"/>
      <c r="P385" s="22"/>
    </row>
    <row r="386" spans="1:16" ht="14.5" customHeight="1" x14ac:dyDescent="0.25">
      <c r="A386" s="18" t="s">
        <v>233</v>
      </c>
      <c r="B386" s="125" t="s">
        <v>668</v>
      </c>
      <c r="C386" s="125">
        <v>421</v>
      </c>
      <c r="D386" s="125">
        <v>0</v>
      </c>
      <c r="E386" s="125">
        <v>0</v>
      </c>
      <c r="F386" s="125">
        <v>421</v>
      </c>
      <c r="G386" s="219" t="s">
        <v>234</v>
      </c>
      <c r="I386" s="22"/>
      <c r="J386" s="22"/>
      <c r="K386" s="22"/>
      <c r="L386" s="22"/>
      <c r="M386" s="22"/>
      <c r="N386" s="22"/>
      <c r="O386" s="22"/>
      <c r="P386" s="22"/>
    </row>
    <row r="387" spans="1:16" ht="14.5" customHeight="1" x14ac:dyDescent="0.25">
      <c r="A387" s="18" t="s">
        <v>233</v>
      </c>
      <c r="B387" s="125" t="s">
        <v>667</v>
      </c>
      <c r="C387" s="125">
        <v>300</v>
      </c>
      <c r="D387" s="125">
        <v>0</v>
      </c>
      <c r="E387" s="125">
        <v>0</v>
      </c>
      <c r="F387" s="125">
        <v>300</v>
      </c>
      <c r="G387" s="219" t="s">
        <v>234</v>
      </c>
      <c r="I387" s="22"/>
      <c r="J387" s="22"/>
      <c r="K387" s="22"/>
      <c r="L387" s="22"/>
      <c r="M387" s="22"/>
      <c r="N387" s="22"/>
      <c r="O387" s="22"/>
      <c r="P387" s="22"/>
    </row>
    <row r="388" spans="1:16" ht="14.5" customHeight="1" x14ac:dyDescent="0.25">
      <c r="A388" s="18" t="s">
        <v>421</v>
      </c>
      <c r="B388" s="125" t="s">
        <v>668</v>
      </c>
      <c r="C388" s="125">
        <v>61648</v>
      </c>
      <c r="D388" s="125">
        <v>0</v>
      </c>
      <c r="E388" s="125">
        <v>0</v>
      </c>
      <c r="F388" s="125">
        <v>61648</v>
      </c>
      <c r="G388" s="219" t="s">
        <v>235</v>
      </c>
      <c r="I388" s="22"/>
      <c r="J388" s="22"/>
      <c r="K388" s="22"/>
      <c r="L388" s="22"/>
      <c r="M388" s="22"/>
      <c r="N388" s="22"/>
      <c r="O388" s="22"/>
      <c r="P388" s="22"/>
    </row>
    <row r="389" spans="1:16" ht="14.5" customHeight="1" x14ac:dyDescent="0.25">
      <c r="A389" s="18" t="s">
        <v>421</v>
      </c>
      <c r="B389" s="125" t="s">
        <v>672</v>
      </c>
      <c r="C389" s="125">
        <v>142</v>
      </c>
      <c r="D389" s="125">
        <v>0</v>
      </c>
      <c r="E389" s="125">
        <v>0</v>
      </c>
      <c r="F389" s="125">
        <v>142</v>
      </c>
      <c r="G389" s="219" t="s">
        <v>235</v>
      </c>
      <c r="I389" s="22"/>
      <c r="J389" s="22"/>
      <c r="K389" s="22"/>
      <c r="L389" s="22"/>
      <c r="M389" s="22"/>
      <c r="N389" s="22"/>
      <c r="O389" s="22"/>
      <c r="P389" s="22"/>
    </row>
    <row r="390" spans="1:16" ht="14.5" customHeight="1" x14ac:dyDescent="0.25">
      <c r="A390" s="18" t="s">
        <v>421</v>
      </c>
      <c r="B390" s="125" t="s">
        <v>673</v>
      </c>
      <c r="C390" s="125">
        <v>0</v>
      </c>
      <c r="D390" s="125">
        <v>0</v>
      </c>
      <c r="E390" s="125">
        <v>36</v>
      </c>
      <c r="F390" s="125">
        <v>36</v>
      </c>
      <c r="G390" s="219" t="s">
        <v>235</v>
      </c>
      <c r="I390" s="22"/>
      <c r="J390" s="22"/>
      <c r="K390" s="22"/>
      <c r="L390" s="22"/>
      <c r="M390" s="22"/>
      <c r="N390" s="22"/>
      <c r="O390" s="22"/>
      <c r="P390" s="22"/>
    </row>
    <row r="391" spans="1:16" ht="14.5" customHeight="1" x14ac:dyDescent="0.25">
      <c r="A391" s="18" t="s">
        <v>421</v>
      </c>
      <c r="B391" s="125" t="s">
        <v>667</v>
      </c>
      <c r="C391" s="125">
        <v>484471</v>
      </c>
      <c r="D391" s="125">
        <v>0</v>
      </c>
      <c r="E391" s="125">
        <v>1503760</v>
      </c>
      <c r="F391" s="125">
        <v>1988231</v>
      </c>
      <c r="G391" s="219" t="s">
        <v>235</v>
      </c>
      <c r="I391" s="22"/>
      <c r="J391" s="22"/>
      <c r="K391" s="22"/>
      <c r="L391" s="22"/>
      <c r="M391" s="22"/>
      <c r="N391" s="22"/>
      <c r="O391" s="22"/>
      <c r="P391" s="22"/>
    </row>
    <row r="392" spans="1:16" ht="14.5" customHeight="1" x14ac:dyDescent="0.25">
      <c r="A392" s="18" t="s">
        <v>236</v>
      </c>
      <c r="B392" s="125" t="s">
        <v>668</v>
      </c>
      <c r="C392" s="125">
        <v>0</v>
      </c>
      <c r="D392" s="125">
        <v>0</v>
      </c>
      <c r="E392" s="125">
        <v>8419</v>
      </c>
      <c r="F392" s="125">
        <v>8419</v>
      </c>
      <c r="G392" s="219" t="s">
        <v>237</v>
      </c>
      <c r="I392" s="22"/>
      <c r="J392" s="22"/>
      <c r="K392" s="22"/>
      <c r="L392" s="22"/>
      <c r="M392" s="22"/>
      <c r="N392" s="22"/>
      <c r="O392" s="22"/>
      <c r="P392" s="22"/>
    </row>
    <row r="393" spans="1:16" ht="14.5" customHeight="1" x14ac:dyDescent="0.25">
      <c r="A393" s="18" t="s">
        <v>236</v>
      </c>
      <c r="B393" s="125" t="s">
        <v>669</v>
      </c>
      <c r="C393" s="125">
        <v>55851</v>
      </c>
      <c r="D393" s="125">
        <v>1507</v>
      </c>
      <c r="E393" s="125">
        <v>0</v>
      </c>
      <c r="F393" s="125">
        <v>57358</v>
      </c>
      <c r="G393" s="219" t="s">
        <v>237</v>
      </c>
      <c r="I393" s="22"/>
      <c r="J393" s="22"/>
      <c r="K393" s="22"/>
      <c r="L393" s="22"/>
      <c r="M393" s="22"/>
      <c r="N393" s="22"/>
      <c r="O393" s="22"/>
      <c r="P393" s="22"/>
    </row>
    <row r="394" spans="1:16" ht="14.5" customHeight="1" x14ac:dyDescent="0.25">
      <c r="A394" s="18" t="s">
        <v>236</v>
      </c>
      <c r="B394" s="125" t="s">
        <v>672</v>
      </c>
      <c r="C394" s="125">
        <v>0</v>
      </c>
      <c r="D394" s="125">
        <v>0</v>
      </c>
      <c r="E394" s="125">
        <v>96324</v>
      </c>
      <c r="F394" s="125">
        <v>96324</v>
      </c>
      <c r="G394" s="219" t="s">
        <v>237</v>
      </c>
      <c r="I394" s="22"/>
      <c r="J394" s="22"/>
      <c r="K394" s="22"/>
      <c r="L394" s="22"/>
      <c r="M394" s="22"/>
      <c r="N394" s="22"/>
      <c r="O394" s="22"/>
      <c r="P394" s="22"/>
    </row>
    <row r="395" spans="1:16" ht="14.5" customHeight="1" x14ac:dyDescent="0.25">
      <c r="A395" s="18" t="s">
        <v>236</v>
      </c>
      <c r="B395" s="125" t="s">
        <v>667</v>
      </c>
      <c r="C395" s="125">
        <v>0</v>
      </c>
      <c r="D395" s="125">
        <v>0</v>
      </c>
      <c r="E395" s="125">
        <v>2724</v>
      </c>
      <c r="F395" s="125">
        <v>2724</v>
      </c>
      <c r="G395" s="219" t="s">
        <v>237</v>
      </c>
      <c r="I395" s="22"/>
      <c r="J395" s="22"/>
      <c r="K395" s="22"/>
      <c r="L395" s="22"/>
      <c r="M395" s="22"/>
      <c r="N395" s="22"/>
      <c r="O395" s="22"/>
      <c r="P395" s="22"/>
    </row>
    <row r="396" spans="1:16" ht="14.5" customHeight="1" x14ac:dyDescent="0.25">
      <c r="A396" s="18" t="s">
        <v>238</v>
      </c>
      <c r="B396" s="125" t="s">
        <v>668</v>
      </c>
      <c r="C396" s="125">
        <v>18</v>
      </c>
      <c r="D396" s="125">
        <v>3280</v>
      </c>
      <c r="E396" s="125">
        <v>0</v>
      </c>
      <c r="F396" s="125">
        <v>3298</v>
      </c>
      <c r="G396" s="219" t="s">
        <v>239</v>
      </c>
      <c r="I396" s="22"/>
      <c r="J396" s="22"/>
      <c r="K396" s="22"/>
      <c r="L396" s="22"/>
      <c r="M396" s="22"/>
      <c r="N396" s="22"/>
      <c r="O396" s="22"/>
      <c r="P396" s="22"/>
    </row>
    <row r="397" spans="1:16" ht="14.5" customHeight="1" x14ac:dyDescent="0.25">
      <c r="A397" s="18" t="s">
        <v>238</v>
      </c>
      <c r="B397" s="125" t="s">
        <v>670</v>
      </c>
      <c r="C397" s="125">
        <v>0</v>
      </c>
      <c r="D397" s="125">
        <v>0</v>
      </c>
      <c r="E397" s="125">
        <v>95000</v>
      </c>
      <c r="F397" s="125">
        <v>95000</v>
      </c>
      <c r="G397" s="219" t="s">
        <v>239</v>
      </c>
      <c r="I397" s="22"/>
      <c r="J397" s="22"/>
      <c r="K397" s="22"/>
      <c r="L397" s="22"/>
      <c r="M397" s="22"/>
      <c r="N397" s="22"/>
      <c r="O397" s="22"/>
      <c r="P397" s="22"/>
    </row>
    <row r="398" spans="1:16" ht="14.5" customHeight="1" x14ac:dyDescent="0.25">
      <c r="A398" s="18" t="s">
        <v>238</v>
      </c>
      <c r="B398" s="125" t="s">
        <v>672</v>
      </c>
      <c r="C398" s="125">
        <v>448</v>
      </c>
      <c r="D398" s="125">
        <v>1288</v>
      </c>
      <c r="E398" s="125">
        <v>0</v>
      </c>
      <c r="F398" s="125">
        <v>1736</v>
      </c>
      <c r="G398" s="219" t="s">
        <v>239</v>
      </c>
      <c r="I398" s="22"/>
      <c r="J398" s="22"/>
      <c r="K398" s="22"/>
      <c r="L398" s="22"/>
      <c r="M398" s="22"/>
      <c r="N398" s="22"/>
      <c r="O398" s="22"/>
      <c r="P398" s="22"/>
    </row>
    <row r="399" spans="1:16" ht="14.5" customHeight="1" x14ac:dyDescent="0.25">
      <c r="A399" s="18" t="s">
        <v>238</v>
      </c>
      <c r="B399" s="125" t="s">
        <v>667</v>
      </c>
      <c r="C399" s="125">
        <v>136</v>
      </c>
      <c r="D399" s="125">
        <v>5148</v>
      </c>
      <c r="E399" s="125">
        <v>5239</v>
      </c>
      <c r="F399" s="125">
        <v>10523</v>
      </c>
      <c r="G399" s="219" t="s">
        <v>239</v>
      </c>
      <c r="I399" s="22"/>
      <c r="J399" s="22"/>
      <c r="K399" s="22"/>
      <c r="L399" s="22"/>
      <c r="M399" s="22"/>
      <c r="N399" s="22"/>
      <c r="O399" s="22"/>
      <c r="P399" s="22"/>
    </row>
    <row r="400" spans="1:16" ht="14.5" customHeight="1" x14ac:dyDescent="0.25">
      <c r="A400" s="18" t="s">
        <v>240</v>
      </c>
      <c r="B400" s="125" t="s">
        <v>668</v>
      </c>
      <c r="C400" s="125">
        <v>0</v>
      </c>
      <c r="D400" s="125">
        <v>0</v>
      </c>
      <c r="E400" s="125">
        <v>1598</v>
      </c>
      <c r="F400" s="125">
        <v>1598</v>
      </c>
      <c r="G400" s="219" t="s">
        <v>241</v>
      </c>
      <c r="I400" s="22"/>
      <c r="J400" s="22"/>
      <c r="K400" s="22"/>
      <c r="L400" s="22"/>
      <c r="M400" s="22"/>
      <c r="N400" s="22"/>
      <c r="O400" s="22"/>
      <c r="P400" s="22"/>
    </row>
    <row r="401" spans="1:16" ht="14.5" customHeight="1" x14ac:dyDescent="0.25">
      <c r="A401" s="18" t="s">
        <v>240</v>
      </c>
      <c r="B401" s="125" t="s">
        <v>667</v>
      </c>
      <c r="C401" s="125">
        <v>0</v>
      </c>
      <c r="D401" s="125">
        <v>0</v>
      </c>
      <c r="E401" s="125">
        <v>5991</v>
      </c>
      <c r="F401" s="125">
        <v>5991</v>
      </c>
      <c r="G401" s="219" t="s">
        <v>241</v>
      </c>
      <c r="I401" s="22"/>
      <c r="J401" s="22"/>
      <c r="K401" s="22"/>
      <c r="L401" s="22"/>
      <c r="M401" s="22"/>
      <c r="N401" s="22"/>
      <c r="O401" s="22"/>
      <c r="P401" s="22"/>
    </row>
    <row r="402" spans="1:16" ht="14.5" customHeight="1" x14ac:dyDescent="0.25">
      <c r="A402" s="18" t="s">
        <v>240</v>
      </c>
      <c r="B402" s="125" t="s">
        <v>671</v>
      </c>
      <c r="C402" s="125">
        <v>0</v>
      </c>
      <c r="D402" s="125">
        <v>0</v>
      </c>
      <c r="E402" s="125">
        <v>5</v>
      </c>
      <c r="F402" s="125">
        <v>5</v>
      </c>
      <c r="G402" s="219" t="s">
        <v>241</v>
      </c>
      <c r="I402" s="22"/>
      <c r="J402" s="22"/>
      <c r="K402" s="22"/>
      <c r="L402" s="22"/>
      <c r="M402" s="22"/>
      <c r="N402" s="22"/>
      <c r="O402" s="22"/>
      <c r="P402" s="22"/>
    </row>
    <row r="403" spans="1:16" ht="14.5" customHeight="1" x14ac:dyDescent="0.25">
      <c r="A403" s="18" t="s">
        <v>242</v>
      </c>
      <c r="B403" s="125" t="s">
        <v>668</v>
      </c>
      <c r="C403" s="125">
        <v>0</v>
      </c>
      <c r="D403" s="125">
        <v>0</v>
      </c>
      <c r="E403" s="125">
        <v>508429</v>
      </c>
      <c r="F403" s="125">
        <v>508429</v>
      </c>
      <c r="G403" s="219" t="s">
        <v>243</v>
      </c>
      <c r="I403" s="22"/>
      <c r="J403" s="22"/>
      <c r="K403" s="22"/>
      <c r="L403" s="22"/>
      <c r="M403" s="22"/>
      <c r="N403" s="22"/>
      <c r="O403" s="22"/>
      <c r="P403" s="22"/>
    </row>
    <row r="404" spans="1:16" ht="14.5" customHeight="1" x14ac:dyDescent="0.25">
      <c r="A404" s="18" t="s">
        <v>242</v>
      </c>
      <c r="B404" s="125" t="s">
        <v>669</v>
      </c>
      <c r="C404" s="125">
        <v>0</v>
      </c>
      <c r="D404" s="125">
        <v>0</v>
      </c>
      <c r="E404" s="125">
        <v>1043622</v>
      </c>
      <c r="F404" s="125">
        <v>1043622</v>
      </c>
      <c r="G404" s="219" t="s">
        <v>243</v>
      </c>
      <c r="I404" s="22"/>
      <c r="J404" s="22"/>
      <c r="K404" s="22"/>
      <c r="L404" s="22"/>
      <c r="M404" s="22"/>
      <c r="N404" s="22"/>
      <c r="O404" s="22"/>
      <c r="P404" s="22"/>
    </row>
    <row r="405" spans="1:16" ht="14.5" customHeight="1" x14ac:dyDescent="0.25">
      <c r="A405" s="18" t="s">
        <v>242</v>
      </c>
      <c r="B405" s="125" t="s">
        <v>672</v>
      </c>
      <c r="C405" s="125">
        <v>0</v>
      </c>
      <c r="D405" s="125">
        <v>0</v>
      </c>
      <c r="E405" s="125">
        <v>18916</v>
      </c>
      <c r="F405" s="125">
        <v>18916</v>
      </c>
      <c r="G405" s="219" t="s">
        <v>243</v>
      </c>
      <c r="I405" s="22"/>
      <c r="J405" s="22"/>
      <c r="K405" s="22"/>
      <c r="L405" s="22"/>
      <c r="M405" s="22"/>
      <c r="N405" s="22"/>
      <c r="O405" s="22"/>
      <c r="P405" s="22"/>
    </row>
    <row r="406" spans="1:16" ht="14.5" customHeight="1" x14ac:dyDescent="0.25">
      <c r="A406" s="18" t="s">
        <v>242</v>
      </c>
      <c r="B406" s="125" t="s">
        <v>667</v>
      </c>
      <c r="C406" s="125">
        <v>0</v>
      </c>
      <c r="D406" s="125">
        <v>0</v>
      </c>
      <c r="E406" s="125">
        <v>6712</v>
      </c>
      <c r="F406" s="125">
        <v>6712</v>
      </c>
      <c r="G406" s="219" t="s">
        <v>243</v>
      </c>
      <c r="I406" s="22"/>
      <c r="J406" s="22"/>
      <c r="K406" s="22"/>
      <c r="L406" s="22"/>
      <c r="M406" s="22"/>
      <c r="N406" s="22"/>
      <c r="O406" s="22"/>
      <c r="P406" s="22"/>
    </row>
    <row r="407" spans="1:16" ht="14.5" customHeight="1" x14ac:dyDescent="0.25">
      <c r="A407" s="18" t="s">
        <v>244</v>
      </c>
      <c r="B407" s="125" t="s">
        <v>668</v>
      </c>
      <c r="C407" s="125">
        <v>445</v>
      </c>
      <c r="D407" s="125">
        <v>0</v>
      </c>
      <c r="E407" s="125">
        <v>584</v>
      </c>
      <c r="F407" s="125">
        <v>1029</v>
      </c>
      <c r="G407" s="219" t="s">
        <v>245</v>
      </c>
      <c r="I407" s="22"/>
      <c r="J407" s="22"/>
      <c r="K407" s="22"/>
      <c r="L407" s="22"/>
      <c r="M407" s="22"/>
      <c r="N407" s="22"/>
      <c r="O407" s="22"/>
      <c r="P407" s="22"/>
    </row>
    <row r="408" spans="1:16" ht="14.5" customHeight="1" x14ac:dyDescent="0.25">
      <c r="A408" s="18" t="s">
        <v>244</v>
      </c>
      <c r="B408" s="125" t="s">
        <v>674</v>
      </c>
      <c r="C408" s="125">
        <v>0</v>
      </c>
      <c r="D408" s="125">
        <v>0</v>
      </c>
      <c r="E408" s="125">
        <v>137352</v>
      </c>
      <c r="F408" s="125">
        <v>137352</v>
      </c>
      <c r="G408" s="219" t="s">
        <v>245</v>
      </c>
      <c r="I408" s="22"/>
      <c r="J408" s="22"/>
      <c r="K408" s="22"/>
      <c r="L408" s="22"/>
      <c r="M408" s="22"/>
      <c r="N408" s="22"/>
      <c r="O408" s="22"/>
      <c r="P408" s="22"/>
    </row>
    <row r="409" spans="1:16" ht="14.5" customHeight="1" x14ac:dyDescent="0.25">
      <c r="A409" s="18" t="s">
        <v>244</v>
      </c>
      <c r="B409" s="125" t="s">
        <v>670</v>
      </c>
      <c r="C409" s="125">
        <v>0</v>
      </c>
      <c r="D409" s="125">
        <v>0</v>
      </c>
      <c r="E409" s="125">
        <v>108237</v>
      </c>
      <c r="F409" s="125">
        <v>108237</v>
      </c>
      <c r="G409" s="219" t="s">
        <v>245</v>
      </c>
      <c r="I409" s="22"/>
      <c r="J409" s="22"/>
      <c r="K409" s="22"/>
      <c r="L409" s="22"/>
      <c r="M409" s="22"/>
      <c r="N409" s="22"/>
      <c r="O409" s="22"/>
      <c r="P409" s="22"/>
    </row>
    <row r="410" spans="1:16" ht="14.5" customHeight="1" x14ac:dyDescent="0.25">
      <c r="A410" s="18" t="s">
        <v>244</v>
      </c>
      <c r="B410" s="125" t="s">
        <v>672</v>
      </c>
      <c r="C410" s="125">
        <v>0</v>
      </c>
      <c r="D410" s="125">
        <v>0</v>
      </c>
      <c r="E410" s="125">
        <v>126228</v>
      </c>
      <c r="F410" s="125">
        <v>126228</v>
      </c>
      <c r="G410" s="219" t="s">
        <v>245</v>
      </c>
      <c r="I410" s="22"/>
      <c r="J410" s="22"/>
      <c r="K410" s="22"/>
      <c r="L410" s="22"/>
      <c r="M410" s="22"/>
      <c r="N410" s="22"/>
      <c r="O410" s="22"/>
      <c r="P410" s="22"/>
    </row>
    <row r="411" spans="1:16" ht="14.5" customHeight="1" x14ac:dyDescent="0.25">
      <c r="A411" s="18" t="s">
        <v>244</v>
      </c>
      <c r="B411" s="125" t="s">
        <v>667</v>
      </c>
      <c r="C411" s="125">
        <v>841</v>
      </c>
      <c r="D411" s="125">
        <v>0</v>
      </c>
      <c r="E411" s="125">
        <v>93</v>
      </c>
      <c r="F411" s="125">
        <v>934</v>
      </c>
      <c r="G411" s="219" t="s">
        <v>245</v>
      </c>
      <c r="I411" s="22"/>
      <c r="J411" s="22"/>
      <c r="K411" s="22"/>
      <c r="L411" s="22"/>
      <c r="M411" s="22"/>
      <c r="N411" s="22"/>
      <c r="O411" s="22"/>
      <c r="P411" s="22"/>
    </row>
    <row r="412" spans="1:16" ht="14.5" customHeight="1" x14ac:dyDescent="0.25">
      <c r="A412" s="18" t="s">
        <v>244</v>
      </c>
      <c r="B412" s="125" t="s">
        <v>671</v>
      </c>
      <c r="C412" s="125">
        <v>0</v>
      </c>
      <c r="D412" s="125">
        <v>0</v>
      </c>
      <c r="E412" s="125">
        <v>18</v>
      </c>
      <c r="F412" s="125">
        <v>18</v>
      </c>
      <c r="G412" s="219" t="s">
        <v>245</v>
      </c>
      <c r="I412" s="22"/>
      <c r="J412" s="22"/>
      <c r="K412" s="22"/>
      <c r="L412" s="22"/>
      <c r="M412" s="22"/>
      <c r="N412" s="22"/>
      <c r="O412" s="22"/>
      <c r="P412" s="22"/>
    </row>
    <row r="413" spans="1:16" ht="14.5" customHeight="1" x14ac:dyDescent="0.25">
      <c r="A413" s="18" t="s">
        <v>246</v>
      </c>
      <c r="B413" s="125" t="s">
        <v>668</v>
      </c>
      <c r="C413" s="125">
        <v>0</v>
      </c>
      <c r="D413" s="125">
        <v>0</v>
      </c>
      <c r="E413" s="125">
        <v>6989</v>
      </c>
      <c r="F413" s="125">
        <v>6989</v>
      </c>
      <c r="G413" s="219" t="s">
        <v>247</v>
      </c>
      <c r="I413" s="22"/>
      <c r="J413" s="22"/>
      <c r="K413" s="22"/>
      <c r="L413" s="22"/>
      <c r="M413" s="22"/>
      <c r="N413" s="22"/>
      <c r="O413" s="22"/>
      <c r="P413" s="22"/>
    </row>
    <row r="414" spans="1:16" ht="14.5" customHeight="1" x14ac:dyDescent="0.25">
      <c r="A414" s="18" t="s">
        <v>246</v>
      </c>
      <c r="B414" s="125" t="s">
        <v>672</v>
      </c>
      <c r="C414" s="125">
        <v>0</v>
      </c>
      <c r="D414" s="125">
        <v>0</v>
      </c>
      <c r="E414" s="125">
        <v>1328</v>
      </c>
      <c r="F414" s="125">
        <v>1328</v>
      </c>
      <c r="G414" s="219" t="s">
        <v>247</v>
      </c>
      <c r="I414" s="22"/>
      <c r="J414" s="22"/>
      <c r="K414" s="22"/>
      <c r="L414" s="22"/>
      <c r="M414" s="22"/>
      <c r="N414" s="22"/>
      <c r="O414" s="22"/>
      <c r="P414" s="22"/>
    </row>
    <row r="415" spans="1:16" ht="14.5" customHeight="1" x14ac:dyDescent="0.25">
      <c r="A415" s="18" t="s">
        <v>246</v>
      </c>
      <c r="B415" s="125" t="s">
        <v>667</v>
      </c>
      <c r="C415" s="125">
        <v>0</v>
      </c>
      <c r="D415" s="125">
        <v>0</v>
      </c>
      <c r="E415" s="125">
        <v>971478</v>
      </c>
      <c r="F415" s="125">
        <v>971478</v>
      </c>
      <c r="G415" s="219" t="s">
        <v>247</v>
      </c>
      <c r="I415" s="22"/>
      <c r="J415" s="22"/>
      <c r="K415" s="22"/>
      <c r="L415" s="22"/>
      <c r="M415" s="22"/>
      <c r="N415" s="22"/>
      <c r="O415" s="22"/>
      <c r="P415" s="22"/>
    </row>
    <row r="416" spans="1:16" ht="14.5" customHeight="1" x14ac:dyDescent="0.25">
      <c r="A416" s="18" t="s">
        <v>248</v>
      </c>
      <c r="B416" s="125" t="s">
        <v>668</v>
      </c>
      <c r="C416" s="125">
        <v>0</v>
      </c>
      <c r="D416" s="125">
        <v>0</v>
      </c>
      <c r="E416" s="125">
        <v>1267</v>
      </c>
      <c r="F416" s="125">
        <v>1267</v>
      </c>
      <c r="G416" s="219" t="s">
        <v>249</v>
      </c>
      <c r="I416" s="22"/>
      <c r="J416" s="22"/>
      <c r="K416" s="22"/>
      <c r="L416" s="22"/>
      <c r="M416" s="22"/>
      <c r="N416" s="22"/>
      <c r="O416" s="22"/>
      <c r="P416" s="22"/>
    </row>
    <row r="417" spans="1:16" ht="14.5" customHeight="1" x14ac:dyDescent="0.25">
      <c r="A417" s="18" t="s">
        <v>248</v>
      </c>
      <c r="B417" s="125" t="s">
        <v>667</v>
      </c>
      <c r="C417" s="125">
        <v>0</v>
      </c>
      <c r="D417" s="125">
        <v>0</v>
      </c>
      <c r="E417" s="125">
        <v>62807</v>
      </c>
      <c r="F417" s="125">
        <v>62807</v>
      </c>
      <c r="G417" s="219" t="s">
        <v>249</v>
      </c>
      <c r="I417" s="22"/>
      <c r="J417" s="22"/>
      <c r="K417" s="22"/>
      <c r="L417" s="22"/>
      <c r="M417" s="22"/>
      <c r="N417" s="22"/>
      <c r="O417" s="22"/>
      <c r="P417" s="22"/>
    </row>
    <row r="418" spans="1:16" ht="14.5" customHeight="1" x14ac:dyDescent="0.25">
      <c r="A418" s="18" t="s">
        <v>250</v>
      </c>
      <c r="B418" s="125" t="s">
        <v>668</v>
      </c>
      <c r="C418" s="125">
        <v>140</v>
      </c>
      <c r="D418" s="125">
        <v>0</v>
      </c>
      <c r="E418" s="125">
        <v>0</v>
      </c>
      <c r="F418" s="125">
        <v>140</v>
      </c>
      <c r="G418" s="219" t="s">
        <v>251</v>
      </c>
      <c r="I418" s="22"/>
      <c r="J418" s="22"/>
      <c r="K418" s="22"/>
      <c r="L418" s="22"/>
      <c r="M418" s="22"/>
      <c r="N418" s="22"/>
      <c r="O418" s="22"/>
      <c r="P418" s="22"/>
    </row>
    <row r="419" spans="1:16" ht="14.5" customHeight="1" x14ac:dyDescent="0.25">
      <c r="A419" s="18" t="s">
        <v>250</v>
      </c>
      <c r="B419" s="125" t="s">
        <v>667</v>
      </c>
      <c r="C419" s="125">
        <v>197</v>
      </c>
      <c r="D419" s="125">
        <v>0</v>
      </c>
      <c r="E419" s="125">
        <v>0</v>
      </c>
      <c r="F419" s="125">
        <v>197</v>
      </c>
      <c r="G419" s="219" t="s">
        <v>251</v>
      </c>
      <c r="I419" s="22"/>
      <c r="J419" s="22"/>
      <c r="K419" s="22"/>
      <c r="L419" s="22"/>
      <c r="M419" s="22"/>
      <c r="N419" s="22"/>
      <c r="O419" s="22"/>
      <c r="P419" s="22"/>
    </row>
    <row r="420" spans="1:16" ht="14.5" customHeight="1" x14ac:dyDescent="0.25">
      <c r="A420" s="18" t="s">
        <v>250</v>
      </c>
      <c r="B420" s="125" t="s">
        <v>671</v>
      </c>
      <c r="C420" s="125">
        <v>1200</v>
      </c>
      <c r="D420" s="125">
        <v>0</v>
      </c>
      <c r="E420" s="125">
        <v>0</v>
      </c>
      <c r="F420" s="125">
        <v>1200</v>
      </c>
      <c r="G420" s="219" t="s">
        <v>251</v>
      </c>
      <c r="I420" s="22"/>
      <c r="J420" s="22"/>
      <c r="K420" s="22"/>
      <c r="L420" s="22"/>
      <c r="M420" s="22"/>
      <c r="N420" s="22"/>
      <c r="O420" s="22"/>
      <c r="P420" s="22"/>
    </row>
    <row r="421" spans="1:16" ht="14.5" customHeight="1" x14ac:dyDescent="0.25">
      <c r="A421" s="18" t="s">
        <v>252</v>
      </c>
      <c r="B421" s="125" t="s">
        <v>668</v>
      </c>
      <c r="C421" s="125">
        <v>26738</v>
      </c>
      <c r="D421" s="125">
        <v>0</v>
      </c>
      <c r="E421" s="125">
        <v>0</v>
      </c>
      <c r="F421" s="125">
        <v>26738</v>
      </c>
      <c r="G421" s="219" t="s">
        <v>253</v>
      </c>
      <c r="I421" s="22"/>
      <c r="J421" s="22"/>
      <c r="K421" s="22"/>
      <c r="L421" s="22"/>
      <c r="M421" s="22"/>
      <c r="N421" s="22"/>
      <c r="O421" s="22"/>
      <c r="P421" s="22"/>
    </row>
    <row r="422" spans="1:16" ht="14.5" customHeight="1" x14ac:dyDescent="0.25">
      <c r="A422" s="18" t="s">
        <v>252</v>
      </c>
      <c r="B422" s="125" t="s">
        <v>667</v>
      </c>
      <c r="C422" s="125">
        <v>4053</v>
      </c>
      <c r="D422" s="125">
        <v>0</v>
      </c>
      <c r="E422" s="125">
        <v>0</v>
      </c>
      <c r="F422" s="125">
        <v>4053</v>
      </c>
      <c r="G422" s="219" t="s">
        <v>253</v>
      </c>
      <c r="I422" s="22"/>
      <c r="J422" s="22"/>
      <c r="K422" s="22"/>
      <c r="L422" s="22"/>
      <c r="M422" s="22"/>
      <c r="N422" s="22"/>
      <c r="O422" s="22"/>
      <c r="P422" s="22"/>
    </row>
    <row r="423" spans="1:16" ht="14.5" customHeight="1" x14ac:dyDescent="0.25">
      <c r="A423" s="18" t="s">
        <v>252</v>
      </c>
      <c r="B423" s="125" t="s">
        <v>671</v>
      </c>
      <c r="C423" s="125">
        <v>231</v>
      </c>
      <c r="D423" s="125">
        <v>0</v>
      </c>
      <c r="E423" s="125">
        <v>0</v>
      </c>
      <c r="F423" s="125">
        <v>231</v>
      </c>
      <c r="G423" s="219" t="s">
        <v>253</v>
      </c>
      <c r="I423" s="22"/>
      <c r="J423" s="22"/>
      <c r="K423" s="22"/>
      <c r="L423" s="22"/>
      <c r="M423" s="22"/>
      <c r="N423" s="22"/>
      <c r="O423" s="22"/>
      <c r="P423" s="22"/>
    </row>
    <row r="424" spans="1:16" ht="14.5" customHeight="1" x14ac:dyDescent="0.25">
      <c r="A424" s="18" t="s">
        <v>254</v>
      </c>
      <c r="B424" s="125" t="s">
        <v>668</v>
      </c>
      <c r="C424" s="125">
        <v>0</v>
      </c>
      <c r="D424" s="125">
        <v>0</v>
      </c>
      <c r="E424" s="125">
        <v>556</v>
      </c>
      <c r="F424" s="125">
        <v>556</v>
      </c>
      <c r="G424" s="219" t="s">
        <v>255</v>
      </c>
      <c r="I424" s="22"/>
      <c r="J424" s="22"/>
      <c r="K424" s="22"/>
      <c r="L424" s="22"/>
      <c r="M424" s="22"/>
      <c r="N424" s="22"/>
      <c r="O424" s="22"/>
      <c r="P424" s="22"/>
    </row>
    <row r="425" spans="1:16" ht="14.5" customHeight="1" x14ac:dyDescent="0.25">
      <c r="A425" s="18" t="s">
        <v>254</v>
      </c>
      <c r="B425" s="125" t="s">
        <v>667</v>
      </c>
      <c r="C425" s="125">
        <v>0</v>
      </c>
      <c r="D425" s="125">
        <v>0</v>
      </c>
      <c r="E425" s="125">
        <v>120947</v>
      </c>
      <c r="F425" s="125">
        <v>120947</v>
      </c>
      <c r="G425" s="219" t="s">
        <v>255</v>
      </c>
      <c r="I425" s="22"/>
      <c r="J425" s="22"/>
      <c r="K425" s="22"/>
      <c r="L425" s="22"/>
      <c r="M425" s="22"/>
      <c r="N425" s="22"/>
      <c r="O425" s="22"/>
      <c r="P425" s="22"/>
    </row>
    <row r="426" spans="1:16" ht="14.5" customHeight="1" x14ac:dyDescent="0.25">
      <c r="A426" s="18" t="s">
        <v>254</v>
      </c>
      <c r="B426" s="125" t="s">
        <v>671</v>
      </c>
      <c r="C426" s="125">
        <v>0</v>
      </c>
      <c r="D426" s="125">
        <v>0</v>
      </c>
      <c r="E426" s="125">
        <v>3267</v>
      </c>
      <c r="F426" s="125">
        <v>3267</v>
      </c>
      <c r="G426" s="219" t="s">
        <v>255</v>
      </c>
      <c r="I426" s="22"/>
      <c r="J426" s="22"/>
      <c r="K426" s="22"/>
      <c r="L426" s="22"/>
      <c r="M426" s="22"/>
      <c r="N426" s="22"/>
      <c r="O426" s="22"/>
      <c r="P426" s="22"/>
    </row>
    <row r="427" spans="1:16" ht="14.5" customHeight="1" x14ac:dyDescent="0.25">
      <c r="A427" s="18" t="s">
        <v>256</v>
      </c>
      <c r="B427" s="125" t="s">
        <v>668</v>
      </c>
      <c r="C427" s="125">
        <v>0</v>
      </c>
      <c r="D427" s="125">
        <v>0</v>
      </c>
      <c r="E427" s="125">
        <v>1068</v>
      </c>
      <c r="F427" s="125">
        <v>1068</v>
      </c>
      <c r="G427" s="219" t="s">
        <v>257</v>
      </c>
      <c r="I427" s="22"/>
      <c r="J427" s="22"/>
      <c r="K427" s="22"/>
      <c r="L427" s="22"/>
      <c r="M427" s="22"/>
      <c r="N427" s="22"/>
      <c r="O427" s="22"/>
      <c r="P427" s="22"/>
    </row>
    <row r="428" spans="1:16" ht="14.5" customHeight="1" x14ac:dyDescent="0.25">
      <c r="A428" s="18" t="s">
        <v>256</v>
      </c>
      <c r="B428" s="125" t="s">
        <v>672</v>
      </c>
      <c r="C428" s="125">
        <v>0</v>
      </c>
      <c r="D428" s="125">
        <v>0</v>
      </c>
      <c r="E428" s="125">
        <v>159</v>
      </c>
      <c r="F428" s="125">
        <v>159</v>
      </c>
      <c r="G428" s="219" t="s">
        <v>257</v>
      </c>
      <c r="I428" s="22"/>
      <c r="J428" s="22"/>
      <c r="K428" s="22"/>
      <c r="L428" s="22"/>
      <c r="M428" s="22"/>
      <c r="N428" s="22"/>
      <c r="O428" s="22"/>
      <c r="P428" s="22"/>
    </row>
    <row r="429" spans="1:16" ht="14.5" customHeight="1" x14ac:dyDescent="0.25">
      <c r="A429" s="18" t="s">
        <v>256</v>
      </c>
      <c r="B429" s="125" t="s">
        <v>667</v>
      </c>
      <c r="C429" s="125">
        <v>0</v>
      </c>
      <c r="D429" s="125">
        <v>0</v>
      </c>
      <c r="E429" s="125">
        <v>87487</v>
      </c>
      <c r="F429" s="125">
        <v>87487</v>
      </c>
      <c r="G429" s="219" t="s">
        <v>257</v>
      </c>
      <c r="I429" s="22"/>
      <c r="J429" s="22"/>
      <c r="K429" s="22"/>
      <c r="L429" s="22"/>
      <c r="M429" s="22"/>
      <c r="N429" s="22"/>
      <c r="O429" s="22"/>
      <c r="P429" s="22"/>
    </row>
    <row r="430" spans="1:16" ht="14.5" customHeight="1" x14ac:dyDescent="0.25">
      <c r="A430" s="18" t="s">
        <v>425</v>
      </c>
      <c r="B430" s="125" t="s">
        <v>668</v>
      </c>
      <c r="C430" s="125">
        <v>891</v>
      </c>
      <c r="D430" s="125">
        <v>0</v>
      </c>
      <c r="E430" s="125">
        <v>0</v>
      </c>
      <c r="F430" s="125">
        <v>891</v>
      </c>
      <c r="G430" s="219" t="s">
        <v>258</v>
      </c>
      <c r="I430" s="22"/>
      <c r="J430" s="22"/>
      <c r="K430" s="22"/>
      <c r="L430" s="22"/>
      <c r="M430" s="22"/>
      <c r="N430" s="22"/>
      <c r="O430" s="22"/>
      <c r="P430" s="22"/>
    </row>
    <row r="431" spans="1:16" ht="14.5" customHeight="1" x14ac:dyDescent="0.25">
      <c r="A431" s="18" t="s">
        <v>425</v>
      </c>
      <c r="B431" s="125" t="s">
        <v>673</v>
      </c>
      <c r="C431" s="125">
        <v>0</v>
      </c>
      <c r="D431" s="125">
        <v>0</v>
      </c>
      <c r="E431" s="125">
        <v>5</v>
      </c>
      <c r="F431" s="125">
        <v>5</v>
      </c>
      <c r="G431" s="219" t="s">
        <v>258</v>
      </c>
      <c r="I431" s="22"/>
      <c r="J431" s="22"/>
      <c r="K431" s="22"/>
      <c r="L431" s="22"/>
      <c r="M431" s="22"/>
      <c r="N431" s="22"/>
      <c r="O431" s="22"/>
      <c r="P431" s="22"/>
    </row>
    <row r="432" spans="1:16" ht="14.5" customHeight="1" x14ac:dyDescent="0.25">
      <c r="A432" s="18" t="s">
        <v>425</v>
      </c>
      <c r="B432" s="125" t="s">
        <v>667</v>
      </c>
      <c r="C432" s="125">
        <v>1230131</v>
      </c>
      <c r="D432" s="125">
        <v>0</v>
      </c>
      <c r="E432" s="125">
        <v>0</v>
      </c>
      <c r="F432" s="125">
        <v>1230131</v>
      </c>
      <c r="G432" s="219" t="s">
        <v>258</v>
      </c>
      <c r="I432" s="22"/>
      <c r="J432" s="22"/>
      <c r="K432" s="22"/>
      <c r="L432" s="22"/>
      <c r="M432" s="22"/>
      <c r="N432" s="22"/>
      <c r="O432" s="22"/>
      <c r="P432" s="22"/>
    </row>
    <row r="433" spans="1:16" ht="14.5" customHeight="1" x14ac:dyDescent="0.25">
      <c r="A433" s="18" t="s">
        <v>425</v>
      </c>
      <c r="B433" s="125" t="s">
        <v>671</v>
      </c>
      <c r="C433" s="125">
        <v>92173</v>
      </c>
      <c r="D433" s="125">
        <v>0</v>
      </c>
      <c r="E433" s="125">
        <v>0</v>
      </c>
      <c r="F433" s="125">
        <v>92173</v>
      </c>
      <c r="G433" s="219" t="s">
        <v>258</v>
      </c>
      <c r="I433" s="22"/>
      <c r="J433" s="22"/>
      <c r="K433" s="22"/>
      <c r="L433" s="22"/>
      <c r="M433" s="22"/>
      <c r="N433" s="22"/>
      <c r="O433" s="22"/>
      <c r="P433" s="22"/>
    </row>
    <row r="434" spans="1:16" ht="14.5" customHeight="1" x14ac:dyDescent="0.25">
      <c r="A434" s="18" t="s">
        <v>426</v>
      </c>
      <c r="B434" s="125" t="s">
        <v>668</v>
      </c>
      <c r="C434" s="125">
        <v>370</v>
      </c>
      <c r="D434" s="125">
        <v>12290</v>
      </c>
      <c r="E434" s="125">
        <v>0</v>
      </c>
      <c r="F434" s="125">
        <v>12660</v>
      </c>
      <c r="G434" s="219" t="s">
        <v>259</v>
      </c>
      <c r="I434" s="22"/>
      <c r="J434" s="22"/>
      <c r="K434" s="22"/>
      <c r="L434" s="22"/>
      <c r="M434" s="22"/>
      <c r="N434" s="22"/>
      <c r="O434" s="22"/>
      <c r="P434" s="22"/>
    </row>
    <row r="435" spans="1:16" ht="14.5" customHeight="1" x14ac:dyDescent="0.25">
      <c r="A435" s="18" t="s">
        <v>426</v>
      </c>
      <c r="B435" s="125" t="s">
        <v>672</v>
      </c>
      <c r="C435" s="125">
        <v>1181</v>
      </c>
      <c r="D435" s="125">
        <v>5879</v>
      </c>
      <c r="E435" s="125">
        <v>0</v>
      </c>
      <c r="F435" s="125">
        <v>7060</v>
      </c>
      <c r="G435" s="219" t="s">
        <v>259</v>
      </c>
      <c r="I435" s="22"/>
      <c r="J435" s="22"/>
      <c r="K435" s="22"/>
      <c r="L435" s="22"/>
      <c r="M435" s="22"/>
      <c r="N435" s="22"/>
      <c r="O435" s="22"/>
      <c r="P435" s="22"/>
    </row>
    <row r="436" spans="1:16" ht="14.5" customHeight="1" x14ac:dyDescent="0.25">
      <c r="A436" s="18" t="s">
        <v>426</v>
      </c>
      <c r="B436" s="125" t="s">
        <v>673</v>
      </c>
      <c r="C436" s="125">
        <v>1569</v>
      </c>
      <c r="D436" s="125">
        <v>0</v>
      </c>
      <c r="E436" s="125">
        <v>392</v>
      </c>
      <c r="F436" s="125">
        <v>1961</v>
      </c>
      <c r="G436" s="219" t="s">
        <v>259</v>
      </c>
      <c r="I436" s="22"/>
      <c r="J436" s="22"/>
      <c r="K436" s="22"/>
      <c r="L436" s="22"/>
      <c r="M436" s="22"/>
      <c r="N436" s="22"/>
      <c r="O436" s="22"/>
      <c r="P436" s="22"/>
    </row>
    <row r="437" spans="1:16" ht="14.5" customHeight="1" x14ac:dyDescent="0.25">
      <c r="A437" s="18" t="s">
        <v>426</v>
      </c>
      <c r="B437" s="125" t="s">
        <v>667</v>
      </c>
      <c r="C437" s="125">
        <v>11068</v>
      </c>
      <c r="D437" s="125">
        <v>104575</v>
      </c>
      <c r="E437" s="125">
        <v>0</v>
      </c>
      <c r="F437" s="125">
        <v>115643</v>
      </c>
      <c r="G437" s="219" t="s">
        <v>259</v>
      </c>
      <c r="I437" s="22"/>
      <c r="J437" s="22"/>
      <c r="K437" s="22"/>
      <c r="L437" s="22"/>
      <c r="M437" s="22"/>
      <c r="N437" s="22"/>
      <c r="O437" s="22"/>
      <c r="P437" s="22"/>
    </row>
    <row r="438" spans="1:16" ht="14.5" customHeight="1" x14ac:dyDescent="0.25">
      <c r="A438" s="18" t="s">
        <v>426</v>
      </c>
      <c r="B438" s="125" t="s">
        <v>671</v>
      </c>
      <c r="C438" s="125">
        <v>9500</v>
      </c>
      <c r="D438" s="125">
        <v>0</v>
      </c>
      <c r="E438" s="125">
        <v>0</v>
      </c>
      <c r="F438" s="125">
        <v>9500</v>
      </c>
      <c r="G438" s="219" t="s">
        <v>259</v>
      </c>
      <c r="I438" s="22"/>
      <c r="J438" s="22"/>
      <c r="K438" s="22"/>
      <c r="L438" s="22"/>
      <c r="M438" s="22"/>
      <c r="N438" s="22"/>
      <c r="O438" s="22"/>
      <c r="P438" s="22"/>
    </row>
    <row r="439" spans="1:16" ht="14.5" customHeight="1" x14ac:dyDescent="0.25">
      <c r="A439" s="18" t="s">
        <v>260</v>
      </c>
      <c r="B439" s="125" t="s">
        <v>667</v>
      </c>
      <c r="C439" s="125">
        <v>19</v>
      </c>
      <c r="D439" s="125">
        <v>0</v>
      </c>
      <c r="E439" s="125">
        <v>0</v>
      </c>
      <c r="F439" s="125">
        <v>19</v>
      </c>
      <c r="G439" s="219" t="s">
        <v>261</v>
      </c>
      <c r="I439" s="22"/>
      <c r="J439" s="22"/>
      <c r="K439" s="22"/>
      <c r="L439" s="22"/>
      <c r="M439" s="22"/>
      <c r="N439" s="22"/>
      <c r="O439" s="22"/>
      <c r="P439" s="22"/>
    </row>
    <row r="440" spans="1:16" ht="14.5" customHeight="1" x14ac:dyDescent="0.25">
      <c r="A440" s="18" t="s">
        <v>427</v>
      </c>
      <c r="B440" s="125" t="s">
        <v>668</v>
      </c>
      <c r="C440" s="125">
        <v>5</v>
      </c>
      <c r="D440" s="125">
        <v>0</v>
      </c>
      <c r="E440" s="125">
        <v>0</v>
      </c>
      <c r="F440" s="125">
        <v>5</v>
      </c>
      <c r="G440" s="219" t="s">
        <v>428</v>
      </c>
      <c r="I440" s="22"/>
      <c r="J440" s="22"/>
      <c r="K440" s="22"/>
      <c r="L440" s="22"/>
      <c r="M440" s="22"/>
      <c r="N440" s="22"/>
      <c r="O440" s="22"/>
      <c r="P440" s="22"/>
    </row>
    <row r="441" spans="1:16" ht="14.5" customHeight="1" x14ac:dyDescent="0.25">
      <c r="A441" s="18" t="s">
        <v>433</v>
      </c>
      <c r="B441" s="125" t="s">
        <v>668</v>
      </c>
      <c r="C441" s="125">
        <v>3945</v>
      </c>
      <c r="D441" s="125">
        <v>0</v>
      </c>
      <c r="E441" s="125">
        <v>0</v>
      </c>
      <c r="F441" s="125">
        <v>3945</v>
      </c>
      <c r="G441" s="219" t="s">
        <v>264</v>
      </c>
      <c r="I441" s="22"/>
      <c r="J441" s="22"/>
      <c r="K441" s="22"/>
      <c r="L441" s="22"/>
      <c r="M441" s="22"/>
      <c r="N441" s="22"/>
      <c r="O441" s="22"/>
      <c r="P441" s="22"/>
    </row>
    <row r="442" spans="1:16" ht="14.5" customHeight="1" x14ac:dyDescent="0.25">
      <c r="A442" s="18" t="s">
        <v>433</v>
      </c>
      <c r="B442" s="125" t="s">
        <v>667</v>
      </c>
      <c r="C442" s="125">
        <v>477</v>
      </c>
      <c r="D442" s="125">
        <v>0</v>
      </c>
      <c r="E442" s="125">
        <v>0</v>
      </c>
      <c r="F442" s="125">
        <v>477</v>
      </c>
      <c r="G442" s="219" t="s">
        <v>264</v>
      </c>
      <c r="I442" s="22"/>
      <c r="J442" s="22"/>
      <c r="K442" s="22"/>
      <c r="L442" s="22"/>
      <c r="M442" s="22"/>
      <c r="N442" s="22"/>
      <c r="O442" s="22"/>
      <c r="P442" s="22"/>
    </row>
    <row r="443" spans="1:16" ht="14.5" customHeight="1" x14ac:dyDescent="0.25">
      <c r="A443" s="18" t="s">
        <v>433</v>
      </c>
      <c r="B443" s="125" t="s">
        <v>671</v>
      </c>
      <c r="C443" s="125">
        <v>70000</v>
      </c>
      <c r="D443" s="125">
        <v>0</v>
      </c>
      <c r="E443" s="125">
        <v>0</v>
      </c>
      <c r="F443" s="125">
        <v>70000</v>
      </c>
      <c r="G443" s="219" t="s">
        <v>264</v>
      </c>
      <c r="I443" s="22"/>
      <c r="J443" s="22"/>
      <c r="K443" s="22"/>
      <c r="L443" s="22"/>
      <c r="M443" s="22"/>
      <c r="N443" s="22"/>
      <c r="O443" s="22"/>
      <c r="P443" s="22"/>
    </row>
    <row r="444" spans="1:16" ht="14.5" customHeight="1" x14ac:dyDescent="0.25">
      <c r="A444" s="18" t="s">
        <v>265</v>
      </c>
      <c r="B444" s="125" t="s">
        <v>668</v>
      </c>
      <c r="C444" s="125">
        <v>755</v>
      </c>
      <c r="D444" s="125">
        <v>0</v>
      </c>
      <c r="E444" s="125">
        <v>15</v>
      </c>
      <c r="F444" s="125">
        <v>770</v>
      </c>
      <c r="G444" s="219" t="s">
        <v>266</v>
      </c>
      <c r="I444" s="22"/>
      <c r="J444" s="22"/>
      <c r="K444" s="22"/>
      <c r="L444" s="22"/>
      <c r="M444" s="22"/>
      <c r="N444" s="22"/>
      <c r="O444" s="22"/>
      <c r="P444" s="22"/>
    </row>
    <row r="445" spans="1:16" ht="14.5" customHeight="1" x14ac:dyDescent="0.25">
      <c r="A445" s="18" t="s">
        <v>265</v>
      </c>
      <c r="B445" s="125" t="s">
        <v>667</v>
      </c>
      <c r="C445" s="125">
        <v>5179</v>
      </c>
      <c r="D445" s="125">
        <v>0</v>
      </c>
      <c r="E445" s="125">
        <v>6677</v>
      </c>
      <c r="F445" s="125">
        <v>11856</v>
      </c>
      <c r="G445" s="219" t="s">
        <v>266</v>
      </c>
      <c r="I445" s="22"/>
      <c r="J445" s="22"/>
      <c r="K445" s="22"/>
      <c r="L445" s="22"/>
      <c r="M445" s="22"/>
      <c r="N445" s="22"/>
      <c r="O445" s="22"/>
      <c r="P445" s="22"/>
    </row>
    <row r="446" spans="1:16" ht="14.5" customHeight="1" x14ac:dyDescent="0.25">
      <c r="A446" s="18" t="s">
        <v>267</v>
      </c>
      <c r="B446" s="125" t="s">
        <v>668</v>
      </c>
      <c r="C446" s="125">
        <v>0</v>
      </c>
      <c r="D446" s="125">
        <v>0</v>
      </c>
      <c r="E446" s="125">
        <v>163</v>
      </c>
      <c r="F446" s="125">
        <v>163</v>
      </c>
      <c r="G446" s="219" t="s">
        <v>268</v>
      </c>
      <c r="I446" s="22"/>
      <c r="J446" s="22"/>
      <c r="K446" s="22"/>
      <c r="L446" s="22"/>
      <c r="M446" s="22"/>
      <c r="N446" s="22"/>
      <c r="O446" s="22"/>
      <c r="P446" s="22"/>
    </row>
    <row r="447" spans="1:16" ht="14.5" customHeight="1" x14ac:dyDescent="0.25">
      <c r="A447" s="18" t="s">
        <v>267</v>
      </c>
      <c r="B447" s="125" t="s">
        <v>674</v>
      </c>
      <c r="C447" s="125">
        <v>0</v>
      </c>
      <c r="D447" s="125">
        <v>0</v>
      </c>
      <c r="E447" s="125">
        <v>114</v>
      </c>
      <c r="F447" s="125">
        <v>114</v>
      </c>
      <c r="G447" s="219" t="s">
        <v>268</v>
      </c>
      <c r="I447" s="22"/>
      <c r="J447" s="22"/>
      <c r="K447" s="22"/>
      <c r="L447" s="22"/>
      <c r="M447" s="22"/>
      <c r="N447" s="22"/>
      <c r="O447" s="22"/>
      <c r="P447" s="22"/>
    </row>
    <row r="448" spans="1:16" ht="14.5" customHeight="1" x14ac:dyDescent="0.25">
      <c r="A448" s="18" t="s">
        <v>267</v>
      </c>
      <c r="B448" s="125" t="s">
        <v>670</v>
      </c>
      <c r="C448" s="125">
        <v>90</v>
      </c>
      <c r="D448" s="125">
        <v>0</v>
      </c>
      <c r="E448" s="125">
        <v>209700</v>
      </c>
      <c r="F448" s="125">
        <v>209790</v>
      </c>
      <c r="G448" s="219" t="s">
        <v>268</v>
      </c>
      <c r="I448" s="22"/>
      <c r="J448" s="22"/>
      <c r="K448" s="22"/>
      <c r="L448" s="22"/>
      <c r="M448" s="22"/>
      <c r="N448" s="22"/>
      <c r="O448" s="22"/>
      <c r="P448" s="22"/>
    </row>
    <row r="449" spans="1:16" ht="14.5" customHeight="1" x14ac:dyDescent="0.25">
      <c r="A449" s="18" t="s">
        <v>267</v>
      </c>
      <c r="B449" s="125" t="s">
        <v>672</v>
      </c>
      <c r="C449" s="125">
        <v>0</v>
      </c>
      <c r="D449" s="125">
        <v>0</v>
      </c>
      <c r="E449" s="125">
        <v>3023</v>
      </c>
      <c r="F449" s="125">
        <v>3023</v>
      </c>
      <c r="G449" s="219" t="s">
        <v>268</v>
      </c>
      <c r="I449" s="22"/>
      <c r="J449" s="22"/>
      <c r="K449" s="22"/>
      <c r="L449" s="22"/>
      <c r="M449" s="22"/>
      <c r="N449" s="22"/>
      <c r="O449" s="22"/>
      <c r="P449" s="22"/>
    </row>
    <row r="450" spans="1:16" ht="14.5" customHeight="1" x14ac:dyDescent="0.25">
      <c r="A450" s="18" t="s">
        <v>267</v>
      </c>
      <c r="B450" s="125" t="s">
        <v>673</v>
      </c>
      <c r="C450" s="125">
        <v>0</v>
      </c>
      <c r="D450" s="125">
        <v>0</v>
      </c>
      <c r="E450" s="125">
        <v>12</v>
      </c>
      <c r="F450" s="125">
        <v>12</v>
      </c>
      <c r="G450" s="219" t="s">
        <v>268</v>
      </c>
      <c r="I450" s="22"/>
      <c r="J450" s="22"/>
      <c r="K450" s="22"/>
      <c r="L450" s="22"/>
      <c r="M450" s="22"/>
      <c r="N450" s="22"/>
      <c r="O450" s="22"/>
      <c r="P450" s="22"/>
    </row>
    <row r="451" spans="1:16" ht="14.5" customHeight="1" x14ac:dyDescent="0.25">
      <c r="A451" s="18" t="s">
        <v>267</v>
      </c>
      <c r="B451" s="125" t="s">
        <v>667</v>
      </c>
      <c r="C451" s="125">
        <v>0</v>
      </c>
      <c r="D451" s="125">
        <v>0</v>
      </c>
      <c r="E451" s="125">
        <v>29365</v>
      </c>
      <c r="F451" s="125">
        <v>29365</v>
      </c>
      <c r="G451" s="219" t="s">
        <v>268</v>
      </c>
      <c r="I451" s="22"/>
      <c r="J451" s="22"/>
      <c r="K451" s="22"/>
      <c r="L451" s="22"/>
      <c r="M451" s="22"/>
      <c r="N451" s="22"/>
      <c r="O451" s="22"/>
      <c r="P451" s="22"/>
    </row>
    <row r="452" spans="1:16" ht="14.5" customHeight="1" x14ac:dyDescent="0.25">
      <c r="A452" s="18" t="s">
        <v>267</v>
      </c>
      <c r="B452" s="125" t="s">
        <v>671</v>
      </c>
      <c r="C452" s="125">
        <v>0</v>
      </c>
      <c r="D452" s="125">
        <v>0</v>
      </c>
      <c r="E452" s="125">
        <v>2314</v>
      </c>
      <c r="F452" s="125">
        <v>2314</v>
      </c>
      <c r="G452" s="219" t="s">
        <v>268</v>
      </c>
      <c r="I452" s="22"/>
      <c r="J452" s="22"/>
      <c r="K452" s="22"/>
      <c r="L452" s="22"/>
      <c r="M452" s="22"/>
      <c r="N452" s="22"/>
      <c r="O452" s="22"/>
      <c r="P452" s="22"/>
    </row>
    <row r="453" spans="1:16" ht="14.5" customHeight="1" x14ac:dyDescent="0.25">
      <c r="A453" s="18" t="s">
        <v>269</v>
      </c>
      <c r="B453" s="125" t="s">
        <v>672</v>
      </c>
      <c r="C453" s="125">
        <v>0</v>
      </c>
      <c r="D453" s="125">
        <v>0</v>
      </c>
      <c r="E453" s="125">
        <v>210</v>
      </c>
      <c r="F453" s="125">
        <v>210</v>
      </c>
      <c r="G453" s="219" t="s">
        <v>270</v>
      </c>
      <c r="I453" s="22"/>
      <c r="J453" s="22"/>
      <c r="K453" s="22"/>
      <c r="L453" s="22"/>
      <c r="M453" s="22"/>
      <c r="N453" s="22"/>
      <c r="O453" s="22"/>
      <c r="P453" s="22"/>
    </row>
    <row r="454" spans="1:16" ht="14.5" customHeight="1" x14ac:dyDescent="0.25">
      <c r="A454" s="18" t="s">
        <v>271</v>
      </c>
      <c r="B454" s="125" t="s">
        <v>671</v>
      </c>
      <c r="C454" s="125">
        <v>0</v>
      </c>
      <c r="D454" s="125">
        <v>0</v>
      </c>
      <c r="E454" s="125">
        <v>1109</v>
      </c>
      <c r="F454" s="125">
        <v>1109</v>
      </c>
      <c r="G454" s="219" t="s">
        <v>272</v>
      </c>
      <c r="I454" s="22"/>
      <c r="J454" s="22"/>
      <c r="K454" s="22"/>
      <c r="L454" s="22"/>
      <c r="M454" s="22"/>
      <c r="N454" s="22"/>
      <c r="O454" s="22"/>
      <c r="P454" s="22"/>
    </row>
    <row r="455" spans="1:16" ht="14.5" customHeight="1" x14ac:dyDescent="0.25">
      <c r="A455" s="18" t="s">
        <v>273</v>
      </c>
      <c r="B455" s="125" t="s">
        <v>668</v>
      </c>
      <c r="C455" s="125">
        <v>128</v>
      </c>
      <c r="D455" s="125">
        <v>0</v>
      </c>
      <c r="E455" s="125">
        <v>0</v>
      </c>
      <c r="F455" s="125">
        <v>128</v>
      </c>
      <c r="G455" s="219" t="s">
        <v>274</v>
      </c>
      <c r="I455" s="22"/>
      <c r="J455" s="22"/>
      <c r="K455" s="22"/>
      <c r="L455" s="22"/>
      <c r="M455" s="22"/>
      <c r="N455" s="22"/>
      <c r="O455" s="22"/>
      <c r="P455" s="22"/>
    </row>
    <row r="456" spans="1:16" ht="14.5" customHeight="1" x14ac:dyDescent="0.25">
      <c r="A456" s="18" t="s">
        <v>273</v>
      </c>
      <c r="B456" s="125" t="s">
        <v>672</v>
      </c>
      <c r="C456" s="125">
        <v>10</v>
      </c>
      <c r="D456" s="125">
        <v>0</v>
      </c>
      <c r="E456" s="125">
        <v>0</v>
      </c>
      <c r="F456" s="125">
        <v>10</v>
      </c>
      <c r="G456" s="219" t="s">
        <v>274</v>
      </c>
      <c r="I456" s="22"/>
      <c r="J456" s="22"/>
      <c r="K456" s="22"/>
      <c r="L456" s="22"/>
      <c r="M456" s="22"/>
      <c r="N456" s="22"/>
      <c r="O456" s="22"/>
      <c r="P456" s="22"/>
    </row>
    <row r="457" spans="1:16" ht="14.5" customHeight="1" x14ac:dyDescent="0.25">
      <c r="A457" s="18" t="s">
        <v>273</v>
      </c>
      <c r="B457" s="125" t="s">
        <v>667</v>
      </c>
      <c r="C457" s="125">
        <v>5</v>
      </c>
      <c r="D457" s="125">
        <v>0</v>
      </c>
      <c r="E457" s="125">
        <v>0</v>
      </c>
      <c r="F457" s="125">
        <v>5</v>
      </c>
      <c r="G457" s="219" t="s">
        <v>274</v>
      </c>
      <c r="I457" s="22"/>
      <c r="J457" s="22"/>
      <c r="K457" s="22"/>
      <c r="L457" s="22"/>
      <c r="M457" s="22"/>
      <c r="N457" s="22"/>
      <c r="O457" s="22"/>
      <c r="P457" s="22"/>
    </row>
    <row r="458" spans="1:16" ht="14.5" customHeight="1" x14ac:dyDescent="0.25">
      <c r="A458" s="18" t="s">
        <v>275</v>
      </c>
      <c r="B458" s="125" t="s">
        <v>668</v>
      </c>
      <c r="C458" s="125">
        <v>0</v>
      </c>
      <c r="D458" s="125">
        <v>0</v>
      </c>
      <c r="E458" s="125">
        <v>92</v>
      </c>
      <c r="F458" s="125">
        <v>92</v>
      </c>
      <c r="G458" s="219" t="s">
        <v>276</v>
      </c>
      <c r="I458" s="22"/>
      <c r="J458" s="22"/>
      <c r="K458" s="22"/>
      <c r="L458" s="22"/>
      <c r="M458" s="22"/>
      <c r="N458" s="22"/>
      <c r="O458" s="22"/>
      <c r="P458" s="22"/>
    </row>
    <row r="459" spans="1:16" ht="14.5" customHeight="1" x14ac:dyDescent="0.25">
      <c r="A459" s="18" t="s">
        <v>275</v>
      </c>
      <c r="B459" s="125" t="s">
        <v>667</v>
      </c>
      <c r="C459" s="125">
        <v>0</v>
      </c>
      <c r="D459" s="125">
        <v>0</v>
      </c>
      <c r="E459" s="125">
        <v>126866</v>
      </c>
      <c r="F459" s="125">
        <v>126866</v>
      </c>
      <c r="G459" s="219" t="s">
        <v>276</v>
      </c>
      <c r="I459" s="22"/>
      <c r="J459" s="22"/>
      <c r="K459" s="22"/>
      <c r="L459" s="22"/>
      <c r="M459" s="22"/>
      <c r="N459" s="22"/>
      <c r="O459" s="22"/>
      <c r="P459" s="22"/>
    </row>
    <row r="460" spans="1:16" ht="14.5" customHeight="1" x14ac:dyDescent="0.25">
      <c r="A460" s="18" t="s">
        <v>275</v>
      </c>
      <c r="B460" s="125" t="s">
        <v>671</v>
      </c>
      <c r="C460" s="125">
        <v>0</v>
      </c>
      <c r="D460" s="125">
        <v>0</v>
      </c>
      <c r="E460" s="125">
        <v>40</v>
      </c>
      <c r="F460" s="125">
        <v>40</v>
      </c>
      <c r="G460" s="219" t="s">
        <v>276</v>
      </c>
      <c r="I460" s="22"/>
      <c r="J460" s="22"/>
      <c r="K460" s="22"/>
      <c r="L460" s="22"/>
      <c r="M460" s="22"/>
      <c r="N460" s="22"/>
      <c r="O460" s="22"/>
      <c r="P460" s="22"/>
    </row>
    <row r="461" spans="1:16" ht="14.5" customHeight="1" x14ac:dyDescent="0.25">
      <c r="A461" s="18" t="s">
        <v>277</v>
      </c>
      <c r="B461" s="125" t="s">
        <v>668</v>
      </c>
      <c r="C461" s="125">
        <v>1143</v>
      </c>
      <c r="D461" s="125">
        <v>0</v>
      </c>
      <c r="E461" s="125">
        <v>0</v>
      </c>
      <c r="F461" s="125">
        <v>1143</v>
      </c>
      <c r="G461" s="219" t="s">
        <v>278</v>
      </c>
      <c r="I461" s="22"/>
      <c r="J461" s="22"/>
      <c r="K461" s="22"/>
      <c r="L461" s="22"/>
      <c r="M461" s="22"/>
      <c r="N461" s="22"/>
      <c r="O461" s="22"/>
      <c r="P461" s="22"/>
    </row>
    <row r="462" spans="1:16" ht="14.5" customHeight="1" x14ac:dyDescent="0.25">
      <c r="A462" s="18" t="s">
        <v>277</v>
      </c>
      <c r="B462" s="125" t="s">
        <v>672</v>
      </c>
      <c r="C462" s="125">
        <v>0</v>
      </c>
      <c r="D462" s="125">
        <v>0</v>
      </c>
      <c r="E462" s="125">
        <v>5</v>
      </c>
      <c r="F462" s="125">
        <v>5</v>
      </c>
      <c r="G462" s="219" t="s">
        <v>278</v>
      </c>
      <c r="I462" s="22"/>
      <c r="J462" s="22"/>
      <c r="K462" s="22"/>
      <c r="L462" s="22"/>
      <c r="M462" s="22"/>
      <c r="N462" s="22"/>
      <c r="O462" s="22"/>
      <c r="P462" s="22"/>
    </row>
    <row r="463" spans="1:16" ht="14.5" customHeight="1" x14ac:dyDescent="0.25">
      <c r="A463" s="18" t="s">
        <v>277</v>
      </c>
      <c r="B463" s="125" t="s">
        <v>667</v>
      </c>
      <c r="C463" s="125">
        <v>0</v>
      </c>
      <c r="D463" s="125">
        <v>0</v>
      </c>
      <c r="E463" s="125">
        <v>10525</v>
      </c>
      <c r="F463" s="125">
        <v>10525</v>
      </c>
      <c r="G463" s="219" t="s">
        <v>278</v>
      </c>
      <c r="I463" s="22"/>
      <c r="J463" s="22"/>
      <c r="K463" s="22"/>
      <c r="L463" s="22"/>
      <c r="M463" s="22"/>
      <c r="N463" s="22"/>
      <c r="O463" s="22"/>
      <c r="P463" s="22"/>
    </row>
    <row r="464" spans="1:16" ht="14.5" customHeight="1" x14ac:dyDescent="0.25">
      <c r="A464" s="18" t="s">
        <v>277</v>
      </c>
      <c r="B464" s="125" t="s">
        <v>671</v>
      </c>
      <c r="C464" s="125">
        <v>0</v>
      </c>
      <c r="D464" s="125">
        <v>0</v>
      </c>
      <c r="E464" s="125">
        <v>5</v>
      </c>
      <c r="F464" s="125">
        <v>5</v>
      </c>
      <c r="G464" s="219" t="s">
        <v>278</v>
      </c>
      <c r="I464" s="22"/>
      <c r="J464" s="22"/>
      <c r="K464" s="22"/>
      <c r="L464" s="22"/>
      <c r="M464" s="22"/>
      <c r="N464" s="22"/>
      <c r="O464" s="22"/>
      <c r="P464" s="22"/>
    </row>
    <row r="465" spans="1:16" ht="14.5" customHeight="1" x14ac:dyDescent="0.25">
      <c r="A465" s="18" t="s">
        <v>279</v>
      </c>
      <c r="B465" s="125" t="s">
        <v>670</v>
      </c>
      <c r="C465" s="125">
        <v>0</v>
      </c>
      <c r="D465" s="125">
        <v>0</v>
      </c>
      <c r="E465" s="125">
        <v>1000</v>
      </c>
      <c r="F465" s="125">
        <v>1000</v>
      </c>
      <c r="G465" s="219" t="s">
        <v>280</v>
      </c>
      <c r="I465" s="22"/>
      <c r="J465" s="22"/>
      <c r="K465" s="22"/>
      <c r="L465" s="22"/>
      <c r="M465" s="22"/>
      <c r="N465" s="22"/>
      <c r="O465" s="22"/>
      <c r="P465" s="22"/>
    </row>
    <row r="466" spans="1:16" ht="14.5" customHeight="1" x14ac:dyDescent="0.25">
      <c r="A466" s="18" t="s">
        <v>281</v>
      </c>
      <c r="B466" s="125" t="s">
        <v>668</v>
      </c>
      <c r="C466" s="125">
        <v>20500</v>
      </c>
      <c r="D466" s="125">
        <v>0</v>
      </c>
      <c r="E466" s="125">
        <v>0</v>
      </c>
      <c r="F466" s="125">
        <v>20500</v>
      </c>
      <c r="G466" s="219" t="s">
        <v>282</v>
      </c>
      <c r="I466" s="22"/>
      <c r="J466" s="22"/>
      <c r="K466" s="22"/>
      <c r="L466" s="22"/>
      <c r="M466" s="22"/>
      <c r="N466" s="22"/>
      <c r="O466" s="22"/>
      <c r="P466" s="22"/>
    </row>
    <row r="467" spans="1:16" ht="14.5" customHeight="1" x14ac:dyDescent="0.25">
      <c r="A467" s="18" t="s">
        <v>281</v>
      </c>
      <c r="B467" s="125" t="s">
        <v>670</v>
      </c>
      <c r="C467" s="125">
        <v>0</v>
      </c>
      <c r="D467" s="125">
        <v>0</v>
      </c>
      <c r="E467" s="125">
        <v>3860099</v>
      </c>
      <c r="F467" s="125">
        <v>3860099</v>
      </c>
      <c r="G467" s="219" t="s">
        <v>282</v>
      </c>
      <c r="I467" s="22"/>
      <c r="J467" s="22"/>
      <c r="K467" s="22"/>
      <c r="L467" s="22"/>
      <c r="M467" s="22"/>
      <c r="N467" s="22"/>
      <c r="O467" s="22"/>
      <c r="P467" s="22"/>
    </row>
    <row r="468" spans="1:16" ht="14.5" customHeight="1" x14ac:dyDescent="0.25">
      <c r="A468" s="18" t="s">
        <v>281</v>
      </c>
      <c r="B468" s="125" t="s">
        <v>672</v>
      </c>
      <c r="C468" s="125">
        <v>209</v>
      </c>
      <c r="D468" s="125">
        <v>0</v>
      </c>
      <c r="E468" s="125">
        <v>0</v>
      </c>
      <c r="F468" s="125">
        <v>209</v>
      </c>
      <c r="G468" s="219" t="s">
        <v>282</v>
      </c>
      <c r="I468" s="22"/>
      <c r="J468" s="22"/>
      <c r="K468" s="22"/>
      <c r="L468" s="22"/>
      <c r="M468" s="22"/>
      <c r="N468" s="22"/>
      <c r="O468" s="22"/>
      <c r="P468" s="22"/>
    </row>
    <row r="469" spans="1:16" ht="14.5" customHeight="1" x14ac:dyDescent="0.25">
      <c r="A469" s="18" t="s">
        <v>281</v>
      </c>
      <c r="B469" s="125" t="s">
        <v>673</v>
      </c>
      <c r="C469" s="125">
        <v>0</v>
      </c>
      <c r="D469" s="125">
        <v>0</v>
      </c>
      <c r="E469" s="125">
        <v>1876</v>
      </c>
      <c r="F469" s="125">
        <v>1876</v>
      </c>
      <c r="G469" s="219" t="s">
        <v>282</v>
      </c>
      <c r="I469" s="22"/>
      <c r="J469" s="22"/>
      <c r="K469" s="22"/>
      <c r="L469" s="22"/>
      <c r="M469" s="22"/>
      <c r="N469" s="22"/>
      <c r="O469" s="22"/>
      <c r="P469" s="22"/>
    </row>
    <row r="470" spans="1:16" ht="14.5" customHeight="1" x14ac:dyDescent="0.25">
      <c r="A470" s="18" t="s">
        <v>281</v>
      </c>
      <c r="B470" s="125" t="s">
        <v>667</v>
      </c>
      <c r="C470" s="125">
        <v>17770</v>
      </c>
      <c r="D470" s="125">
        <v>0</v>
      </c>
      <c r="E470" s="125">
        <v>0</v>
      </c>
      <c r="F470" s="125">
        <v>17770</v>
      </c>
      <c r="G470" s="219" t="s">
        <v>282</v>
      </c>
      <c r="I470" s="22"/>
      <c r="J470" s="22"/>
      <c r="K470" s="22"/>
      <c r="L470" s="22"/>
      <c r="M470" s="22"/>
      <c r="N470" s="22"/>
      <c r="O470" s="22"/>
      <c r="P470" s="22"/>
    </row>
    <row r="471" spans="1:16" ht="14.5" customHeight="1" x14ac:dyDescent="0.25">
      <c r="A471" s="18" t="s">
        <v>436</v>
      </c>
      <c r="B471" s="125" t="s">
        <v>668</v>
      </c>
      <c r="C471" s="125">
        <v>86911</v>
      </c>
      <c r="D471" s="125">
        <v>0</v>
      </c>
      <c r="E471" s="125">
        <v>0</v>
      </c>
      <c r="F471" s="125">
        <v>86911</v>
      </c>
      <c r="G471" s="219" t="s">
        <v>283</v>
      </c>
      <c r="I471" s="22"/>
      <c r="J471" s="22"/>
      <c r="K471" s="22"/>
      <c r="L471" s="22"/>
      <c r="M471" s="22"/>
      <c r="N471" s="22"/>
      <c r="O471" s="22"/>
      <c r="P471" s="22"/>
    </row>
    <row r="472" spans="1:16" ht="14.5" customHeight="1" x14ac:dyDescent="0.25">
      <c r="A472" s="18" t="s">
        <v>436</v>
      </c>
      <c r="B472" s="125" t="s">
        <v>667</v>
      </c>
      <c r="C472" s="125">
        <v>67145</v>
      </c>
      <c r="D472" s="125">
        <v>0</v>
      </c>
      <c r="E472" s="125">
        <v>0</v>
      </c>
      <c r="F472" s="125">
        <v>67145</v>
      </c>
      <c r="G472" s="219" t="s">
        <v>283</v>
      </c>
      <c r="I472" s="22"/>
      <c r="J472" s="22"/>
      <c r="K472" s="22"/>
      <c r="L472" s="22"/>
      <c r="M472" s="22"/>
      <c r="N472" s="22"/>
      <c r="O472" s="22"/>
      <c r="P472" s="22"/>
    </row>
    <row r="473" spans="1:16" ht="14.5" customHeight="1" x14ac:dyDescent="0.25">
      <c r="A473" s="18" t="s">
        <v>284</v>
      </c>
      <c r="B473" s="125" t="s">
        <v>668</v>
      </c>
      <c r="C473" s="125">
        <v>4422</v>
      </c>
      <c r="D473" s="125">
        <v>449</v>
      </c>
      <c r="E473" s="125">
        <v>0</v>
      </c>
      <c r="F473" s="125">
        <v>4871</v>
      </c>
      <c r="G473" s="219" t="s">
        <v>285</v>
      </c>
      <c r="I473" s="22"/>
      <c r="J473" s="22"/>
      <c r="K473" s="22"/>
      <c r="L473" s="22"/>
      <c r="M473" s="22"/>
      <c r="N473" s="22"/>
      <c r="O473" s="22"/>
      <c r="P473" s="22"/>
    </row>
    <row r="474" spans="1:16" ht="14.5" customHeight="1" x14ac:dyDescent="0.25">
      <c r="A474" s="18" t="s">
        <v>284</v>
      </c>
      <c r="B474" s="125" t="s">
        <v>670</v>
      </c>
      <c r="C474" s="125">
        <v>0</v>
      </c>
      <c r="D474" s="125">
        <v>1236672</v>
      </c>
      <c r="E474" s="125">
        <v>0</v>
      </c>
      <c r="F474" s="125">
        <v>1236672</v>
      </c>
      <c r="G474" s="219" t="s">
        <v>285</v>
      </c>
      <c r="I474" s="22"/>
      <c r="J474" s="22"/>
      <c r="K474" s="22"/>
      <c r="L474" s="22"/>
      <c r="M474" s="22"/>
      <c r="N474" s="22"/>
      <c r="O474" s="22"/>
      <c r="P474" s="22"/>
    </row>
    <row r="475" spans="1:16" ht="14.5" customHeight="1" x14ac:dyDescent="0.25">
      <c r="A475" s="18" t="s">
        <v>284</v>
      </c>
      <c r="B475" s="125" t="s">
        <v>673</v>
      </c>
      <c r="C475" s="125">
        <v>0</v>
      </c>
      <c r="D475" s="125">
        <v>527206</v>
      </c>
      <c r="E475" s="125">
        <v>0</v>
      </c>
      <c r="F475" s="125">
        <v>527206</v>
      </c>
      <c r="G475" s="219" t="s">
        <v>285</v>
      </c>
      <c r="I475" s="22"/>
      <c r="J475" s="22"/>
      <c r="K475" s="22"/>
      <c r="L475" s="22"/>
      <c r="M475" s="22"/>
      <c r="N475" s="22"/>
      <c r="O475" s="22"/>
      <c r="P475" s="22"/>
    </row>
    <row r="476" spans="1:16" ht="14.5" customHeight="1" x14ac:dyDescent="0.25">
      <c r="A476" s="18" t="s">
        <v>284</v>
      </c>
      <c r="B476" s="125" t="s">
        <v>667</v>
      </c>
      <c r="C476" s="125">
        <v>9674</v>
      </c>
      <c r="D476" s="125">
        <v>371562</v>
      </c>
      <c r="E476" s="125">
        <v>0</v>
      </c>
      <c r="F476" s="125">
        <v>381236</v>
      </c>
      <c r="G476" s="219" t="s">
        <v>285</v>
      </c>
      <c r="I476" s="22"/>
      <c r="J476" s="22"/>
      <c r="K476" s="22"/>
      <c r="L476" s="22"/>
      <c r="M476" s="22"/>
      <c r="N476" s="22"/>
      <c r="O476" s="22"/>
      <c r="P476" s="22"/>
    </row>
    <row r="477" spans="1:16" ht="14.5" customHeight="1" x14ac:dyDescent="0.25">
      <c r="A477" s="18" t="s">
        <v>284</v>
      </c>
      <c r="B477" s="125" t="s">
        <v>671</v>
      </c>
      <c r="C477" s="125">
        <v>0</v>
      </c>
      <c r="D477" s="125">
        <v>10500</v>
      </c>
      <c r="E477" s="125">
        <v>0</v>
      </c>
      <c r="F477" s="125">
        <v>10500</v>
      </c>
      <c r="G477" s="219" t="s">
        <v>285</v>
      </c>
      <c r="I477" s="22"/>
      <c r="J477" s="22"/>
      <c r="K477" s="22"/>
      <c r="L477" s="22"/>
      <c r="M477" s="22"/>
      <c r="N477" s="22"/>
      <c r="O477" s="22"/>
      <c r="P477" s="22"/>
    </row>
    <row r="478" spans="1:16" ht="14.5" customHeight="1" x14ac:dyDescent="0.25">
      <c r="A478" s="18" t="s">
        <v>437</v>
      </c>
      <c r="B478" s="125" t="s">
        <v>668</v>
      </c>
      <c r="C478" s="125">
        <v>204270</v>
      </c>
      <c r="D478" s="125">
        <v>0</v>
      </c>
      <c r="E478" s="125">
        <v>0</v>
      </c>
      <c r="F478" s="125">
        <v>204270</v>
      </c>
      <c r="G478" s="219" t="s">
        <v>286</v>
      </c>
      <c r="I478" s="22"/>
      <c r="J478" s="22"/>
      <c r="K478" s="22"/>
      <c r="L478" s="22"/>
      <c r="M478" s="22"/>
      <c r="N478" s="22"/>
      <c r="O478" s="22"/>
      <c r="P478" s="22"/>
    </row>
    <row r="479" spans="1:16" ht="14.5" customHeight="1" x14ac:dyDescent="0.25">
      <c r="A479" s="18" t="s">
        <v>437</v>
      </c>
      <c r="B479" s="125" t="s">
        <v>667</v>
      </c>
      <c r="C479" s="125">
        <v>385701</v>
      </c>
      <c r="D479" s="125">
        <v>0</v>
      </c>
      <c r="E479" s="125">
        <v>0</v>
      </c>
      <c r="F479" s="125">
        <v>385701</v>
      </c>
      <c r="G479" s="219" t="s">
        <v>286</v>
      </c>
      <c r="I479" s="22"/>
      <c r="J479" s="22"/>
      <c r="K479" s="22"/>
      <c r="L479" s="22"/>
      <c r="M479" s="22"/>
      <c r="N479" s="22"/>
      <c r="O479" s="22"/>
      <c r="P479" s="22"/>
    </row>
    <row r="480" spans="1:16" ht="14.5" customHeight="1" x14ac:dyDescent="0.25">
      <c r="A480" s="18" t="s">
        <v>437</v>
      </c>
      <c r="B480" s="125" t="s">
        <v>671</v>
      </c>
      <c r="C480" s="125">
        <v>8525</v>
      </c>
      <c r="D480" s="125">
        <v>0</v>
      </c>
      <c r="E480" s="125">
        <v>0</v>
      </c>
      <c r="F480" s="125">
        <v>8525</v>
      </c>
      <c r="G480" s="219" t="s">
        <v>286</v>
      </c>
      <c r="I480" s="22"/>
      <c r="J480" s="22"/>
      <c r="K480" s="22"/>
      <c r="L480" s="22"/>
      <c r="M480" s="22"/>
      <c r="N480" s="22"/>
      <c r="O480" s="22"/>
      <c r="P480" s="22"/>
    </row>
    <row r="481" spans="1:16" ht="14.5" customHeight="1" x14ac:dyDescent="0.25">
      <c r="A481" s="18" t="s">
        <v>287</v>
      </c>
      <c r="B481" s="125" t="s">
        <v>668</v>
      </c>
      <c r="C481" s="125">
        <v>178</v>
      </c>
      <c r="D481" s="125">
        <v>0</v>
      </c>
      <c r="E481" s="125">
        <v>0</v>
      </c>
      <c r="F481" s="125">
        <v>178</v>
      </c>
      <c r="G481" s="219" t="s">
        <v>288</v>
      </c>
      <c r="I481" s="22"/>
      <c r="J481" s="22"/>
      <c r="K481" s="22"/>
      <c r="L481" s="22"/>
      <c r="M481" s="22"/>
      <c r="N481" s="22"/>
      <c r="O481" s="22"/>
      <c r="P481" s="22"/>
    </row>
    <row r="482" spans="1:16" ht="14.5" customHeight="1" x14ac:dyDescent="0.25">
      <c r="A482" s="18" t="s">
        <v>287</v>
      </c>
      <c r="B482" s="125" t="s">
        <v>674</v>
      </c>
      <c r="C482" s="125">
        <v>0</v>
      </c>
      <c r="D482" s="125">
        <v>0</v>
      </c>
      <c r="E482" s="125">
        <v>3734</v>
      </c>
      <c r="F482" s="125">
        <v>3734</v>
      </c>
      <c r="G482" s="219" t="s">
        <v>288</v>
      </c>
      <c r="I482" s="22"/>
      <c r="J482" s="22"/>
      <c r="K482" s="22"/>
      <c r="L482" s="22"/>
      <c r="M482" s="22"/>
      <c r="N482" s="22"/>
      <c r="O482" s="22"/>
      <c r="P482" s="22"/>
    </row>
    <row r="483" spans="1:16" ht="14.5" customHeight="1" x14ac:dyDescent="0.25">
      <c r="A483" s="18" t="s">
        <v>287</v>
      </c>
      <c r="B483" s="125" t="s">
        <v>670</v>
      </c>
      <c r="C483" s="125">
        <v>0</v>
      </c>
      <c r="D483" s="125">
        <v>0</v>
      </c>
      <c r="E483" s="125">
        <v>4806</v>
      </c>
      <c r="F483" s="125">
        <v>4806</v>
      </c>
      <c r="G483" s="219" t="s">
        <v>288</v>
      </c>
      <c r="I483" s="22"/>
      <c r="J483" s="22"/>
      <c r="K483" s="22"/>
      <c r="L483" s="22"/>
      <c r="M483" s="22"/>
      <c r="N483" s="22"/>
      <c r="O483" s="22"/>
      <c r="P483" s="22"/>
    </row>
    <row r="484" spans="1:16" ht="14.5" customHeight="1" x14ac:dyDescent="0.25">
      <c r="A484" s="18" t="s">
        <v>287</v>
      </c>
      <c r="B484" s="125" t="s">
        <v>673</v>
      </c>
      <c r="C484" s="125">
        <v>0</v>
      </c>
      <c r="D484" s="125">
        <v>0</v>
      </c>
      <c r="E484" s="125">
        <v>346</v>
      </c>
      <c r="F484" s="125">
        <v>346</v>
      </c>
      <c r="G484" s="219" t="s">
        <v>288</v>
      </c>
      <c r="I484" s="22"/>
      <c r="J484" s="22"/>
      <c r="K484" s="22"/>
      <c r="L484" s="22"/>
      <c r="M484" s="22"/>
      <c r="N484" s="22"/>
      <c r="O484" s="22"/>
      <c r="P484" s="22"/>
    </row>
    <row r="485" spans="1:16" ht="14.5" customHeight="1" x14ac:dyDescent="0.25">
      <c r="A485" s="18" t="s">
        <v>287</v>
      </c>
      <c r="B485" s="125" t="s">
        <v>667</v>
      </c>
      <c r="C485" s="125">
        <v>377</v>
      </c>
      <c r="D485" s="125">
        <v>0</v>
      </c>
      <c r="E485" s="125">
        <v>0</v>
      </c>
      <c r="F485" s="125">
        <v>377</v>
      </c>
      <c r="G485" s="219" t="s">
        <v>288</v>
      </c>
      <c r="I485" s="22"/>
      <c r="J485" s="22"/>
      <c r="K485" s="22"/>
      <c r="L485" s="22"/>
      <c r="M485" s="22"/>
      <c r="N485" s="22"/>
      <c r="O485" s="22"/>
      <c r="P485" s="22"/>
    </row>
    <row r="486" spans="1:16" ht="14.5" customHeight="1" x14ac:dyDescent="0.25">
      <c r="A486" s="18" t="s">
        <v>450</v>
      </c>
      <c r="B486" s="125" t="s">
        <v>673</v>
      </c>
      <c r="C486" s="125">
        <v>0</v>
      </c>
      <c r="D486" s="125">
        <v>0</v>
      </c>
      <c r="E486" s="125">
        <v>6</v>
      </c>
      <c r="F486" s="125">
        <v>6</v>
      </c>
      <c r="G486" s="219" t="s">
        <v>451</v>
      </c>
      <c r="I486" s="22"/>
      <c r="J486" s="22"/>
      <c r="K486" s="22"/>
      <c r="L486" s="22"/>
      <c r="M486" s="22"/>
      <c r="N486" s="22"/>
      <c r="O486" s="22"/>
      <c r="P486" s="22"/>
    </row>
    <row r="487" spans="1:16" ht="14.5" customHeight="1" x14ac:dyDescent="0.25">
      <c r="A487" s="18" t="s">
        <v>289</v>
      </c>
      <c r="B487" s="125" t="s">
        <v>668</v>
      </c>
      <c r="C487" s="125">
        <v>1174</v>
      </c>
      <c r="D487" s="125">
        <v>38336</v>
      </c>
      <c r="E487" s="125">
        <v>0</v>
      </c>
      <c r="F487" s="125">
        <v>39510</v>
      </c>
      <c r="G487" s="219" t="s">
        <v>290</v>
      </c>
      <c r="I487" s="22"/>
      <c r="J487" s="22"/>
      <c r="K487" s="22"/>
      <c r="L487" s="22"/>
      <c r="M487" s="22"/>
      <c r="N487" s="22"/>
      <c r="O487" s="22"/>
      <c r="P487" s="22"/>
    </row>
    <row r="488" spans="1:16" ht="14.5" customHeight="1" x14ac:dyDescent="0.25">
      <c r="A488" s="18" t="s">
        <v>289</v>
      </c>
      <c r="B488" s="125" t="s">
        <v>670</v>
      </c>
      <c r="C488" s="125">
        <v>0</v>
      </c>
      <c r="D488" s="125">
        <v>9052822</v>
      </c>
      <c r="E488" s="125">
        <v>0</v>
      </c>
      <c r="F488" s="125">
        <v>9052822</v>
      </c>
      <c r="G488" s="219" t="s">
        <v>290</v>
      </c>
      <c r="I488" s="22"/>
      <c r="J488" s="22"/>
      <c r="K488" s="22"/>
      <c r="L488" s="22"/>
      <c r="M488" s="22"/>
      <c r="N488" s="22"/>
      <c r="O488" s="22"/>
      <c r="P488" s="22"/>
    </row>
    <row r="489" spans="1:16" ht="14.5" customHeight="1" x14ac:dyDescent="0.25">
      <c r="A489" s="18" t="s">
        <v>289</v>
      </c>
      <c r="B489" s="125" t="s">
        <v>672</v>
      </c>
      <c r="C489" s="125">
        <v>662</v>
      </c>
      <c r="D489" s="125">
        <v>2974</v>
      </c>
      <c r="E489" s="125">
        <v>0</v>
      </c>
      <c r="F489" s="125">
        <v>3636</v>
      </c>
      <c r="G489" s="219" t="s">
        <v>290</v>
      </c>
      <c r="I489" s="22"/>
      <c r="J489" s="22"/>
      <c r="K489" s="22"/>
      <c r="L489" s="22"/>
      <c r="M489" s="22"/>
      <c r="N489" s="22"/>
      <c r="O489" s="22"/>
      <c r="P489" s="22"/>
    </row>
    <row r="490" spans="1:16" ht="14.5" customHeight="1" x14ac:dyDescent="0.25">
      <c r="A490" s="18" t="s">
        <v>289</v>
      </c>
      <c r="B490" s="125" t="s">
        <v>673</v>
      </c>
      <c r="C490" s="125">
        <v>0</v>
      </c>
      <c r="D490" s="125">
        <v>17218</v>
      </c>
      <c r="E490" s="125">
        <v>20</v>
      </c>
      <c r="F490" s="125">
        <v>17238</v>
      </c>
      <c r="G490" s="219" t="s">
        <v>290</v>
      </c>
      <c r="I490" s="22"/>
      <c r="J490" s="22"/>
      <c r="K490" s="22"/>
      <c r="L490" s="22"/>
      <c r="M490" s="22"/>
      <c r="N490" s="22"/>
      <c r="O490" s="22"/>
      <c r="P490" s="22"/>
    </row>
    <row r="491" spans="1:16" ht="14.5" customHeight="1" x14ac:dyDescent="0.25">
      <c r="A491" s="18" t="s">
        <v>289</v>
      </c>
      <c r="B491" s="125" t="s">
        <v>667</v>
      </c>
      <c r="C491" s="125">
        <v>81050</v>
      </c>
      <c r="D491" s="125">
        <v>841424</v>
      </c>
      <c r="E491" s="125">
        <v>0</v>
      </c>
      <c r="F491" s="125">
        <v>922474</v>
      </c>
      <c r="G491" s="219" t="s">
        <v>290</v>
      </c>
      <c r="I491" s="22"/>
      <c r="J491" s="22"/>
      <c r="K491" s="22"/>
      <c r="L491" s="22"/>
      <c r="M491" s="22"/>
      <c r="N491" s="22"/>
      <c r="O491" s="22"/>
      <c r="P491" s="22"/>
    </row>
    <row r="492" spans="1:16" ht="14.5" customHeight="1" x14ac:dyDescent="0.25">
      <c r="A492" s="18" t="s">
        <v>291</v>
      </c>
      <c r="B492" s="125" t="s">
        <v>668</v>
      </c>
      <c r="C492" s="125">
        <v>0</v>
      </c>
      <c r="D492" s="125">
        <v>0</v>
      </c>
      <c r="E492" s="125">
        <v>2609</v>
      </c>
      <c r="F492" s="125">
        <v>2609</v>
      </c>
      <c r="G492" s="219" t="s">
        <v>292</v>
      </c>
      <c r="I492" s="22"/>
      <c r="J492" s="22"/>
      <c r="K492" s="22"/>
      <c r="L492" s="22"/>
      <c r="M492" s="22"/>
      <c r="N492" s="22"/>
      <c r="O492" s="22"/>
      <c r="P492" s="22"/>
    </row>
    <row r="493" spans="1:16" ht="14.5" customHeight="1" x14ac:dyDescent="0.25">
      <c r="A493" s="18" t="s">
        <v>291</v>
      </c>
      <c r="B493" s="125" t="s">
        <v>672</v>
      </c>
      <c r="C493" s="125">
        <v>0</v>
      </c>
      <c r="D493" s="125">
        <v>0</v>
      </c>
      <c r="E493" s="125">
        <v>5</v>
      </c>
      <c r="F493" s="125">
        <v>5</v>
      </c>
      <c r="G493" s="219" t="s">
        <v>292</v>
      </c>
      <c r="I493" s="22"/>
      <c r="J493" s="22"/>
      <c r="K493" s="22"/>
      <c r="L493" s="22"/>
      <c r="M493" s="22"/>
      <c r="N493" s="22"/>
      <c r="O493" s="22"/>
      <c r="P493" s="22"/>
    </row>
    <row r="494" spans="1:16" ht="14.5" customHeight="1" x14ac:dyDescent="0.25">
      <c r="A494" s="18" t="s">
        <v>291</v>
      </c>
      <c r="B494" s="125" t="s">
        <v>667</v>
      </c>
      <c r="C494" s="125">
        <v>0</v>
      </c>
      <c r="D494" s="125">
        <v>0</v>
      </c>
      <c r="E494" s="125">
        <v>24</v>
      </c>
      <c r="F494" s="125">
        <v>24</v>
      </c>
      <c r="G494" s="219" t="s">
        <v>292</v>
      </c>
      <c r="I494" s="22"/>
      <c r="J494" s="22"/>
      <c r="K494" s="22"/>
      <c r="L494" s="22"/>
      <c r="M494" s="22"/>
      <c r="N494" s="22"/>
      <c r="O494" s="22"/>
      <c r="P494" s="22"/>
    </row>
    <row r="495" spans="1:16" ht="14.5" customHeight="1" x14ac:dyDescent="0.25">
      <c r="A495" s="18" t="s">
        <v>293</v>
      </c>
      <c r="B495" s="125" t="s">
        <v>668</v>
      </c>
      <c r="C495" s="125">
        <v>0</v>
      </c>
      <c r="D495" s="125">
        <v>0</v>
      </c>
      <c r="E495" s="125">
        <v>11271</v>
      </c>
      <c r="F495" s="125">
        <v>11271</v>
      </c>
      <c r="G495" s="219" t="s">
        <v>294</v>
      </c>
      <c r="I495" s="22"/>
      <c r="J495" s="22"/>
      <c r="K495" s="22"/>
      <c r="L495" s="22"/>
      <c r="M495" s="22"/>
      <c r="N495" s="22"/>
      <c r="O495" s="22"/>
      <c r="P495" s="22"/>
    </row>
    <row r="496" spans="1:16" ht="14.5" customHeight="1" x14ac:dyDescent="0.25">
      <c r="A496" s="18" t="s">
        <v>293</v>
      </c>
      <c r="B496" s="125" t="s">
        <v>667</v>
      </c>
      <c r="C496" s="125">
        <v>0</v>
      </c>
      <c r="D496" s="125">
        <v>0</v>
      </c>
      <c r="E496" s="125">
        <v>237632</v>
      </c>
      <c r="F496" s="125">
        <v>237632</v>
      </c>
      <c r="G496" s="219" t="s">
        <v>294</v>
      </c>
      <c r="I496" s="22"/>
      <c r="J496" s="22"/>
      <c r="K496" s="22"/>
      <c r="L496" s="22"/>
      <c r="M496" s="22"/>
      <c r="N496" s="22"/>
      <c r="O496" s="22"/>
      <c r="P496" s="22"/>
    </row>
    <row r="497" spans="1:16" ht="14.5" customHeight="1" x14ac:dyDescent="0.25">
      <c r="A497" s="18" t="s">
        <v>293</v>
      </c>
      <c r="B497" s="125" t="s">
        <v>671</v>
      </c>
      <c r="C497" s="125">
        <v>0</v>
      </c>
      <c r="D497" s="125">
        <v>0</v>
      </c>
      <c r="E497" s="125">
        <v>1714</v>
      </c>
      <c r="F497" s="125">
        <v>1714</v>
      </c>
      <c r="G497" s="219" t="s">
        <v>294</v>
      </c>
      <c r="I497" s="22"/>
      <c r="J497" s="22"/>
      <c r="K497" s="22"/>
      <c r="L497" s="22"/>
      <c r="M497" s="22"/>
      <c r="N497" s="22"/>
      <c r="O497" s="22"/>
      <c r="P497" s="22"/>
    </row>
    <row r="498" spans="1:16" ht="14.5" customHeight="1" x14ac:dyDescent="0.25">
      <c r="A498" s="18" t="s">
        <v>295</v>
      </c>
      <c r="B498" s="125" t="s">
        <v>668</v>
      </c>
      <c r="C498" s="125">
        <v>0</v>
      </c>
      <c r="D498" s="125">
        <v>0</v>
      </c>
      <c r="E498" s="125">
        <v>18884</v>
      </c>
      <c r="F498" s="125">
        <v>18884</v>
      </c>
      <c r="G498" s="219" t="s">
        <v>296</v>
      </c>
      <c r="I498" s="22"/>
      <c r="J498" s="22"/>
      <c r="K498" s="22"/>
      <c r="L498" s="22"/>
      <c r="M498" s="22"/>
      <c r="N498" s="22"/>
      <c r="O498" s="22"/>
      <c r="P498" s="22"/>
    </row>
    <row r="499" spans="1:16" ht="14.5" customHeight="1" x14ac:dyDescent="0.25">
      <c r="A499" s="18" t="s">
        <v>295</v>
      </c>
      <c r="B499" s="125" t="s">
        <v>672</v>
      </c>
      <c r="C499" s="125">
        <v>0</v>
      </c>
      <c r="D499" s="125">
        <v>0</v>
      </c>
      <c r="E499" s="125">
        <v>98</v>
      </c>
      <c r="F499" s="125">
        <v>98</v>
      </c>
      <c r="G499" s="219" t="s">
        <v>296</v>
      </c>
      <c r="I499" s="22"/>
      <c r="J499" s="22"/>
      <c r="K499" s="22"/>
      <c r="L499" s="22"/>
      <c r="M499" s="22"/>
      <c r="N499" s="22"/>
      <c r="O499" s="22"/>
      <c r="P499" s="22"/>
    </row>
    <row r="500" spans="1:16" ht="14.5" customHeight="1" x14ac:dyDescent="0.25">
      <c r="A500" s="18" t="s">
        <v>295</v>
      </c>
      <c r="B500" s="125" t="s">
        <v>667</v>
      </c>
      <c r="C500" s="125">
        <v>0</v>
      </c>
      <c r="D500" s="125">
        <v>0</v>
      </c>
      <c r="E500" s="125">
        <v>192507</v>
      </c>
      <c r="F500" s="125">
        <v>192507</v>
      </c>
      <c r="G500" s="219" t="s">
        <v>296</v>
      </c>
      <c r="I500" s="22"/>
      <c r="J500" s="22"/>
      <c r="K500" s="22"/>
      <c r="L500" s="22"/>
      <c r="M500" s="22"/>
      <c r="N500" s="22"/>
      <c r="O500" s="22"/>
      <c r="P500" s="22"/>
    </row>
    <row r="501" spans="1:16" ht="14.5" customHeight="1" x14ac:dyDescent="0.25">
      <c r="A501" s="18" t="s">
        <v>438</v>
      </c>
      <c r="B501" s="125" t="s">
        <v>668</v>
      </c>
      <c r="C501" s="125">
        <v>4861</v>
      </c>
      <c r="D501" s="125">
        <v>0</v>
      </c>
      <c r="E501" s="125">
        <v>0</v>
      </c>
      <c r="F501" s="125">
        <v>4861</v>
      </c>
      <c r="G501" s="219" t="s">
        <v>297</v>
      </c>
      <c r="I501" s="22"/>
      <c r="J501" s="22"/>
      <c r="K501" s="22"/>
      <c r="L501" s="22"/>
      <c r="M501" s="22"/>
      <c r="N501" s="22"/>
      <c r="O501" s="22"/>
      <c r="P501" s="22"/>
    </row>
    <row r="502" spans="1:16" ht="14.5" customHeight="1" x14ac:dyDescent="0.25">
      <c r="A502" s="18" t="s">
        <v>438</v>
      </c>
      <c r="B502" s="125" t="s">
        <v>674</v>
      </c>
      <c r="C502" s="125">
        <v>155325</v>
      </c>
      <c r="D502" s="125">
        <v>0</v>
      </c>
      <c r="E502" s="125">
        <v>0</v>
      </c>
      <c r="F502" s="125">
        <v>155325</v>
      </c>
      <c r="G502" s="219" t="s">
        <v>297</v>
      </c>
      <c r="I502" s="22"/>
      <c r="J502" s="22"/>
      <c r="K502" s="22"/>
      <c r="L502" s="22"/>
      <c r="M502" s="22"/>
      <c r="N502" s="22"/>
      <c r="O502" s="22"/>
      <c r="P502" s="22"/>
    </row>
    <row r="503" spans="1:16" ht="14.5" customHeight="1" x14ac:dyDescent="0.25">
      <c r="A503" s="18" t="s">
        <v>438</v>
      </c>
      <c r="B503" s="125" t="s">
        <v>670</v>
      </c>
      <c r="C503" s="125">
        <v>0</v>
      </c>
      <c r="D503" s="125">
        <v>0</v>
      </c>
      <c r="E503" s="125">
        <v>7248188</v>
      </c>
      <c r="F503" s="125">
        <v>7248188</v>
      </c>
      <c r="G503" s="219" t="s">
        <v>297</v>
      </c>
      <c r="I503" s="22"/>
      <c r="J503" s="22"/>
      <c r="K503" s="22"/>
      <c r="L503" s="22"/>
      <c r="M503" s="22"/>
      <c r="N503" s="22"/>
      <c r="O503" s="22"/>
      <c r="P503" s="22"/>
    </row>
    <row r="504" spans="1:16" ht="14.5" customHeight="1" x14ac:dyDescent="0.25">
      <c r="A504" s="18" t="s">
        <v>438</v>
      </c>
      <c r="B504" s="125" t="s">
        <v>673</v>
      </c>
      <c r="C504" s="125">
        <v>0</v>
      </c>
      <c r="D504" s="125">
        <v>0</v>
      </c>
      <c r="E504" s="125">
        <v>37552</v>
      </c>
      <c r="F504" s="125">
        <v>37552</v>
      </c>
      <c r="G504" s="219" t="s">
        <v>297</v>
      </c>
      <c r="I504" s="22"/>
      <c r="J504" s="22"/>
      <c r="K504" s="22"/>
      <c r="L504" s="22"/>
      <c r="M504" s="22"/>
      <c r="N504" s="22"/>
      <c r="O504" s="22"/>
      <c r="P504" s="22"/>
    </row>
    <row r="505" spans="1:16" ht="14.5" customHeight="1" x14ac:dyDescent="0.25">
      <c r="A505" s="18" t="s">
        <v>438</v>
      </c>
      <c r="B505" s="125" t="s">
        <v>667</v>
      </c>
      <c r="C505" s="125">
        <v>12011</v>
      </c>
      <c r="D505" s="125">
        <v>0</v>
      </c>
      <c r="E505" s="125">
        <v>0</v>
      </c>
      <c r="F505" s="125">
        <v>12011</v>
      </c>
      <c r="G505" s="219" t="s">
        <v>297</v>
      </c>
      <c r="I505" s="22"/>
      <c r="J505" s="22"/>
      <c r="K505" s="22"/>
      <c r="L505" s="22"/>
      <c r="M505" s="22"/>
      <c r="N505" s="22"/>
      <c r="O505" s="22"/>
      <c r="P505" s="22"/>
    </row>
    <row r="506" spans="1:16" ht="14.5" customHeight="1" x14ac:dyDescent="0.25">
      <c r="A506" s="18" t="s">
        <v>438</v>
      </c>
      <c r="B506" s="125" t="s">
        <v>671</v>
      </c>
      <c r="C506" s="125">
        <v>0</v>
      </c>
      <c r="D506" s="125">
        <v>0</v>
      </c>
      <c r="E506" s="125">
        <v>160000</v>
      </c>
      <c r="F506" s="125">
        <v>160000</v>
      </c>
      <c r="G506" s="219" t="s">
        <v>297</v>
      </c>
      <c r="I506" s="22"/>
      <c r="J506" s="22"/>
      <c r="K506" s="22"/>
      <c r="L506" s="22"/>
      <c r="M506" s="22"/>
      <c r="N506" s="22"/>
      <c r="O506" s="22"/>
      <c r="P506" s="22"/>
    </row>
    <row r="507" spans="1:16" ht="14.5" customHeight="1" x14ac:dyDescent="0.25">
      <c r="A507" s="18" t="s">
        <v>298</v>
      </c>
      <c r="B507" s="125" t="s">
        <v>668</v>
      </c>
      <c r="C507" s="125">
        <v>1227</v>
      </c>
      <c r="D507" s="125">
        <v>160</v>
      </c>
      <c r="E507" s="125">
        <v>0</v>
      </c>
      <c r="F507" s="125">
        <v>1387</v>
      </c>
      <c r="G507" s="219" t="s">
        <v>299</v>
      </c>
      <c r="I507" s="22"/>
      <c r="J507" s="22"/>
      <c r="K507" s="22"/>
      <c r="L507" s="22"/>
      <c r="M507" s="22"/>
      <c r="N507" s="22"/>
      <c r="O507" s="22"/>
      <c r="P507" s="22"/>
    </row>
    <row r="508" spans="1:16" ht="14.5" customHeight="1" x14ac:dyDescent="0.25">
      <c r="A508" s="18" t="s">
        <v>298</v>
      </c>
      <c r="B508" s="125" t="s">
        <v>667</v>
      </c>
      <c r="C508" s="125">
        <v>5974</v>
      </c>
      <c r="D508" s="125">
        <v>1118</v>
      </c>
      <c r="E508" s="125">
        <v>3000</v>
      </c>
      <c r="F508" s="125">
        <v>10092</v>
      </c>
      <c r="G508" s="219" t="s">
        <v>299</v>
      </c>
      <c r="I508" s="22"/>
      <c r="J508" s="22"/>
      <c r="K508" s="22"/>
      <c r="L508" s="22"/>
      <c r="M508" s="22"/>
      <c r="N508" s="22"/>
      <c r="O508" s="22"/>
      <c r="P508" s="22"/>
    </row>
    <row r="509" spans="1:16" ht="14.5" customHeight="1" x14ac:dyDescent="0.25">
      <c r="A509" s="18" t="s">
        <v>298</v>
      </c>
      <c r="B509" s="125" t="s">
        <v>671</v>
      </c>
      <c r="C509" s="125">
        <v>842</v>
      </c>
      <c r="D509" s="125">
        <v>2575</v>
      </c>
      <c r="E509" s="125">
        <v>410</v>
      </c>
      <c r="F509" s="125">
        <v>3827</v>
      </c>
      <c r="G509" s="219" t="s">
        <v>299</v>
      </c>
      <c r="I509" s="22"/>
      <c r="J509" s="22"/>
      <c r="K509" s="22"/>
      <c r="L509" s="22"/>
      <c r="M509" s="22"/>
      <c r="N509" s="22"/>
      <c r="O509" s="22"/>
      <c r="P509" s="22"/>
    </row>
    <row r="510" spans="1:16" ht="14.5" customHeight="1" x14ac:dyDescent="0.25">
      <c r="A510" s="18" t="s">
        <v>439</v>
      </c>
      <c r="B510" s="125" t="s">
        <v>668</v>
      </c>
      <c r="C510" s="125">
        <v>1674</v>
      </c>
      <c r="D510" s="125">
        <v>0</v>
      </c>
      <c r="E510" s="125">
        <v>0</v>
      </c>
      <c r="F510" s="125">
        <v>1674</v>
      </c>
      <c r="G510" s="219" t="s">
        <v>300</v>
      </c>
      <c r="I510" s="22"/>
      <c r="J510" s="22"/>
      <c r="K510" s="22"/>
      <c r="L510" s="22"/>
      <c r="M510" s="22"/>
      <c r="N510" s="22"/>
      <c r="O510" s="22"/>
      <c r="P510" s="22"/>
    </row>
    <row r="511" spans="1:16" ht="14.5" customHeight="1" x14ac:dyDescent="0.25">
      <c r="A511" s="18" t="s">
        <v>439</v>
      </c>
      <c r="B511" s="125" t="s">
        <v>672</v>
      </c>
      <c r="C511" s="125">
        <v>584</v>
      </c>
      <c r="D511" s="125">
        <v>0</v>
      </c>
      <c r="E511" s="125">
        <v>0</v>
      </c>
      <c r="F511" s="125">
        <v>584</v>
      </c>
      <c r="G511" s="219" t="s">
        <v>300</v>
      </c>
      <c r="I511" s="22"/>
      <c r="J511" s="22"/>
      <c r="K511" s="22"/>
      <c r="L511" s="22"/>
      <c r="M511" s="22"/>
      <c r="N511" s="22"/>
      <c r="O511" s="22"/>
      <c r="P511" s="22"/>
    </row>
    <row r="512" spans="1:16" ht="14.5" customHeight="1" x14ac:dyDescent="0.25">
      <c r="A512" s="18" t="s">
        <v>439</v>
      </c>
      <c r="B512" s="125" t="s">
        <v>667</v>
      </c>
      <c r="C512" s="125">
        <v>4912</v>
      </c>
      <c r="D512" s="125">
        <v>82402</v>
      </c>
      <c r="E512" s="125">
        <v>0</v>
      </c>
      <c r="F512" s="125">
        <v>87314</v>
      </c>
      <c r="G512" s="219" t="s">
        <v>300</v>
      </c>
      <c r="I512" s="22"/>
      <c r="J512" s="22"/>
      <c r="K512" s="22"/>
      <c r="L512" s="22"/>
      <c r="M512" s="22"/>
      <c r="N512" s="22"/>
      <c r="O512" s="22"/>
      <c r="P512" s="22"/>
    </row>
    <row r="513" spans="1:16" ht="14.5" customHeight="1" x14ac:dyDescent="0.25">
      <c r="A513" s="18" t="s">
        <v>439</v>
      </c>
      <c r="B513" s="125" t="s">
        <v>671</v>
      </c>
      <c r="C513" s="125">
        <v>586548</v>
      </c>
      <c r="D513" s="125">
        <v>0</v>
      </c>
      <c r="E513" s="125">
        <v>0</v>
      </c>
      <c r="F513" s="125">
        <v>586548</v>
      </c>
      <c r="G513" s="219" t="s">
        <v>300</v>
      </c>
      <c r="I513" s="22"/>
      <c r="J513" s="22"/>
      <c r="K513" s="22"/>
      <c r="L513" s="22"/>
      <c r="M513" s="22"/>
      <c r="N513" s="22"/>
      <c r="O513" s="22"/>
      <c r="P513" s="22"/>
    </row>
    <row r="514" spans="1:16" ht="14.5" customHeight="1" x14ac:dyDescent="0.25">
      <c r="A514" s="18" t="s">
        <v>301</v>
      </c>
      <c r="B514" s="125" t="s">
        <v>668</v>
      </c>
      <c r="C514" s="125">
        <v>241</v>
      </c>
      <c r="D514" s="125">
        <v>4159</v>
      </c>
      <c r="E514" s="125">
        <v>0</v>
      </c>
      <c r="F514" s="125">
        <v>4400</v>
      </c>
      <c r="G514" s="219" t="s">
        <v>302</v>
      </c>
      <c r="I514" s="22"/>
      <c r="J514" s="22"/>
      <c r="K514" s="22"/>
      <c r="L514" s="22"/>
      <c r="M514" s="22"/>
      <c r="N514" s="22"/>
      <c r="O514" s="22"/>
      <c r="P514" s="22"/>
    </row>
    <row r="515" spans="1:16" ht="14.5" customHeight="1" x14ac:dyDescent="0.25">
      <c r="A515" s="18" t="s">
        <v>301</v>
      </c>
      <c r="B515" s="125" t="s">
        <v>670</v>
      </c>
      <c r="C515" s="125">
        <v>9680</v>
      </c>
      <c r="D515" s="125">
        <v>0</v>
      </c>
      <c r="E515" s="125">
        <v>0</v>
      </c>
      <c r="F515" s="125">
        <v>9680</v>
      </c>
      <c r="G515" s="219" t="s">
        <v>302</v>
      </c>
      <c r="I515" s="22"/>
      <c r="J515" s="22"/>
      <c r="K515" s="22"/>
      <c r="L515" s="22"/>
      <c r="M515" s="22"/>
      <c r="N515" s="22"/>
      <c r="O515" s="22"/>
      <c r="P515" s="22"/>
    </row>
    <row r="516" spans="1:16" ht="14.5" customHeight="1" x14ac:dyDescent="0.25">
      <c r="A516" s="18" t="s">
        <v>301</v>
      </c>
      <c r="B516" s="125" t="s">
        <v>667</v>
      </c>
      <c r="C516" s="125">
        <v>465</v>
      </c>
      <c r="D516" s="125">
        <v>27775</v>
      </c>
      <c r="E516" s="125">
        <v>0</v>
      </c>
      <c r="F516" s="125">
        <v>28240</v>
      </c>
      <c r="G516" s="219" t="s">
        <v>302</v>
      </c>
      <c r="I516" s="22"/>
      <c r="J516" s="22"/>
      <c r="K516" s="22"/>
      <c r="L516" s="22"/>
      <c r="M516" s="22"/>
      <c r="N516" s="22"/>
      <c r="O516" s="22"/>
      <c r="P516" s="22"/>
    </row>
    <row r="517" spans="1:16" ht="14.5" customHeight="1" x14ac:dyDescent="0.25">
      <c r="A517" s="18" t="s">
        <v>303</v>
      </c>
      <c r="B517" s="125" t="s">
        <v>668</v>
      </c>
      <c r="C517" s="125">
        <v>0</v>
      </c>
      <c r="D517" s="125">
        <v>0</v>
      </c>
      <c r="E517" s="125">
        <v>28617</v>
      </c>
      <c r="F517" s="125">
        <v>28617</v>
      </c>
      <c r="G517" s="219" t="s">
        <v>304</v>
      </c>
      <c r="I517" s="22"/>
      <c r="J517" s="22"/>
      <c r="K517" s="22"/>
      <c r="L517" s="22"/>
      <c r="M517" s="22"/>
      <c r="N517" s="22"/>
      <c r="O517" s="22"/>
      <c r="P517" s="22"/>
    </row>
    <row r="518" spans="1:16" ht="14.5" customHeight="1" x14ac:dyDescent="0.25">
      <c r="A518" s="18" t="s">
        <v>303</v>
      </c>
      <c r="B518" s="125" t="s">
        <v>669</v>
      </c>
      <c r="C518" s="125">
        <v>0</v>
      </c>
      <c r="D518" s="125">
        <v>0</v>
      </c>
      <c r="E518" s="125">
        <v>7906</v>
      </c>
      <c r="F518" s="125">
        <v>7906</v>
      </c>
      <c r="G518" s="219" t="s">
        <v>304</v>
      </c>
      <c r="I518" s="22"/>
      <c r="J518" s="22"/>
      <c r="K518" s="22"/>
      <c r="L518" s="22"/>
      <c r="M518" s="22"/>
      <c r="N518" s="22"/>
      <c r="O518" s="22"/>
      <c r="P518" s="22"/>
    </row>
    <row r="519" spans="1:16" ht="14.5" customHeight="1" x14ac:dyDescent="0.25">
      <c r="A519" s="18" t="s">
        <v>303</v>
      </c>
      <c r="B519" s="125" t="s">
        <v>672</v>
      </c>
      <c r="C519" s="125">
        <v>0</v>
      </c>
      <c r="D519" s="125">
        <v>0</v>
      </c>
      <c r="E519" s="125">
        <v>1040</v>
      </c>
      <c r="F519" s="125">
        <v>1040</v>
      </c>
      <c r="G519" s="219" t="s">
        <v>304</v>
      </c>
      <c r="I519" s="22"/>
      <c r="J519" s="22"/>
      <c r="K519" s="22"/>
      <c r="L519" s="22"/>
      <c r="M519" s="22"/>
      <c r="N519" s="22"/>
      <c r="O519" s="22"/>
      <c r="P519" s="22"/>
    </row>
    <row r="520" spans="1:16" ht="14.5" customHeight="1" x14ac:dyDescent="0.25">
      <c r="A520" s="18" t="s">
        <v>303</v>
      </c>
      <c r="B520" s="125" t="s">
        <v>667</v>
      </c>
      <c r="C520" s="125">
        <v>0</v>
      </c>
      <c r="D520" s="125">
        <v>0</v>
      </c>
      <c r="E520" s="125">
        <v>3205</v>
      </c>
      <c r="F520" s="125">
        <v>3205</v>
      </c>
      <c r="G520" s="219" t="s">
        <v>304</v>
      </c>
      <c r="I520" s="22"/>
      <c r="J520" s="22"/>
      <c r="K520" s="22"/>
      <c r="L520" s="22"/>
      <c r="M520" s="22"/>
      <c r="N520" s="22"/>
      <c r="O520" s="22"/>
      <c r="P520" s="22"/>
    </row>
    <row r="521" spans="1:16" ht="14.5" customHeight="1" x14ac:dyDescent="0.25">
      <c r="A521" s="18" t="s">
        <v>305</v>
      </c>
      <c r="B521" s="125" t="s">
        <v>668</v>
      </c>
      <c r="C521" s="125">
        <v>11093</v>
      </c>
      <c r="D521" s="125">
        <v>0</v>
      </c>
      <c r="E521" s="125">
        <v>0</v>
      </c>
      <c r="F521" s="125">
        <v>11093</v>
      </c>
      <c r="G521" s="219" t="s">
        <v>306</v>
      </c>
      <c r="I521" s="22"/>
      <c r="J521" s="22"/>
      <c r="K521" s="22"/>
      <c r="L521" s="22"/>
      <c r="M521" s="22"/>
      <c r="N521" s="22"/>
      <c r="O521" s="22"/>
      <c r="P521" s="22"/>
    </row>
    <row r="522" spans="1:16" ht="14.5" customHeight="1" x14ac:dyDescent="0.25">
      <c r="A522" s="18" t="s">
        <v>305</v>
      </c>
      <c r="B522" s="125" t="s">
        <v>672</v>
      </c>
      <c r="C522" s="125">
        <v>23</v>
      </c>
      <c r="D522" s="125">
        <v>0</v>
      </c>
      <c r="E522" s="125">
        <v>0</v>
      </c>
      <c r="F522" s="125">
        <v>23</v>
      </c>
      <c r="G522" s="219" t="s">
        <v>306</v>
      </c>
      <c r="I522" s="22"/>
      <c r="J522" s="22"/>
      <c r="K522" s="22"/>
      <c r="L522" s="22"/>
      <c r="M522" s="22"/>
      <c r="N522" s="22"/>
      <c r="O522" s="22"/>
      <c r="P522" s="22"/>
    </row>
    <row r="523" spans="1:16" ht="14.5" customHeight="1" x14ac:dyDescent="0.25">
      <c r="A523" s="18" t="s">
        <v>305</v>
      </c>
      <c r="B523" s="125" t="s">
        <v>667</v>
      </c>
      <c r="C523" s="125">
        <v>3994</v>
      </c>
      <c r="D523" s="125">
        <v>0</v>
      </c>
      <c r="E523" s="125">
        <v>0</v>
      </c>
      <c r="F523" s="125">
        <v>3994</v>
      </c>
      <c r="G523" s="219" t="s">
        <v>306</v>
      </c>
      <c r="I523" s="22"/>
      <c r="J523" s="22"/>
      <c r="K523" s="22"/>
      <c r="L523" s="22"/>
      <c r="M523" s="22"/>
      <c r="N523" s="22"/>
      <c r="O523" s="22"/>
      <c r="P523" s="22"/>
    </row>
    <row r="524" spans="1:16" ht="14.5" customHeight="1" x14ac:dyDescent="0.25">
      <c r="A524" s="18" t="s">
        <v>444</v>
      </c>
      <c r="B524" s="125" t="s">
        <v>667</v>
      </c>
      <c r="C524" s="125">
        <v>3614</v>
      </c>
      <c r="D524" s="125">
        <v>0</v>
      </c>
      <c r="E524" s="125">
        <v>0</v>
      </c>
      <c r="F524" s="125">
        <v>3614</v>
      </c>
      <c r="G524" s="219" t="s">
        <v>309</v>
      </c>
      <c r="I524" s="22"/>
      <c r="J524" s="22"/>
      <c r="K524" s="22"/>
      <c r="L524" s="22"/>
      <c r="M524" s="22"/>
      <c r="N524" s="22"/>
      <c r="O524" s="22"/>
      <c r="P524" s="22"/>
    </row>
    <row r="525" spans="1:16" ht="14.5" customHeight="1" x14ac:dyDescent="0.25">
      <c r="A525" s="18" t="s">
        <v>444</v>
      </c>
      <c r="B525" s="125" t="s">
        <v>671</v>
      </c>
      <c r="C525" s="125">
        <v>3583</v>
      </c>
      <c r="D525" s="125">
        <v>0</v>
      </c>
      <c r="E525" s="125">
        <v>0</v>
      </c>
      <c r="F525" s="125">
        <v>3583</v>
      </c>
      <c r="G525" s="219" t="s">
        <v>309</v>
      </c>
      <c r="I525" s="22"/>
      <c r="J525" s="22"/>
      <c r="K525" s="22"/>
      <c r="L525" s="22"/>
      <c r="M525" s="22"/>
      <c r="N525" s="22"/>
      <c r="O525" s="22"/>
      <c r="P525" s="22"/>
    </row>
    <row r="526" spans="1:16" ht="14.5" customHeight="1" x14ac:dyDescent="0.25">
      <c r="A526" s="18" t="s">
        <v>310</v>
      </c>
      <c r="B526" s="125" t="s">
        <v>667</v>
      </c>
      <c r="C526" s="125">
        <v>0</v>
      </c>
      <c r="D526" s="125">
        <v>0</v>
      </c>
      <c r="E526" s="125">
        <v>7</v>
      </c>
      <c r="F526" s="125">
        <v>7</v>
      </c>
      <c r="G526" s="219" t="s">
        <v>311</v>
      </c>
      <c r="I526" s="22"/>
      <c r="J526" s="22"/>
      <c r="K526" s="22"/>
      <c r="L526" s="22"/>
      <c r="M526" s="22"/>
      <c r="N526" s="22"/>
      <c r="O526" s="22"/>
      <c r="P526" s="22"/>
    </row>
    <row r="527" spans="1:16" ht="14.5" customHeight="1" x14ac:dyDescent="0.25">
      <c r="A527" s="18" t="s">
        <v>307</v>
      </c>
      <c r="B527" s="125" t="s">
        <v>668</v>
      </c>
      <c r="C527" s="125">
        <v>222069</v>
      </c>
      <c r="D527" s="125">
        <v>0</v>
      </c>
      <c r="E527" s="125">
        <v>0</v>
      </c>
      <c r="F527" s="125">
        <v>222069</v>
      </c>
      <c r="G527" s="219" t="s">
        <v>308</v>
      </c>
      <c r="I527" s="22"/>
      <c r="J527" s="22"/>
      <c r="K527" s="22"/>
      <c r="L527" s="22"/>
      <c r="M527" s="22"/>
      <c r="N527" s="22"/>
      <c r="O527" s="22"/>
      <c r="P527" s="22"/>
    </row>
    <row r="528" spans="1:16" ht="14.5" customHeight="1" x14ac:dyDescent="0.25">
      <c r="A528" s="18" t="s">
        <v>307</v>
      </c>
      <c r="B528" s="125" t="s">
        <v>667</v>
      </c>
      <c r="C528" s="125">
        <v>3251127</v>
      </c>
      <c r="D528" s="125">
        <v>0</v>
      </c>
      <c r="E528" s="125">
        <v>0</v>
      </c>
      <c r="F528" s="125">
        <v>3251127</v>
      </c>
      <c r="G528" s="219" t="s">
        <v>308</v>
      </c>
      <c r="I528" s="22"/>
      <c r="J528" s="22"/>
      <c r="K528" s="22"/>
      <c r="L528" s="22"/>
      <c r="M528" s="22"/>
      <c r="N528" s="22"/>
      <c r="O528" s="22"/>
      <c r="P528" s="22"/>
    </row>
    <row r="529" spans="1:16" ht="14.5" customHeight="1" x14ac:dyDescent="0.25">
      <c r="A529" s="18" t="s">
        <v>307</v>
      </c>
      <c r="B529" s="125" t="s">
        <v>671</v>
      </c>
      <c r="C529" s="125">
        <v>415</v>
      </c>
      <c r="D529" s="125">
        <v>0</v>
      </c>
      <c r="E529" s="125">
        <v>0</v>
      </c>
      <c r="F529" s="125">
        <v>415</v>
      </c>
      <c r="G529" s="219" t="s">
        <v>308</v>
      </c>
      <c r="I529" s="22"/>
      <c r="J529" s="22"/>
      <c r="K529" s="22"/>
      <c r="L529" s="22"/>
      <c r="M529" s="22"/>
      <c r="N529" s="22"/>
      <c r="O529" s="22"/>
      <c r="P529" s="22"/>
    </row>
    <row r="530" spans="1:16" ht="14.5" customHeight="1" x14ac:dyDescent="0.25">
      <c r="A530" s="18" t="s">
        <v>445</v>
      </c>
      <c r="B530" s="125" t="s">
        <v>668</v>
      </c>
      <c r="C530" s="125">
        <v>29987</v>
      </c>
      <c r="D530" s="125">
        <v>7670</v>
      </c>
      <c r="E530" s="125">
        <v>0</v>
      </c>
      <c r="F530" s="125">
        <v>37657</v>
      </c>
      <c r="G530" s="219" t="s">
        <v>312</v>
      </c>
      <c r="I530" s="22"/>
      <c r="J530" s="22"/>
      <c r="K530" s="22"/>
      <c r="L530" s="22"/>
      <c r="M530" s="22"/>
      <c r="N530" s="22"/>
      <c r="O530" s="22"/>
      <c r="P530" s="22"/>
    </row>
    <row r="531" spans="1:16" ht="14.5" customHeight="1" x14ac:dyDescent="0.25">
      <c r="A531" s="18" t="s">
        <v>445</v>
      </c>
      <c r="B531" s="125" t="s">
        <v>667</v>
      </c>
      <c r="C531" s="125">
        <v>105901</v>
      </c>
      <c r="D531" s="125">
        <v>1471597</v>
      </c>
      <c r="E531" s="125">
        <v>0</v>
      </c>
      <c r="F531" s="125">
        <v>1577498</v>
      </c>
      <c r="G531" s="219" t="s">
        <v>312</v>
      </c>
      <c r="I531" s="22"/>
      <c r="J531" s="22"/>
      <c r="K531" s="22"/>
      <c r="L531" s="22"/>
      <c r="M531" s="22"/>
      <c r="N531" s="22"/>
      <c r="O531" s="22"/>
      <c r="P531" s="22"/>
    </row>
    <row r="532" spans="1:16" ht="14.5" customHeight="1" x14ac:dyDescent="0.25">
      <c r="A532" s="18" t="s">
        <v>445</v>
      </c>
      <c r="B532" s="125" t="s">
        <v>671</v>
      </c>
      <c r="C532" s="125">
        <v>0</v>
      </c>
      <c r="D532" s="125">
        <v>67000</v>
      </c>
      <c r="E532" s="125">
        <v>0</v>
      </c>
      <c r="F532" s="125">
        <v>67000</v>
      </c>
      <c r="G532" s="219" t="s">
        <v>312</v>
      </c>
      <c r="I532" s="22"/>
      <c r="J532" s="22"/>
      <c r="K532" s="22"/>
      <c r="L532" s="22"/>
      <c r="M532" s="22"/>
      <c r="N532" s="22"/>
      <c r="O532" s="22"/>
      <c r="P532" s="22"/>
    </row>
    <row r="533" spans="1:16" ht="14.5" customHeight="1" x14ac:dyDescent="0.25">
      <c r="A533" s="18" t="s">
        <v>627</v>
      </c>
      <c r="B533" s="125" t="s">
        <v>668</v>
      </c>
      <c r="C533" s="125">
        <v>498</v>
      </c>
      <c r="D533" s="125">
        <v>0</v>
      </c>
      <c r="E533" s="125">
        <v>0</v>
      </c>
      <c r="F533" s="125">
        <v>498</v>
      </c>
      <c r="G533" s="219" t="s">
        <v>313</v>
      </c>
      <c r="I533" s="22"/>
      <c r="J533" s="22"/>
      <c r="K533" s="22"/>
      <c r="L533" s="22"/>
      <c r="M533" s="22"/>
      <c r="N533" s="22"/>
      <c r="O533" s="22"/>
      <c r="P533" s="22"/>
    </row>
    <row r="534" spans="1:16" ht="14.5" customHeight="1" x14ac:dyDescent="0.25">
      <c r="A534" s="18" t="s">
        <v>627</v>
      </c>
      <c r="B534" s="125" t="s">
        <v>674</v>
      </c>
      <c r="C534" s="125">
        <v>0</v>
      </c>
      <c r="D534" s="125">
        <v>0</v>
      </c>
      <c r="E534" s="125">
        <v>1318680</v>
      </c>
      <c r="F534" s="125">
        <v>1318680</v>
      </c>
      <c r="G534" s="219" t="s">
        <v>313</v>
      </c>
      <c r="I534" s="22"/>
      <c r="J534" s="22"/>
      <c r="K534" s="22"/>
      <c r="L534" s="22"/>
      <c r="M534" s="22"/>
      <c r="N534" s="22"/>
      <c r="O534" s="22"/>
      <c r="P534" s="22"/>
    </row>
    <row r="535" spans="1:16" ht="14.5" customHeight="1" x14ac:dyDescent="0.25">
      <c r="A535" s="18" t="s">
        <v>627</v>
      </c>
      <c r="B535" s="125" t="s">
        <v>670</v>
      </c>
      <c r="C535" s="125">
        <v>0</v>
      </c>
      <c r="D535" s="125">
        <v>0</v>
      </c>
      <c r="E535" s="125">
        <v>3689000</v>
      </c>
      <c r="F535" s="125">
        <v>3689000</v>
      </c>
      <c r="G535" s="219" t="s">
        <v>313</v>
      </c>
      <c r="I535" s="22"/>
      <c r="J535" s="22"/>
      <c r="K535" s="22"/>
      <c r="L535" s="22"/>
      <c r="M535" s="22"/>
      <c r="N535" s="22"/>
      <c r="O535" s="22"/>
      <c r="P535" s="22"/>
    </row>
    <row r="536" spans="1:16" ht="14.5" customHeight="1" x14ac:dyDescent="0.25">
      <c r="A536" s="18" t="s">
        <v>627</v>
      </c>
      <c r="B536" s="125" t="s">
        <v>672</v>
      </c>
      <c r="C536" s="125">
        <v>958361</v>
      </c>
      <c r="D536" s="125">
        <v>0</v>
      </c>
      <c r="E536" s="125">
        <v>0</v>
      </c>
      <c r="F536" s="125">
        <v>958361</v>
      </c>
      <c r="G536" s="219" t="s">
        <v>313</v>
      </c>
      <c r="I536" s="22"/>
      <c r="J536" s="22"/>
      <c r="K536" s="22"/>
      <c r="L536" s="22"/>
      <c r="M536" s="22"/>
      <c r="N536" s="22"/>
      <c r="O536" s="22"/>
      <c r="P536" s="22"/>
    </row>
    <row r="537" spans="1:16" ht="14.5" customHeight="1" x14ac:dyDescent="0.25">
      <c r="A537" s="18" t="s">
        <v>627</v>
      </c>
      <c r="B537" s="125" t="s">
        <v>673</v>
      </c>
      <c r="C537" s="125">
        <v>0</v>
      </c>
      <c r="D537" s="125">
        <v>0</v>
      </c>
      <c r="E537" s="125">
        <v>324573</v>
      </c>
      <c r="F537" s="125">
        <v>324573</v>
      </c>
      <c r="G537" s="219" t="s">
        <v>313</v>
      </c>
      <c r="I537" s="22"/>
      <c r="J537" s="22"/>
      <c r="K537" s="22"/>
      <c r="L537" s="22"/>
      <c r="M537" s="22"/>
      <c r="N537" s="22"/>
      <c r="O537" s="22"/>
      <c r="P537" s="22"/>
    </row>
    <row r="538" spans="1:16" ht="14.5" customHeight="1" x14ac:dyDescent="0.25">
      <c r="A538" s="18" t="s">
        <v>627</v>
      </c>
      <c r="B538" s="125" t="s">
        <v>667</v>
      </c>
      <c r="C538" s="125">
        <v>2512</v>
      </c>
      <c r="D538" s="125">
        <v>0</v>
      </c>
      <c r="E538" s="125">
        <v>0</v>
      </c>
      <c r="F538" s="125">
        <v>2512</v>
      </c>
      <c r="G538" s="219" t="s">
        <v>313</v>
      </c>
      <c r="I538" s="22"/>
      <c r="J538" s="22"/>
      <c r="K538" s="22"/>
      <c r="L538" s="22"/>
      <c r="M538" s="22"/>
      <c r="N538" s="22"/>
      <c r="O538" s="22"/>
      <c r="P538" s="22"/>
    </row>
    <row r="539" spans="1:16" ht="14.5" customHeight="1" x14ac:dyDescent="0.25">
      <c r="A539" s="18" t="s">
        <v>627</v>
      </c>
      <c r="B539" s="125" t="s">
        <v>671</v>
      </c>
      <c r="C539" s="125">
        <v>35692</v>
      </c>
      <c r="D539" s="125">
        <v>0</v>
      </c>
      <c r="E539" s="125">
        <v>0</v>
      </c>
      <c r="F539" s="125">
        <v>35692</v>
      </c>
      <c r="G539" s="219" t="s">
        <v>313</v>
      </c>
      <c r="I539" s="22"/>
      <c r="J539" s="22"/>
      <c r="K539" s="22"/>
      <c r="L539" s="22"/>
      <c r="M539" s="22"/>
      <c r="N539" s="22"/>
      <c r="O539" s="22"/>
      <c r="P539" s="22"/>
    </row>
    <row r="540" spans="1:16" ht="14.5" customHeight="1" x14ac:dyDescent="0.25">
      <c r="A540" s="18" t="s">
        <v>314</v>
      </c>
      <c r="B540" s="125" t="s">
        <v>668</v>
      </c>
      <c r="C540" s="125">
        <v>7044</v>
      </c>
      <c r="D540" s="125">
        <v>0</v>
      </c>
      <c r="E540" s="125">
        <v>0</v>
      </c>
      <c r="F540" s="125">
        <v>7044</v>
      </c>
      <c r="G540" s="219" t="s">
        <v>315</v>
      </c>
      <c r="I540" s="22"/>
      <c r="J540" s="22"/>
      <c r="K540" s="22"/>
      <c r="L540" s="22"/>
      <c r="M540" s="22"/>
      <c r="N540" s="22"/>
      <c r="O540" s="22"/>
      <c r="P540" s="22"/>
    </row>
    <row r="541" spans="1:16" ht="14.5" customHeight="1" x14ac:dyDescent="0.25">
      <c r="A541" s="18" t="s">
        <v>314</v>
      </c>
      <c r="B541" s="125" t="s">
        <v>672</v>
      </c>
      <c r="C541" s="125">
        <v>113</v>
      </c>
      <c r="D541" s="125">
        <v>0</v>
      </c>
      <c r="E541" s="125">
        <v>0</v>
      </c>
      <c r="F541" s="125">
        <v>113</v>
      </c>
      <c r="G541" s="219" t="s">
        <v>315</v>
      </c>
      <c r="I541" s="22"/>
      <c r="J541" s="22"/>
      <c r="K541" s="22"/>
      <c r="L541" s="22"/>
      <c r="M541" s="22"/>
      <c r="N541" s="22"/>
      <c r="O541" s="22"/>
      <c r="P541" s="22"/>
    </row>
    <row r="542" spans="1:16" ht="14.5" customHeight="1" x14ac:dyDescent="0.25">
      <c r="A542" s="18" t="s">
        <v>314</v>
      </c>
      <c r="B542" s="125" t="s">
        <v>667</v>
      </c>
      <c r="C542" s="125">
        <v>1416</v>
      </c>
      <c r="D542" s="125">
        <v>0</v>
      </c>
      <c r="E542" s="125">
        <v>0</v>
      </c>
      <c r="F542" s="125">
        <v>1416</v>
      </c>
      <c r="G542" s="219" t="s">
        <v>315</v>
      </c>
      <c r="I542" s="22"/>
      <c r="J542" s="22"/>
      <c r="K542" s="22"/>
      <c r="L542" s="22"/>
      <c r="M542" s="22"/>
      <c r="N542" s="22"/>
      <c r="O542" s="22"/>
      <c r="P542" s="22"/>
    </row>
    <row r="543" spans="1:16" ht="14.5" customHeight="1" x14ac:dyDescent="0.25">
      <c r="A543" s="18" t="s">
        <v>446</v>
      </c>
      <c r="B543" s="125" t="s">
        <v>668</v>
      </c>
      <c r="C543" s="125">
        <v>0</v>
      </c>
      <c r="D543" s="125">
        <v>0</v>
      </c>
      <c r="E543" s="125">
        <v>138156</v>
      </c>
      <c r="F543" s="125">
        <v>138156</v>
      </c>
      <c r="G543" s="219" t="s">
        <v>316</v>
      </c>
      <c r="I543" s="22"/>
      <c r="J543" s="22"/>
      <c r="K543" s="22"/>
      <c r="L543" s="22"/>
      <c r="M543" s="22"/>
      <c r="N543" s="22"/>
      <c r="O543" s="22"/>
      <c r="P543" s="22"/>
    </row>
    <row r="544" spans="1:16" ht="14.5" customHeight="1" x14ac:dyDescent="0.25">
      <c r="A544" s="18" t="s">
        <v>446</v>
      </c>
      <c r="B544" s="125" t="s">
        <v>672</v>
      </c>
      <c r="C544" s="125">
        <v>0</v>
      </c>
      <c r="D544" s="125">
        <v>0</v>
      </c>
      <c r="E544" s="125">
        <v>362</v>
      </c>
      <c r="F544" s="125">
        <v>362</v>
      </c>
      <c r="G544" s="219" t="s">
        <v>316</v>
      </c>
      <c r="I544" s="22"/>
      <c r="J544" s="22"/>
      <c r="K544" s="22"/>
      <c r="L544" s="22"/>
      <c r="M544" s="22"/>
      <c r="N544" s="22"/>
      <c r="O544" s="22"/>
      <c r="P544" s="22"/>
    </row>
    <row r="545" spans="1:16" ht="14.5" customHeight="1" x14ac:dyDescent="0.25">
      <c r="A545" s="18" t="s">
        <v>446</v>
      </c>
      <c r="B545" s="125" t="s">
        <v>667</v>
      </c>
      <c r="C545" s="125">
        <v>0</v>
      </c>
      <c r="D545" s="125">
        <v>0</v>
      </c>
      <c r="E545" s="125">
        <v>448620</v>
      </c>
      <c r="F545" s="125">
        <v>448620</v>
      </c>
      <c r="G545" s="219" t="s">
        <v>316</v>
      </c>
      <c r="I545" s="22"/>
      <c r="J545" s="22"/>
      <c r="K545" s="22"/>
      <c r="L545" s="22"/>
      <c r="M545" s="22"/>
      <c r="N545" s="22"/>
      <c r="O545" s="22"/>
      <c r="P545" s="22"/>
    </row>
    <row r="546" spans="1:16" ht="14.5" customHeight="1" x14ac:dyDescent="0.25">
      <c r="A546" s="18" t="s">
        <v>317</v>
      </c>
      <c r="B546" s="125" t="s">
        <v>668</v>
      </c>
      <c r="C546" s="125">
        <v>180</v>
      </c>
      <c r="D546" s="125">
        <v>39963</v>
      </c>
      <c r="E546" s="125">
        <v>0</v>
      </c>
      <c r="F546" s="125">
        <v>40143</v>
      </c>
      <c r="G546" s="219" t="s">
        <v>318</v>
      </c>
      <c r="I546" s="22"/>
      <c r="J546" s="22"/>
      <c r="K546" s="22"/>
      <c r="L546" s="22"/>
      <c r="M546" s="22"/>
      <c r="N546" s="22"/>
      <c r="O546" s="22"/>
      <c r="P546" s="22"/>
    </row>
    <row r="547" spans="1:16" ht="14.5" customHeight="1" x14ac:dyDescent="0.25">
      <c r="A547" s="18" t="s">
        <v>317</v>
      </c>
      <c r="B547" s="125" t="s">
        <v>672</v>
      </c>
      <c r="C547" s="125">
        <v>0</v>
      </c>
      <c r="D547" s="125">
        <v>12290</v>
      </c>
      <c r="E547" s="125">
        <v>0</v>
      </c>
      <c r="F547" s="125">
        <v>12290</v>
      </c>
      <c r="G547" s="219" t="s">
        <v>318</v>
      </c>
      <c r="I547" s="22"/>
      <c r="J547" s="22"/>
      <c r="K547" s="22"/>
      <c r="L547" s="22"/>
      <c r="M547" s="22"/>
      <c r="N547" s="22"/>
      <c r="O547" s="22"/>
      <c r="P547" s="22"/>
    </row>
    <row r="548" spans="1:16" ht="14.5" customHeight="1" x14ac:dyDescent="0.25">
      <c r="A548" s="18" t="s">
        <v>317</v>
      </c>
      <c r="B548" s="125" t="s">
        <v>667</v>
      </c>
      <c r="C548" s="125">
        <v>114</v>
      </c>
      <c r="D548" s="125">
        <v>188839</v>
      </c>
      <c r="E548" s="125">
        <v>0</v>
      </c>
      <c r="F548" s="125">
        <v>188953</v>
      </c>
      <c r="G548" s="219" t="s">
        <v>318</v>
      </c>
      <c r="I548" s="22"/>
      <c r="J548" s="22"/>
      <c r="K548" s="22"/>
      <c r="L548" s="22"/>
      <c r="M548" s="22"/>
      <c r="N548" s="22"/>
      <c r="O548" s="22"/>
      <c r="P548" s="22"/>
    </row>
    <row r="549" spans="1:16" ht="14.5" customHeight="1" x14ac:dyDescent="0.25">
      <c r="A549" s="18" t="s">
        <v>632</v>
      </c>
      <c r="B549" s="125" t="s">
        <v>668</v>
      </c>
      <c r="C549" s="125">
        <v>0</v>
      </c>
      <c r="D549" s="125">
        <v>0</v>
      </c>
      <c r="E549" s="125">
        <v>2601467</v>
      </c>
      <c r="F549" s="125">
        <v>2601467</v>
      </c>
      <c r="G549" s="219" t="s">
        <v>319</v>
      </c>
      <c r="I549" s="22"/>
      <c r="J549" s="22"/>
      <c r="K549" s="22"/>
      <c r="L549" s="22"/>
      <c r="M549" s="22"/>
      <c r="N549" s="22"/>
      <c r="O549" s="22"/>
      <c r="P549" s="22"/>
    </row>
    <row r="550" spans="1:16" ht="14.5" customHeight="1" x14ac:dyDescent="0.25">
      <c r="A550" s="18" t="s">
        <v>632</v>
      </c>
      <c r="B550" s="125" t="s">
        <v>667</v>
      </c>
      <c r="C550" s="125">
        <v>0</v>
      </c>
      <c r="D550" s="125">
        <v>0</v>
      </c>
      <c r="E550" s="125">
        <v>409202</v>
      </c>
      <c r="F550" s="125">
        <v>409202</v>
      </c>
      <c r="G550" s="219" t="s">
        <v>319</v>
      </c>
      <c r="I550" s="22"/>
      <c r="J550" s="22"/>
      <c r="K550" s="22"/>
      <c r="L550" s="22"/>
      <c r="M550" s="22"/>
      <c r="N550" s="22"/>
      <c r="O550" s="22"/>
      <c r="P550" s="22"/>
    </row>
    <row r="551" spans="1:16" ht="14.5" customHeight="1" x14ac:dyDescent="0.25">
      <c r="A551" s="18" t="s">
        <v>320</v>
      </c>
      <c r="B551" s="125" t="s">
        <v>668</v>
      </c>
      <c r="C551" s="125">
        <v>0</v>
      </c>
      <c r="D551" s="125">
        <v>0</v>
      </c>
      <c r="E551" s="125">
        <v>24173</v>
      </c>
      <c r="F551" s="125">
        <v>24173</v>
      </c>
      <c r="G551" s="219" t="s">
        <v>321</v>
      </c>
      <c r="I551" s="22"/>
      <c r="J551" s="22"/>
      <c r="K551" s="22"/>
      <c r="L551" s="22"/>
      <c r="M551" s="22"/>
      <c r="N551" s="22"/>
      <c r="O551" s="22"/>
      <c r="P551" s="22"/>
    </row>
    <row r="552" spans="1:16" ht="14.5" customHeight="1" x14ac:dyDescent="0.25">
      <c r="A552" s="18" t="s">
        <v>320</v>
      </c>
      <c r="B552" s="125" t="s">
        <v>669</v>
      </c>
      <c r="C552" s="125">
        <v>0</v>
      </c>
      <c r="D552" s="125">
        <v>0</v>
      </c>
      <c r="E552" s="125">
        <v>28628</v>
      </c>
      <c r="F552" s="125">
        <v>28628</v>
      </c>
      <c r="G552" s="219" t="s">
        <v>321</v>
      </c>
      <c r="I552" s="22"/>
      <c r="J552" s="22"/>
      <c r="K552" s="22"/>
      <c r="L552" s="22"/>
      <c r="M552" s="22"/>
      <c r="N552" s="22"/>
      <c r="O552" s="22"/>
      <c r="P552" s="22"/>
    </row>
    <row r="553" spans="1:16" ht="14.5" customHeight="1" x14ac:dyDescent="0.25">
      <c r="A553" s="18" t="s">
        <v>320</v>
      </c>
      <c r="B553" s="125" t="s">
        <v>667</v>
      </c>
      <c r="C553" s="125">
        <v>0</v>
      </c>
      <c r="D553" s="125">
        <v>0</v>
      </c>
      <c r="E553" s="125">
        <v>1285</v>
      </c>
      <c r="F553" s="125">
        <v>1285</v>
      </c>
      <c r="G553" s="219" t="s">
        <v>321</v>
      </c>
      <c r="I553" s="22"/>
      <c r="J553" s="22"/>
      <c r="K553" s="22"/>
      <c r="L553" s="22"/>
      <c r="M553" s="22"/>
      <c r="N553" s="22"/>
      <c r="O553" s="22"/>
      <c r="P553" s="22"/>
    </row>
    <row r="554" spans="1:16" ht="14.5" customHeight="1" x14ac:dyDescent="0.25">
      <c r="A554" s="18" t="s">
        <v>447</v>
      </c>
      <c r="B554" s="125" t="s">
        <v>667</v>
      </c>
      <c r="C554" s="125">
        <v>5</v>
      </c>
      <c r="D554" s="125">
        <v>0</v>
      </c>
      <c r="E554" s="125">
        <v>9400</v>
      </c>
      <c r="F554" s="125">
        <v>9405</v>
      </c>
      <c r="G554" s="219" t="s">
        <v>322</v>
      </c>
      <c r="I554" s="22"/>
      <c r="J554" s="22"/>
      <c r="K554" s="22"/>
      <c r="L554" s="22"/>
      <c r="M554" s="22"/>
      <c r="N554" s="22"/>
      <c r="O554" s="22"/>
      <c r="P554" s="22"/>
    </row>
    <row r="555" spans="1:16" ht="14.5" customHeight="1" x14ac:dyDescent="0.25">
      <c r="A555" s="18" t="s">
        <v>447</v>
      </c>
      <c r="B555" s="125" t="s">
        <v>671</v>
      </c>
      <c r="C555" s="125">
        <v>0</v>
      </c>
      <c r="D555" s="125">
        <v>0</v>
      </c>
      <c r="E555" s="125">
        <v>22496</v>
      </c>
      <c r="F555" s="125">
        <v>22496</v>
      </c>
      <c r="G555" s="219" t="s">
        <v>322</v>
      </c>
      <c r="I555" s="22"/>
      <c r="J555" s="22"/>
      <c r="K555" s="22"/>
      <c r="L555" s="22"/>
      <c r="M555" s="22"/>
      <c r="N555" s="22"/>
      <c r="O555" s="22"/>
      <c r="P555" s="22"/>
    </row>
    <row r="556" spans="1:16" ht="14.5" customHeight="1" x14ac:dyDescent="0.25">
      <c r="A556" s="18" t="s">
        <v>448</v>
      </c>
      <c r="B556" s="125" t="s">
        <v>668</v>
      </c>
      <c r="C556" s="125">
        <v>0</v>
      </c>
      <c r="D556" s="125">
        <v>0</v>
      </c>
      <c r="E556" s="125">
        <v>5</v>
      </c>
      <c r="F556" s="125">
        <v>5</v>
      </c>
      <c r="G556" s="219" t="s">
        <v>449</v>
      </c>
      <c r="I556" s="22"/>
      <c r="J556" s="22"/>
      <c r="K556" s="22"/>
      <c r="L556" s="22"/>
      <c r="M556" s="22"/>
      <c r="N556" s="22"/>
      <c r="O556" s="22"/>
      <c r="P556" s="22"/>
    </row>
    <row r="557" spans="1:16" ht="14.5" customHeight="1" x14ac:dyDescent="0.25">
      <c r="A557" s="18" t="s">
        <v>323</v>
      </c>
      <c r="B557" s="125" t="s">
        <v>668</v>
      </c>
      <c r="C557" s="125">
        <v>0</v>
      </c>
      <c r="D557" s="125">
        <v>0</v>
      </c>
      <c r="E557" s="125">
        <v>1578</v>
      </c>
      <c r="F557" s="125">
        <v>1578</v>
      </c>
      <c r="G557" s="219" t="s">
        <v>324</v>
      </c>
      <c r="I557" s="22"/>
      <c r="J557" s="22"/>
      <c r="K557" s="22"/>
      <c r="L557" s="22"/>
      <c r="M557" s="22"/>
      <c r="N557" s="22"/>
      <c r="O557" s="22"/>
      <c r="P557" s="22"/>
    </row>
    <row r="558" spans="1:16" ht="14.5" customHeight="1" x14ac:dyDescent="0.25">
      <c r="A558" s="18" t="s">
        <v>323</v>
      </c>
      <c r="B558" s="125" t="s">
        <v>672</v>
      </c>
      <c r="C558" s="125">
        <v>801644</v>
      </c>
      <c r="D558" s="125">
        <v>929907</v>
      </c>
      <c r="E558" s="125">
        <v>1475026</v>
      </c>
      <c r="F558" s="125">
        <v>3206577</v>
      </c>
      <c r="G558" s="219" t="s">
        <v>324</v>
      </c>
      <c r="I558" s="22"/>
      <c r="J558" s="22"/>
      <c r="K558" s="22"/>
      <c r="L558" s="22"/>
      <c r="M558" s="22"/>
      <c r="N558" s="22"/>
      <c r="O558" s="22"/>
      <c r="P558" s="22"/>
    </row>
    <row r="559" spans="1:16" ht="14.5" customHeight="1" x14ac:dyDescent="0.25">
      <c r="A559" s="18" t="s">
        <v>323</v>
      </c>
      <c r="B559" s="125" t="s">
        <v>667</v>
      </c>
      <c r="C559" s="125">
        <v>3003</v>
      </c>
      <c r="D559" s="125">
        <v>4751</v>
      </c>
      <c r="E559" s="125">
        <v>21582</v>
      </c>
      <c r="F559" s="125">
        <v>29336</v>
      </c>
      <c r="G559" s="219" t="s">
        <v>324</v>
      </c>
      <c r="I559" s="22"/>
      <c r="J559" s="22"/>
      <c r="K559" s="22"/>
      <c r="L559" s="22"/>
      <c r="M559" s="22"/>
      <c r="N559" s="22"/>
      <c r="O559" s="22"/>
      <c r="P559" s="22"/>
    </row>
    <row r="560" spans="1:16" ht="14.5" customHeight="1" x14ac:dyDescent="0.25">
      <c r="A560" s="18" t="s">
        <v>325</v>
      </c>
      <c r="B560" s="125" t="s">
        <v>667</v>
      </c>
      <c r="C560" s="125">
        <v>19</v>
      </c>
      <c r="D560" s="125">
        <v>0</v>
      </c>
      <c r="E560" s="125">
        <v>0</v>
      </c>
      <c r="F560" s="125">
        <v>19</v>
      </c>
      <c r="G560" s="219" t="s">
        <v>326</v>
      </c>
      <c r="I560" s="22"/>
      <c r="J560" s="22"/>
      <c r="K560" s="22"/>
      <c r="L560" s="22"/>
      <c r="M560" s="22"/>
      <c r="N560" s="22"/>
      <c r="O560" s="22"/>
      <c r="P560" s="22"/>
    </row>
    <row r="561" spans="1:16" ht="14.5" customHeight="1" x14ac:dyDescent="0.25">
      <c r="A561" s="18" t="s">
        <v>325</v>
      </c>
      <c r="B561" s="125" t="s">
        <v>671</v>
      </c>
      <c r="C561" s="125">
        <v>0</v>
      </c>
      <c r="D561" s="125">
        <v>0</v>
      </c>
      <c r="E561" s="125">
        <v>26811</v>
      </c>
      <c r="F561" s="125">
        <v>26811</v>
      </c>
      <c r="G561" s="219" t="s">
        <v>326</v>
      </c>
      <c r="I561" s="22"/>
      <c r="J561" s="22"/>
      <c r="K561" s="22"/>
      <c r="L561" s="22"/>
      <c r="M561" s="22"/>
      <c r="N561" s="22"/>
      <c r="O561" s="22"/>
      <c r="P561" s="22"/>
    </row>
    <row r="562" spans="1:16" ht="14.5" customHeight="1" x14ac:dyDescent="0.25">
      <c r="A562" s="18" t="s">
        <v>327</v>
      </c>
      <c r="B562" s="125" t="s">
        <v>673</v>
      </c>
      <c r="C562" s="125">
        <v>0</v>
      </c>
      <c r="D562" s="125">
        <v>0</v>
      </c>
      <c r="E562" s="125">
        <v>6</v>
      </c>
      <c r="F562" s="125">
        <v>6</v>
      </c>
      <c r="G562" s="219" t="s">
        <v>328</v>
      </c>
      <c r="I562" s="22"/>
      <c r="J562" s="22"/>
      <c r="K562" s="22"/>
      <c r="L562" s="22"/>
      <c r="M562" s="22"/>
      <c r="N562" s="22"/>
      <c r="O562" s="22"/>
      <c r="P562" s="22"/>
    </row>
    <row r="563" spans="1:16" ht="14.5" customHeight="1" x14ac:dyDescent="0.25">
      <c r="A563" s="18" t="s">
        <v>329</v>
      </c>
      <c r="B563" s="125" t="s">
        <v>668</v>
      </c>
      <c r="C563" s="125">
        <v>15259</v>
      </c>
      <c r="D563" s="125">
        <v>0</v>
      </c>
      <c r="E563" s="125">
        <v>0</v>
      </c>
      <c r="F563" s="125">
        <v>15259</v>
      </c>
      <c r="G563" s="219" t="s">
        <v>330</v>
      </c>
      <c r="I563" s="22"/>
      <c r="J563" s="22"/>
      <c r="K563" s="22"/>
      <c r="L563" s="22"/>
      <c r="M563" s="22"/>
      <c r="N563" s="22"/>
      <c r="O563" s="22"/>
      <c r="P563" s="22"/>
    </row>
    <row r="564" spans="1:16" ht="14.5" customHeight="1" x14ac:dyDescent="0.25">
      <c r="A564" s="18" t="s">
        <v>329</v>
      </c>
      <c r="B564" s="125" t="s">
        <v>670</v>
      </c>
      <c r="C564" s="125">
        <v>4516341</v>
      </c>
      <c r="D564" s="125">
        <v>0</v>
      </c>
      <c r="E564" s="125">
        <v>0</v>
      </c>
      <c r="F564" s="125">
        <v>4516341</v>
      </c>
      <c r="G564" s="219" t="s">
        <v>330</v>
      </c>
      <c r="I564" s="22"/>
      <c r="J564" s="22"/>
      <c r="K564" s="22"/>
      <c r="L564" s="22"/>
      <c r="M564" s="22"/>
      <c r="N564" s="22"/>
      <c r="O564" s="22"/>
      <c r="P564" s="22"/>
    </row>
    <row r="565" spans="1:16" ht="14.5" customHeight="1" x14ac:dyDescent="0.25">
      <c r="A565" s="18" t="s">
        <v>329</v>
      </c>
      <c r="B565" s="125" t="s">
        <v>672</v>
      </c>
      <c r="C565" s="125">
        <v>15</v>
      </c>
      <c r="D565" s="125">
        <v>0</v>
      </c>
      <c r="E565" s="125">
        <v>0</v>
      </c>
      <c r="F565" s="125">
        <v>15</v>
      </c>
      <c r="G565" s="219" t="s">
        <v>330</v>
      </c>
      <c r="I565" s="22"/>
      <c r="J565" s="22"/>
      <c r="K565" s="22"/>
      <c r="L565" s="22"/>
      <c r="M565" s="22"/>
      <c r="N565" s="22"/>
      <c r="O565" s="22"/>
      <c r="P565" s="22"/>
    </row>
    <row r="566" spans="1:16" ht="14.5" customHeight="1" x14ac:dyDescent="0.25">
      <c r="A566" s="18" t="s">
        <v>329</v>
      </c>
      <c r="B566" s="125" t="s">
        <v>673</v>
      </c>
      <c r="C566" s="125">
        <v>0</v>
      </c>
      <c r="D566" s="125">
        <v>0</v>
      </c>
      <c r="E566" s="125">
        <v>11</v>
      </c>
      <c r="F566" s="125">
        <v>11</v>
      </c>
      <c r="G566" s="219" t="s">
        <v>330</v>
      </c>
      <c r="I566" s="22"/>
      <c r="J566" s="22"/>
      <c r="K566" s="22"/>
      <c r="L566" s="22"/>
      <c r="M566" s="22"/>
      <c r="N566" s="22"/>
      <c r="O566" s="22"/>
      <c r="P566" s="22"/>
    </row>
    <row r="567" spans="1:16" ht="14.5" customHeight="1" x14ac:dyDescent="0.25">
      <c r="A567" s="18" t="s">
        <v>329</v>
      </c>
      <c r="B567" s="125" t="s">
        <v>667</v>
      </c>
      <c r="C567" s="125">
        <v>46009</v>
      </c>
      <c r="D567" s="125">
        <v>9559</v>
      </c>
      <c r="E567" s="125">
        <v>0</v>
      </c>
      <c r="F567" s="125">
        <v>55568</v>
      </c>
      <c r="G567" s="219" t="s">
        <v>330</v>
      </c>
      <c r="I567" s="22"/>
      <c r="J567" s="22"/>
      <c r="K567" s="22"/>
      <c r="L567" s="22"/>
      <c r="M567" s="22"/>
      <c r="N567" s="22"/>
      <c r="O567" s="22"/>
      <c r="P567" s="22"/>
    </row>
    <row r="568" spans="1:16" ht="14.5" customHeight="1" x14ac:dyDescent="0.25">
      <c r="A568" s="18" t="s">
        <v>331</v>
      </c>
      <c r="B568" s="125" t="s">
        <v>668</v>
      </c>
      <c r="C568" s="125">
        <v>4092</v>
      </c>
      <c r="D568" s="125">
        <v>1457</v>
      </c>
      <c r="E568" s="125">
        <v>0</v>
      </c>
      <c r="F568" s="125">
        <v>5549</v>
      </c>
      <c r="G568" s="219" t="s">
        <v>332</v>
      </c>
      <c r="I568" s="22"/>
      <c r="J568" s="22"/>
      <c r="K568" s="22"/>
      <c r="L568" s="22"/>
      <c r="M568" s="22"/>
      <c r="N568" s="22"/>
      <c r="O568" s="22"/>
      <c r="P568" s="22"/>
    </row>
    <row r="569" spans="1:16" ht="14.5" customHeight="1" x14ac:dyDescent="0.25">
      <c r="A569" s="18" t="s">
        <v>331</v>
      </c>
      <c r="B569" s="125" t="s">
        <v>672</v>
      </c>
      <c r="C569" s="125">
        <v>764</v>
      </c>
      <c r="D569" s="125">
        <v>16786</v>
      </c>
      <c r="E569" s="125">
        <v>0</v>
      </c>
      <c r="F569" s="125">
        <v>17550</v>
      </c>
      <c r="G569" s="219" t="s">
        <v>332</v>
      </c>
      <c r="I569" s="22"/>
      <c r="J569" s="22"/>
      <c r="K569" s="22"/>
      <c r="L569" s="22"/>
      <c r="M569" s="22"/>
      <c r="N569" s="22"/>
      <c r="O569" s="22"/>
      <c r="P569" s="22"/>
    </row>
    <row r="570" spans="1:16" ht="14.5" customHeight="1" x14ac:dyDescent="0.25">
      <c r="A570" s="18" t="s">
        <v>331</v>
      </c>
      <c r="B570" s="125" t="s">
        <v>667</v>
      </c>
      <c r="C570" s="125">
        <v>16724</v>
      </c>
      <c r="D570" s="125">
        <v>55687</v>
      </c>
      <c r="E570" s="125">
        <v>0</v>
      </c>
      <c r="F570" s="125">
        <v>72411</v>
      </c>
      <c r="G570" s="219" t="s">
        <v>332</v>
      </c>
      <c r="I570" s="22"/>
      <c r="J570" s="22"/>
      <c r="K570" s="22"/>
      <c r="L570" s="22"/>
      <c r="M570" s="22"/>
      <c r="N570" s="22"/>
      <c r="O570" s="22"/>
      <c r="P570" s="22"/>
    </row>
    <row r="571" spans="1:16" ht="14.5" customHeight="1" x14ac:dyDescent="0.25">
      <c r="A571" s="18" t="s">
        <v>333</v>
      </c>
      <c r="B571" s="125" t="s">
        <v>668</v>
      </c>
      <c r="C571" s="125">
        <v>20</v>
      </c>
      <c r="D571" s="125">
        <v>12431</v>
      </c>
      <c r="E571" s="125">
        <v>0</v>
      </c>
      <c r="F571" s="125">
        <v>12451</v>
      </c>
      <c r="G571" s="219" t="s">
        <v>334</v>
      </c>
      <c r="I571" s="22"/>
      <c r="J571" s="22"/>
      <c r="K571" s="22"/>
      <c r="L571" s="22"/>
      <c r="M571" s="22"/>
      <c r="N571" s="22"/>
      <c r="O571" s="22"/>
      <c r="P571" s="22"/>
    </row>
    <row r="572" spans="1:16" ht="14.5" customHeight="1" x14ac:dyDescent="0.25">
      <c r="A572" s="18" t="s">
        <v>333</v>
      </c>
      <c r="B572" s="125" t="s">
        <v>672</v>
      </c>
      <c r="C572" s="125">
        <v>93</v>
      </c>
      <c r="D572" s="125">
        <v>910</v>
      </c>
      <c r="E572" s="125">
        <v>0</v>
      </c>
      <c r="F572" s="125">
        <v>1003</v>
      </c>
      <c r="G572" s="219" t="s">
        <v>334</v>
      </c>
      <c r="I572" s="22"/>
      <c r="J572" s="22"/>
      <c r="K572" s="22"/>
      <c r="L572" s="22"/>
      <c r="M572" s="22"/>
      <c r="N572" s="22"/>
      <c r="O572" s="22"/>
      <c r="P572" s="22"/>
    </row>
    <row r="573" spans="1:16" ht="14.5" customHeight="1" x14ac:dyDescent="0.25">
      <c r="A573" s="18" t="s">
        <v>333</v>
      </c>
      <c r="B573" s="125" t="s">
        <v>667</v>
      </c>
      <c r="C573" s="125">
        <v>874</v>
      </c>
      <c r="D573" s="125">
        <v>9240</v>
      </c>
      <c r="E573" s="125">
        <v>0</v>
      </c>
      <c r="F573" s="125">
        <v>10114</v>
      </c>
      <c r="G573" s="219" t="s">
        <v>334</v>
      </c>
      <c r="I573" s="22"/>
      <c r="J573" s="22"/>
      <c r="K573" s="22"/>
      <c r="L573" s="22"/>
      <c r="M573" s="22"/>
      <c r="N573" s="22"/>
      <c r="O573" s="22"/>
      <c r="P573" s="22"/>
    </row>
    <row r="574" spans="1:16" ht="21" customHeight="1" x14ac:dyDescent="0.2">
      <c r="A574" s="19" t="s">
        <v>335</v>
      </c>
      <c r="B574" s="19"/>
      <c r="C574" s="21">
        <f>SUM(C8:C573)</f>
        <v>36836780</v>
      </c>
      <c r="D574" s="21">
        <f t="shared" ref="D574:F574" si="0">SUM(D8:D573)</f>
        <v>23559760</v>
      </c>
      <c r="E574" s="21">
        <f t="shared" si="0"/>
        <v>62226309</v>
      </c>
      <c r="F574" s="21">
        <f t="shared" si="0"/>
        <v>122622849</v>
      </c>
      <c r="G574" s="220"/>
    </row>
    <row r="575" spans="1:16" ht="14.5" customHeight="1" x14ac:dyDescent="0.2">
      <c r="A575" s="51"/>
      <c r="B575" s="51"/>
      <c r="C575" s="51"/>
      <c r="D575" s="51"/>
      <c r="E575" s="51"/>
      <c r="F575" s="51"/>
      <c r="G575" s="165"/>
    </row>
    <row r="576" spans="1:16" ht="14.5" customHeight="1" x14ac:dyDescent="0.25">
      <c r="A576" s="186" t="s">
        <v>352</v>
      </c>
      <c r="B576" s="51"/>
      <c r="C576" s="51"/>
      <c r="D576" s="51"/>
      <c r="E576" s="51"/>
      <c r="F576" s="51"/>
      <c r="G576" s="165"/>
    </row>
    <row r="577" spans="1:7" ht="14.5" customHeight="1" x14ac:dyDescent="0.25">
      <c r="A577" s="68" t="s">
        <v>941</v>
      </c>
      <c r="B577" s="51"/>
      <c r="C577" s="51"/>
      <c r="D577" s="51"/>
      <c r="E577" s="51"/>
      <c r="F577" s="51"/>
      <c r="G577" s="165"/>
    </row>
    <row r="578" spans="1:7" ht="14.5" customHeight="1" x14ac:dyDescent="0.2"/>
    <row r="579" spans="1:7" ht="14.5" customHeight="1" x14ac:dyDescent="0.2"/>
    <row r="580" spans="1:7" ht="14.5" customHeight="1" x14ac:dyDescent="0.2"/>
    <row r="581" spans="1:7" ht="14.5" customHeight="1" x14ac:dyDescent="0.2"/>
    <row r="582" spans="1:7" ht="14.5" customHeight="1" x14ac:dyDescent="0.2"/>
    <row r="583" spans="1:7" ht="14.5" customHeight="1" x14ac:dyDescent="0.2"/>
    <row r="584" spans="1:7" ht="14.5" customHeight="1" x14ac:dyDescent="0.2"/>
    <row r="585" spans="1:7" ht="14.5" customHeight="1" x14ac:dyDescent="0.2"/>
    <row r="586" spans="1:7" ht="14.5" customHeight="1" x14ac:dyDescent="0.2"/>
    <row r="587" spans="1:7" ht="14.5" customHeight="1" x14ac:dyDescent="0.2"/>
    <row r="588" spans="1:7" ht="14.5" customHeight="1" x14ac:dyDescent="0.2"/>
    <row r="589" spans="1:7" ht="14.5" customHeight="1" x14ac:dyDescent="0.2"/>
    <row r="590" spans="1:7" ht="14.5" customHeight="1" x14ac:dyDescent="0.2"/>
    <row r="591" spans="1:7" ht="14.5" customHeight="1" x14ac:dyDescent="0.2"/>
    <row r="592" spans="1:7" ht="14.5" customHeight="1" x14ac:dyDescent="0.2"/>
    <row r="593" ht="14.5" customHeight="1" x14ac:dyDescent="0.2"/>
    <row r="594" ht="14.5" customHeight="1" x14ac:dyDescent="0.2"/>
    <row r="595" ht="14.5" customHeight="1" x14ac:dyDescent="0.2"/>
    <row r="596" ht="14.5" customHeight="1" x14ac:dyDescent="0.2"/>
    <row r="597" ht="14.5" customHeight="1" x14ac:dyDescent="0.2"/>
    <row r="598" ht="14.5" customHeight="1" x14ac:dyDescent="0.2"/>
    <row r="599" ht="14.5" customHeight="1" x14ac:dyDescent="0.2"/>
    <row r="600" ht="14.5" customHeight="1" x14ac:dyDescent="0.2"/>
    <row r="601" ht="14.5" customHeight="1" x14ac:dyDescent="0.2"/>
    <row r="602" ht="14.5" customHeight="1" x14ac:dyDescent="0.2"/>
    <row r="603" ht="14.5" customHeight="1" x14ac:dyDescent="0.2"/>
    <row r="604" ht="14.5" customHeight="1" x14ac:dyDescent="0.2"/>
    <row r="605" ht="14.5" customHeight="1" x14ac:dyDescent="0.2"/>
    <row r="606" ht="14.5" customHeight="1" x14ac:dyDescent="0.2"/>
    <row r="607" ht="14.5" customHeight="1" x14ac:dyDescent="0.2"/>
    <row r="608" ht="14.5" customHeight="1" x14ac:dyDescent="0.2"/>
    <row r="609" ht="14.5" customHeight="1" x14ac:dyDescent="0.2"/>
    <row r="610" ht="14.5" customHeight="1" x14ac:dyDescent="0.2"/>
    <row r="611" ht="14.5" customHeight="1" x14ac:dyDescent="0.2"/>
    <row r="612" ht="14.5" customHeight="1" x14ac:dyDescent="0.2"/>
    <row r="613" ht="14.5" customHeight="1" x14ac:dyDescent="0.2"/>
    <row r="614" ht="14.5" customHeight="1" x14ac:dyDescent="0.2"/>
    <row r="615" ht="14.5" customHeight="1" x14ac:dyDescent="0.2"/>
    <row r="616" ht="14.5" customHeight="1" x14ac:dyDescent="0.2"/>
    <row r="617" ht="14.5" customHeight="1" x14ac:dyDescent="0.2"/>
    <row r="618" ht="14.5" customHeight="1" x14ac:dyDescent="0.2"/>
    <row r="619" ht="14.5" customHeight="1" x14ac:dyDescent="0.2"/>
    <row r="620" ht="14.5" customHeight="1" x14ac:dyDescent="0.2"/>
    <row r="621" ht="14.5" customHeight="1" x14ac:dyDescent="0.2"/>
    <row r="622" ht="14.5" customHeight="1" x14ac:dyDescent="0.2"/>
    <row r="623" ht="14.5" customHeight="1" x14ac:dyDescent="0.2"/>
    <row r="624" ht="14.5" customHeight="1" x14ac:dyDescent="0.2"/>
    <row r="625" ht="14.5" customHeight="1" x14ac:dyDescent="0.2"/>
    <row r="626" ht="14.5" customHeight="1" x14ac:dyDescent="0.2"/>
    <row r="627" ht="14.5" customHeight="1" x14ac:dyDescent="0.2"/>
    <row r="628" ht="14.5" customHeight="1" x14ac:dyDescent="0.2"/>
    <row r="629" ht="14.5" customHeight="1" x14ac:dyDescent="0.2"/>
    <row r="630" ht="14.5" customHeight="1" x14ac:dyDescent="0.2"/>
    <row r="631" ht="14.5" customHeight="1" x14ac:dyDescent="0.2"/>
    <row r="632" ht="14.5" customHeight="1" x14ac:dyDescent="0.2"/>
    <row r="633" ht="14.5" customHeight="1" x14ac:dyDescent="0.2"/>
    <row r="634" ht="14.5" customHeight="1" x14ac:dyDescent="0.2"/>
    <row r="635" ht="14.5" customHeight="1" x14ac:dyDescent="0.2"/>
    <row r="636" ht="14.5" customHeight="1" x14ac:dyDescent="0.2"/>
    <row r="637" ht="14.5" customHeight="1" x14ac:dyDescent="0.2"/>
    <row r="638" ht="14.5" customHeight="1" x14ac:dyDescent="0.2"/>
    <row r="639" ht="14.5" customHeight="1" x14ac:dyDescent="0.2"/>
    <row r="640" ht="14.5" customHeight="1" x14ac:dyDescent="0.2"/>
    <row r="641" ht="14.5" customHeight="1" x14ac:dyDescent="0.2"/>
    <row r="642" ht="14.5" customHeight="1" x14ac:dyDescent="0.2"/>
    <row r="643" ht="14.5" customHeight="1" x14ac:dyDescent="0.2"/>
    <row r="644" ht="14.5" customHeight="1" x14ac:dyDescent="0.2"/>
    <row r="645" ht="14.5" customHeight="1" x14ac:dyDescent="0.2"/>
    <row r="646" ht="14.5" customHeight="1" x14ac:dyDescent="0.2"/>
    <row r="647" ht="14.5" customHeight="1" x14ac:dyDescent="0.2"/>
    <row r="648" ht="14.5" customHeight="1" x14ac:dyDescent="0.2"/>
    <row r="649" ht="14.5" customHeight="1" x14ac:dyDescent="0.2"/>
    <row r="650" ht="14.5" customHeight="1" x14ac:dyDescent="0.2"/>
    <row r="651" ht="14.5" customHeight="1" x14ac:dyDescent="0.2"/>
    <row r="652" ht="14.5" customHeight="1" x14ac:dyDescent="0.2"/>
    <row r="653" ht="14.5" customHeight="1" x14ac:dyDescent="0.2"/>
    <row r="654" ht="14.5" customHeight="1" x14ac:dyDescent="0.2"/>
    <row r="655" ht="14.5" customHeight="1" x14ac:dyDescent="0.2"/>
    <row r="656" ht="14.5" customHeight="1" x14ac:dyDescent="0.2"/>
    <row r="657" ht="14.5" customHeight="1" x14ac:dyDescent="0.2"/>
    <row r="658" ht="14.5" customHeight="1" x14ac:dyDescent="0.2"/>
    <row r="659" ht="14.5" customHeight="1" x14ac:dyDescent="0.2"/>
    <row r="660" ht="14.5" customHeight="1" x14ac:dyDescent="0.2"/>
    <row r="661" ht="14.5" customHeight="1" x14ac:dyDescent="0.2"/>
    <row r="662" ht="14.5" customHeight="1" x14ac:dyDescent="0.2"/>
    <row r="663" ht="14.5" customHeight="1" x14ac:dyDescent="0.2"/>
    <row r="664" ht="14.5" customHeight="1" x14ac:dyDescent="0.2"/>
    <row r="665" ht="14.5" customHeight="1" x14ac:dyDescent="0.2"/>
  </sheetData>
  <autoFilter ref="A7:G574" xr:uid="{96EFC8F8-C628-4E13-9006-B66F2A970F5A}"/>
  <mergeCells count="2">
    <mergeCell ref="A1:F1"/>
    <mergeCell ref="A5:G5"/>
  </mergeCells>
  <conditionalFormatting sqref="A8:G573">
    <cfRule type="expression" dxfId="2" priority="1">
      <formula>MOD(ROW(),2)=0</formula>
    </cfRule>
  </conditionalFormatting>
  <hyperlinks>
    <hyperlink ref="B3" r:id="rId1" xr:uid="{7E5F94D1-E188-4DF6-80A1-B6623141EF4E}"/>
  </hyperlinks>
  <printOptions horizontalCentered="1" gridLines="1"/>
  <pageMargins left="0.7" right="0.7" top="0.75" bottom="0.75" header="0.3" footer="0.3"/>
  <pageSetup paperSize="9" scale="81" fitToHeight="0" orientation="portrait" r:id="rId2"/>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D2A827-5132-4DAB-981F-00A17B5A305C}">
  <sheetPr>
    <tabColor theme="4" tint="0.79998168889431442"/>
  </sheetPr>
  <dimension ref="A1:M599"/>
  <sheetViews>
    <sheetView zoomScaleNormal="100" workbookViewId="0">
      <selection activeCell="A252" sqref="A252:L252"/>
    </sheetView>
  </sheetViews>
  <sheetFormatPr defaultRowHeight="12.5" x14ac:dyDescent="0.25"/>
  <cols>
    <col min="1" max="2" width="24.1796875" customWidth="1"/>
    <col min="3" max="3" width="13.453125" customWidth="1"/>
    <col min="4" max="4" width="13.1796875" customWidth="1"/>
    <col min="5" max="5" width="12.81640625" bestFit="1" customWidth="1"/>
    <col min="6" max="6" width="12.81640625" customWidth="1"/>
  </cols>
  <sheetData>
    <row r="1" spans="1:13" ht="18" x14ac:dyDescent="0.25">
      <c r="A1" s="268" t="s">
        <v>953</v>
      </c>
      <c r="B1" s="268"/>
      <c r="C1" s="268"/>
      <c r="D1" s="268"/>
      <c r="E1" s="268"/>
      <c r="F1" s="268"/>
      <c r="G1" s="268"/>
      <c r="H1" s="268"/>
      <c r="I1" s="268"/>
      <c r="J1" s="268"/>
      <c r="K1" s="268"/>
      <c r="L1" s="268"/>
      <c r="M1" s="268"/>
    </row>
    <row r="2" spans="1:13" ht="13" x14ac:dyDescent="0.3">
      <c r="A2" s="3" t="s">
        <v>0</v>
      </c>
      <c r="B2" s="67"/>
      <c r="C2" s="4"/>
      <c r="D2" s="4"/>
      <c r="E2" s="4"/>
      <c r="F2" s="4"/>
      <c r="G2" s="4"/>
      <c r="H2" s="4"/>
      <c r="I2" s="4"/>
      <c r="J2" s="4"/>
      <c r="K2" s="4"/>
      <c r="L2" s="4"/>
      <c r="M2" s="4"/>
    </row>
    <row r="3" spans="1:13" x14ac:dyDescent="0.25">
      <c r="A3" s="68" t="s">
        <v>660</v>
      </c>
      <c r="B3" s="68"/>
      <c r="C3" s="51"/>
      <c r="D3" s="51"/>
      <c r="E3" s="51"/>
      <c r="F3" s="51"/>
      <c r="G3" s="51"/>
      <c r="H3" s="51"/>
      <c r="I3" s="51"/>
      <c r="J3" s="51"/>
      <c r="K3" s="51"/>
      <c r="L3" s="51"/>
      <c r="M3" s="9"/>
    </row>
    <row r="4" spans="1:13" x14ac:dyDescent="0.25">
      <c r="A4" s="243" t="s">
        <v>661</v>
      </c>
      <c r="B4" s="243"/>
      <c r="C4" s="243"/>
      <c r="D4" s="243"/>
      <c r="E4" s="243"/>
      <c r="F4" s="243"/>
      <c r="G4" s="243"/>
    </row>
    <row r="5" spans="1:13" x14ac:dyDescent="0.25">
      <c r="A5" s="69"/>
      <c r="B5" s="69"/>
      <c r="C5" s="70"/>
      <c r="D5" s="70"/>
      <c r="E5" s="70"/>
      <c r="F5" s="70"/>
      <c r="G5" s="71"/>
    </row>
    <row r="6" spans="1:13" ht="25" customHeight="1" x14ac:dyDescent="0.25">
      <c r="A6" s="269" t="s">
        <v>662</v>
      </c>
      <c r="B6" s="271" t="s">
        <v>663</v>
      </c>
      <c r="C6" s="273" t="s">
        <v>756</v>
      </c>
      <c r="D6" s="274"/>
      <c r="E6" s="273" t="s">
        <v>759</v>
      </c>
      <c r="F6" s="274"/>
      <c r="G6" s="275" t="s">
        <v>664</v>
      </c>
    </row>
    <row r="7" spans="1:13" ht="39" x14ac:dyDescent="0.25">
      <c r="A7" s="270"/>
      <c r="B7" s="272"/>
      <c r="C7" s="72" t="s">
        <v>335</v>
      </c>
      <c r="D7" s="72" t="s">
        <v>665</v>
      </c>
      <c r="E7" s="72" t="s">
        <v>335</v>
      </c>
      <c r="F7" s="72" t="s">
        <v>665</v>
      </c>
      <c r="G7" s="276"/>
    </row>
    <row r="8" spans="1:13" x14ac:dyDescent="0.25">
      <c r="A8" s="73" t="s">
        <v>666</v>
      </c>
      <c r="B8" s="73" t="s">
        <v>667</v>
      </c>
      <c r="C8" s="74">
        <f t="shared" ref="C8:F15" si="0">SUMIF($B$16:$B$590,$B8,C$16:C$590)</f>
        <v>29502661</v>
      </c>
      <c r="D8" s="74">
        <f t="shared" si="0"/>
        <v>16364151</v>
      </c>
      <c r="E8" s="74">
        <f t="shared" si="0"/>
        <v>31637408</v>
      </c>
      <c r="F8" s="74">
        <f t="shared" si="0"/>
        <v>17007586</v>
      </c>
      <c r="G8" s="73"/>
    </row>
    <row r="9" spans="1:13" x14ac:dyDescent="0.25">
      <c r="A9" s="73" t="s">
        <v>666</v>
      </c>
      <c r="B9" s="73" t="s">
        <v>668</v>
      </c>
      <c r="C9" s="74">
        <f t="shared" si="0"/>
        <v>5362812</v>
      </c>
      <c r="D9" s="74">
        <f t="shared" si="0"/>
        <v>1146592</v>
      </c>
      <c r="E9" s="74">
        <f t="shared" si="0"/>
        <v>6858499</v>
      </c>
      <c r="F9" s="74">
        <f t="shared" si="0"/>
        <v>1562036</v>
      </c>
      <c r="G9" s="73"/>
    </row>
    <row r="10" spans="1:13" x14ac:dyDescent="0.25">
      <c r="A10" s="73" t="s">
        <v>666</v>
      </c>
      <c r="B10" s="75" t="s">
        <v>669</v>
      </c>
      <c r="C10" s="74">
        <f t="shared" si="0"/>
        <v>5167793</v>
      </c>
      <c r="D10" s="74">
        <f t="shared" si="0"/>
        <v>1039682</v>
      </c>
      <c r="E10" s="74">
        <f t="shared" si="0"/>
        <v>5755363</v>
      </c>
      <c r="F10" s="74">
        <f t="shared" si="0"/>
        <v>1274569</v>
      </c>
      <c r="G10" s="73"/>
    </row>
    <row r="11" spans="1:13" x14ac:dyDescent="0.25">
      <c r="A11" s="73" t="s">
        <v>666</v>
      </c>
      <c r="B11" s="73" t="s">
        <v>670</v>
      </c>
      <c r="C11" s="74">
        <f t="shared" si="0"/>
        <v>57238360</v>
      </c>
      <c r="D11" s="74">
        <f t="shared" si="0"/>
        <v>16062054</v>
      </c>
      <c r="E11" s="74">
        <f t="shared" si="0"/>
        <v>63251367</v>
      </c>
      <c r="F11" s="74">
        <f t="shared" si="0"/>
        <v>14693921</v>
      </c>
      <c r="G11" s="73"/>
    </row>
    <row r="12" spans="1:13" x14ac:dyDescent="0.25">
      <c r="A12" s="73" t="s">
        <v>666</v>
      </c>
      <c r="B12" s="73" t="s">
        <v>671</v>
      </c>
      <c r="C12" s="74">
        <f t="shared" si="0"/>
        <v>3097694</v>
      </c>
      <c r="D12" s="74">
        <f t="shared" si="0"/>
        <v>236213</v>
      </c>
      <c r="E12" s="74">
        <f t="shared" si="0"/>
        <v>3030524</v>
      </c>
      <c r="F12" s="74">
        <f t="shared" si="0"/>
        <v>318877</v>
      </c>
      <c r="G12" s="73"/>
    </row>
    <row r="13" spans="1:13" x14ac:dyDescent="0.25">
      <c r="A13" s="73" t="s">
        <v>666</v>
      </c>
      <c r="B13" s="73" t="s">
        <v>672</v>
      </c>
      <c r="C13" s="74">
        <f t="shared" si="0"/>
        <v>5538872</v>
      </c>
      <c r="D13" s="74">
        <f t="shared" si="0"/>
        <v>2072514</v>
      </c>
      <c r="E13" s="74">
        <f t="shared" si="0"/>
        <v>5945550</v>
      </c>
      <c r="F13" s="74">
        <f t="shared" si="0"/>
        <v>2959161</v>
      </c>
      <c r="G13" s="73"/>
    </row>
    <row r="14" spans="1:13" x14ac:dyDescent="0.25">
      <c r="A14" s="73" t="s">
        <v>666</v>
      </c>
      <c r="B14" s="73" t="s">
        <v>673</v>
      </c>
      <c r="C14" s="74">
        <f t="shared" si="0"/>
        <v>0</v>
      </c>
      <c r="D14" s="74">
        <f t="shared" si="0"/>
        <v>0</v>
      </c>
      <c r="E14" s="74">
        <f t="shared" si="0"/>
        <v>1052074</v>
      </c>
      <c r="F14" s="74">
        <f t="shared" si="0"/>
        <v>310499</v>
      </c>
      <c r="G14" s="73"/>
    </row>
    <row r="15" spans="1:13" x14ac:dyDescent="0.25">
      <c r="A15" s="73" t="s">
        <v>666</v>
      </c>
      <c r="B15" s="73" t="s">
        <v>674</v>
      </c>
      <c r="C15" s="74">
        <f t="shared" si="0"/>
        <v>0</v>
      </c>
      <c r="D15" s="74">
        <f t="shared" si="0"/>
        <v>0</v>
      </c>
      <c r="E15" s="74">
        <f t="shared" si="0"/>
        <v>5092064</v>
      </c>
      <c r="F15" s="74">
        <f t="shared" si="0"/>
        <v>376818</v>
      </c>
      <c r="G15" s="73"/>
    </row>
    <row r="16" spans="1:13" x14ac:dyDescent="0.25">
      <c r="A16" s="18" t="s">
        <v>19</v>
      </c>
      <c r="B16" s="76" t="s">
        <v>668</v>
      </c>
      <c r="C16" s="77">
        <v>218</v>
      </c>
      <c r="D16" s="78">
        <v>218</v>
      </c>
      <c r="E16" s="78">
        <v>250</v>
      </c>
      <c r="F16" s="79">
        <v>250</v>
      </c>
      <c r="G16" s="80" t="s">
        <v>20</v>
      </c>
      <c r="H16" t="str">
        <f>IF(F16&gt;E16,"YES","")</f>
        <v/>
      </c>
    </row>
    <row r="17" spans="1:8" x14ac:dyDescent="0.25">
      <c r="A17" s="18" t="s">
        <v>19</v>
      </c>
      <c r="B17" s="76" t="s">
        <v>674</v>
      </c>
      <c r="C17" s="77">
        <v>0</v>
      </c>
      <c r="D17" s="78">
        <v>0</v>
      </c>
      <c r="E17" s="78">
        <v>31605</v>
      </c>
      <c r="F17" s="79">
        <v>31605</v>
      </c>
      <c r="G17" s="80" t="s">
        <v>20</v>
      </c>
      <c r="H17" t="str">
        <f t="shared" ref="H17:H80" si="1">IF(F17&gt;E17,"YES","")</f>
        <v/>
      </c>
    </row>
    <row r="18" spans="1:8" x14ac:dyDescent="0.25">
      <c r="A18" s="18" t="s">
        <v>19</v>
      </c>
      <c r="B18" s="76" t="s">
        <v>670</v>
      </c>
      <c r="C18" s="77">
        <v>3254002</v>
      </c>
      <c r="D18" s="78">
        <v>628831</v>
      </c>
      <c r="E18" s="78">
        <v>3222397</v>
      </c>
      <c r="F18" s="79">
        <v>352962</v>
      </c>
      <c r="G18" s="80" t="s">
        <v>20</v>
      </c>
      <c r="H18" t="str">
        <f t="shared" si="1"/>
        <v/>
      </c>
    </row>
    <row r="19" spans="1:8" x14ac:dyDescent="0.25">
      <c r="A19" s="18" t="s">
        <v>19</v>
      </c>
      <c r="B19" s="76" t="s">
        <v>672</v>
      </c>
      <c r="C19" s="77">
        <v>88903</v>
      </c>
      <c r="D19" s="78">
        <v>88903</v>
      </c>
      <c r="E19" s="78">
        <v>33712</v>
      </c>
      <c r="F19" s="79">
        <v>33712</v>
      </c>
      <c r="G19" s="80" t="s">
        <v>20</v>
      </c>
      <c r="H19" t="str">
        <f t="shared" si="1"/>
        <v/>
      </c>
    </row>
    <row r="20" spans="1:8" x14ac:dyDescent="0.25">
      <c r="A20" s="18" t="s">
        <v>19</v>
      </c>
      <c r="B20" s="76" t="s">
        <v>673</v>
      </c>
      <c r="C20" s="77">
        <v>0</v>
      </c>
      <c r="D20" s="78">
        <v>0</v>
      </c>
      <c r="E20" s="78">
        <v>57530</v>
      </c>
      <c r="F20" s="79">
        <v>57449</v>
      </c>
      <c r="G20" s="80" t="s">
        <v>20</v>
      </c>
      <c r="H20" t="str">
        <f t="shared" si="1"/>
        <v/>
      </c>
    </row>
    <row r="21" spans="1:8" x14ac:dyDescent="0.25">
      <c r="A21" s="18" t="s">
        <v>19</v>
      </c>
      <c r="B21" s="76" t="s">
        <v>667</v>
      </c>
      <c r="C21" s="77">
        <v>52159</v>
      </c>
      <c r="D21" s="78">
        <v>52159</v>
      </c>
      <c r="E21" s="78">
        <v>34826</v>
      </c>
      <c r="F21" s="79">
        <v>34826</v>
      </c>
      <c r="G21" s="80" t="s">
        <v>20</v>
      </c>
      <c r="H21" t="str">
        <f t="shared" si="1"/>
        <v/>
      </c>
    </row>
    <row r="22" spans="1:8" x14ac:dyDescent="0.25">
      <c r="A22" s="18" t="s">
        <v>364</v>
      </c>
      <c r="B22" s="76" t="s">
        <v>668</v>
      </c>
      <c r="C22" s="77">
        <v>5</v>
      </c>
      <c r="D22" s="78">
        <v>5</v>
      </c>
      <c r="E22" s="78">
        <v>8</v>
      </c>
      <c r="F22" s="79">
        <v>8</v>
      </c>
      <c r="G22" s="80" t="s">
        <v>21</v>
      </c>
      <c r="H22" t="str">
        <f t="shared" si="1"/>
        <v/>
      </c>
    </row>
    <row r="23" spans="1:8" x14ac:dyDescent="0.25">
      <c r="A23" s="18" t="s">
        <v>364</v>
      </c>
      <c r="B23" s="76" t="s">
        <v>672</v>
      </c>
      <c r="C23" s="77">
        <v>8</v>
      </c>
      <c r="D23" s="78">
        <v>8</v>
      </c>
      <c r="E23" s="78">
        <v>6</v>
      </c>
      <c r="F23" s="79">
        <v>6</v>
      </c>
      <c r="G23" s="80" t="s">
        <v>21</v>
      </c>
      <c r="H23" t="str">
        <f t="shared" si="1"/>
        <v/>
      </c>
    </row>
    <row r="24" spans="1:8" x14ac:dyDescent="0.25">
      <c r="A24" s="18" t="s">
        <v>364</v>
      </c>
      <c r="B24" s="76" t="s">
        <v>667</v>
      </c>
      <c r="C24" s="77">
        <v>2676</v>
      </c>
      <c r="D24" s="78">
        <v>169</v>
      </c>
      <c r="E24" s="78">
        <v>5079</v>
      </c>
      <c r="F24" s="79">
        <v>135</v>
      </c>
      <c r="G24" s="80" t="s">
        <v>21</v>
      </c>
      <c r="H24" t="str">
        <f t="shared" si="1"/>
        <v/>
      </c>
    </row>
    <row r="25" spans="1:8" x14ac:dyDescent="0.25">
      <c r="A25" s="18" t="s">
        <v>364</v>
      </c>
      <c r="B25" s="76" t="s">
        <v>671</v>
      </c>
      <c r="C25" s="77">
        <v>1950</v>
      </c>
      <c r="D25" s="78">
        <v>350</v>
      </c>
      <c r="E25" s="78">
        <v>2018</v>
      </c>
      <c r="F25" s="79">
        <v>297</v>
      </c>
      <c r="G25" s="80" t="s">
        <v>21</v>
      </c>
      <c r="H25" t="str">
        <f t="shared" si="1"/>
        <v/>
      </c>
    </row>
    <row r="26" spans="1:8" x14ac:dyDescent="0.25">
      <c r="A26" s="18" t="s">
        <v>365</v>
      </c>
      <c r="B26" s="76" t="s">
        <v>668</v>
      </c>
      <c r="C26" s="77">
        <v>3646</v>
      </c>
      <c r="D26" s="78">
        <v>3646</v>
      </c>
      <c r="E26" s="78">
        <v>3601</v>
      </c>
      <c r="F26" s="79">
        <v>3601</v>
      </c>
      <c r="G26" s="80" t="s">
        <v>22</v>
      </c>
      <c r="H26" t="str">
        <f t="shared" si="1"/>
        <v/>
      </c>
    </row>
    <row r="27" spans="1:8" x14ac:dyDescent="0.25">
      <c r="A27" s="18" t="s">
        <v>365</v>
      </c>
      <c r="B27" s="76" t="s">
        <v>667</v>
      </c>
      <c r="C27" s="77">
        <v>99107</v>
      </c>
      <c r="D27" s="78">
        <v>99107</v>
      </c>
      <c r="E27" s="78">
        <v>98590</v>
      </c>
      <c r="F27" s="79">
        <v>98590</v>
      </c>
      <c r="G27" s="80" t="s">
        <v>22</v>
      </c>
      <c r="H27" t="str">
        <f t="shared" si="1"/>
        <v/>
      </c>
    </row>
    <row r="28" spans="1:8" x14ac:dyDescent="0.25">
      <c r="A28" s="18" t="s">
        <v>23</v>
      </c>
      <c r="B28" s="76" t="s">
        <v>668</v>
      </c>
      <c r="C28" s="77">
        <v>30268</v>
      </c>
      <c r="D28" s="78">
        <v>2809</v>
      </c>
      <c r="E28" s="78">
        <v>30268</v>
      </c>
      <c r="F28" s="79">
        <v>2808</v>
      </c>
      <c r="G28" s="80" t="s">
        <v>24</v>
      </c>
      <c r="H28" t="str">
        <f t="shared" si="1"/>
        <v/>
      </c>
    </row>
    <row r="29" spans="1:8" x14ac:dyDescent="0.25">
      <c r="A29" s="18" t="s">
        <v>23</v>
      </c>
      <c r="B29" s="76" t="s">
        <v>672</v>
      </c>
      <c r="C29" s="77">
        <v>199</v>
      </c>
      <c r="D29" s="78">
        <v>156</v>
      </c>
      <c r="E29" s="78">
        <v>199</v>
      </c>
      <c r="F29" s="79">
        <v>156</v>
      </c>
      <c r="G29" s="80" t="s">
        <v>24</v>
      </c>
      <c r="H29" t="str">
        <f t="shared" si="1"/>
        <v/>
      </c>
    </row>
    <row r="30" spans="1:8" x14ac:dyDescent="0.25">
      <c r="A30" s="18" t="s">
        <v>23</v>
      </c>
      <c r="B30" s="76" t="s">
        <v>667</v>
      </c>
      <c r="C30" s="77">
        <v>25514</v>
      </c>
      <c r="D30" s="78">
        <v>16900</v>
      </c>
      <c r="E30" s="78">
        <v>25174</v>
      </c>
      <c r="F30" s="79">
        <v>13767</v>
      </c>
      <c r="G30" s="80" t="s">
        <v>24</v>
      </c>
      <c r="H30" t="str">
        <f t="shared" si="1"/>
        <v/>
      </c>
    </row>
    <row r="31" spans="1:8" x14ac:dyDescent="0.25">
      <c r="A31" s="18" t="s">
        <v>27</v>
      </c>
      <c r="B31" s="76" t="s">
        <v>672</v>
      </c>
      <c r="C31" s="77">
        <v>169</v>
      </c>
      <c r="D31" s="78">
        <v>0</v>
      </c>
      <c r="E31" s="78">
        <v>0</v>
      </c>
      <c r="F31" s="79">
        <v>0</v>
      </c>
      <c r="G31" s="80" t="s">
        <v>28</v>
      </c>
      <c r="H31" t="str">
        <f t="shared" si="1"/>
        <v/>
      </c>
    </row>
    <row r="32" spans="1:8" x14ac:dyDescent="0.25">
      <c r="A32" s="18" t="s">
        <v>29</v>
      </c>
      <c r="B32" s="76" t="s">
        <v>668</v>
      </c>
      <c r="C32" s="77">
        <v>10955</v>
      </c>
      <c r="D32" s="78">
        <v>723</v>
      </c>
      <c r="E32" s="78">
        <v>7129</v>
      </c>
      <c r="F32" s="79">
        <v>650</v>
      </c>
      <c r="G32" s="80" t="s">
        <v>30</v>
      </c>
      <c r="H32" t="str">
        <f t="shared" si="1"/>
        <v/>
      </c>
    </row>
    <row r="33" spans="1:8" x14ac:dyDescent="0.25">
      <c r="A33" s="18" t="s">
        <v>29</v>
      </c>
      <c r="B33" s="76" t="s">
        <v>669</v>
      </c>
      <c r="C33" s="77">
        <v>209018</v>
      </c>
      <c r="D33" s="78">
        <v>8940</v>
      </c>
      <c r="E33" s="78">
        <v>215541</v>
      </c>
      <c r="F33" s="79">
        <v>6067</v>
      </c>
      <c r="G33" s="80" t="s">
        <v>30</v>
      </c>
      <c r="H33" t="str">
        <f t="shared" si="1"/>
        <v/>
      </c>
    </row>
    <row r="34" spans="1:8" x14ac:dyDescent="0.25">
      <c r="A34" s="18" t="s">
        <v>29</v>
      </c>
      <c r="B34" s="76" t="s">
        <v>672</v>
      </c>
      <c r="C34" s="77">
        <v>466</v>
      </c>
      <c r="D34" s="78">
        <v>26</v>
      </c>
      <c r="E34" s="78">
        <v>475</v>
      </c>
      <c r="F34" s="79">
        <v>41</v>
      </c>
      <c r="G34" s="80" t="s">
        <v>30</v>
      </c>
      <c r="H34" t="str">
        <f t="shared" si="1"/>
        <v/>
      </c>
    </row>
    <row r="35" spans="1:8" x14ac:dyDescent="0.25">
      <c r="A35" s="18" t="s">
        <v>29</v>
      </c>
      <c r="B35" s="76" t="s">
        <v>667</v>
      </c>
      <c r="C35" s="77">
        <v>4092</v>
      </c>
      <c r="D35" s="78">
        <v>19</v>
      </c>
      <c r="E35" s="78">
        <v>4104</v>
      </c>
      <c r="F35" s="79">
        <v>150</v>
      </c>
      <c r="G35" s="80" t="s">
        <v>30</v>
      </c>
      <c r="H35" t="str">
        <f t="shared" si="1"/>
        <v/>
      </c>
    </row>
    <row r="36" spans="1:8" x14ac:dyDescent="0.25">
      <c r="A36" s="18" t="s">
        <v>29</v>
      </c>
      <c r="B36" s="76" t="s">
        <v>671</v>
      </c>
      <c r="C36" s="77">
        <v>14</v>
      </c>
      <c r="D36" s="78">
        <v>0</v>
      </c>
      <c r="E36" s="78">
        <v>22</v>
      </c>
      <c r="F36" s="79">
        <v>0</v>
      </c>
      <c r="G36" s="80" t="s">
        <v>30</v>
      </c>
      <c r="H36" t="str">
        <f t="shared" si="1"/>
        <v/>
      </c>
    </row>
    <row r="37" spans="1:8" x14ac:dyDescent="0.25">
      <c r="A37" s="18" t="s">
        <v>31</v>
      </c>
      <c r="B37" s="76" t="s">
        <v>668</v>
      </c>
      <c r="C37" s="77">
        <v>605</v>
      </c>
      <c r="D37" s="78">
        <v>545</v>
      </c>
      <c r="E37" s="78">
        <v>615</v>
      </c>
      <c r="F37" s="79">
        <v>606</v>
      </c>
      <c r="G37" s="80" t="s">
        <v>32</v>
      </c>
      <c r="H37" t="str">
        <f t="shared" si="1"/>
        <v/>
      </c>
    </row>
    <row r="38" spans="1:8" x14ac:dyDescent="0.25">
      <c r="A38" s="18" t="s">
        <v>31</v>
      </c>
      <c r="B38" s="76" t="s">
        <v>667</v>
      </c>
      <c r="C38" s="77">
        <v>34634</v>
      </c>
      <c r="D38" s="78">
        <v>5946</v>
      </c>
      <c r="E38" s="78">
        <v>150080</v>
      </c>
      <c r="F38" s="79">
        <v>60765</v>
      </c>
      <c r="G38" s="80" t="s">
        <v>32</v>
      </c>
      <c r="H38" t="str">
        <f t="shared" si="1"/>
        <v/>
      </c>
    </row>
    <row r="39" spans="1:8" x14ac:dyDescent="0.25">
      <c r="A39" s="18" t="s">
        <v>31</v>
      </c>
      <c r="B39" s="76" t="s">
        <v>671</v>
      </c>
      <c r="C39" s="77">
        <v>789</v>
      </c>
      <c r="D39" s="78">
        <v>14</v>
      </c>
      <c r="E39" s="78">
        <v>520</v>
      </c>
      <c r="F39" s="79">
        <v>145</v>
      </c>
      <c r="G39" s="80" t="s">
        <v>32</v>
      </c>
      <c r="H39" t="str">
        <f t="shared" si="1"/>
        <v/>
      </c>
    </row>
    <row r="40" spans="1:8" x14ac:dyDescent="0.25">
      <c r="A40" s="18" t="s">
        <v>33</v>
      </c>
      <c r="B40" s="76" t="s">
        <v>669</v>
      </c>
      <c r="C40" s="77">
        <v>17085</v>
      </c>
      <c r="D40" s="78">
        <v>0</v>
      </c>
      <c r="E40" s="78">
        <v>17085</v>
      </c>
      <c r="F40" s="79">
        <v>1705</v>
      </c>
      <c r="G40" s="80" t="s">
        <v>34</v>
      </c>
      <c r="H40" t="str">
        <f t="shared" si="1"/>
        <v/>
      </c>
    </row>
    <row r="41" spans="1:8" x14ac:dyDescent="0.25">
      <c r="A41" s="18" t="s">
        <v>368</v>
      </c>
      <c r="B41" s="76" t="s">
        <v>668</v>
      </c>
      <c r="C41" s="77">
        <v>104791</v>
      </c>
      <c r="D41" s="78">
        <v>136</v>
      </c>
      <c r="E41" s="78">
        <v>82625</v>
      </c>
      <c r="F41" s="79">
        <v>141</v>
      </c>
      <c r="G41" s="80" t="s">
        <v>35</v>
      </c>
      <c r="H41" t="str">
        <f t="shared" si="1"/>
        <v/>
      </c>
    </row>
    <row r="42" spans="1:8" x14ac:dyDescent="0.25">
      <c r="A42" s="18" t="s">
        <v>368</v>
      </c>
      <c r="B42" s="76" t="s">
        <v>672</v>
      </c>
      <c r="C42" s="77">
        <v>2663</v>
      </c>
      <c r="D42" s="78">
        <v>0</v>
      </c>
      <c r="E42" s="78">
        <v>1514</v>
      </c>
      <c r="F42" s="79">
        <v>153</v>
      </c>
      <c r="G42" s="80" t="s">
        <v>35</v>
      </c>
      <c r="H42" t="str">
        <f t="shared" si="1"/>
        <v/>
      </c>
    </row>
    <row r="43" spans="1:8" x14ac:dyDescent="0.25">
      <c r="A43" s="18" t="s">
        <v>368</v>
      </c>
      <c r="B43" s="76" t="s">
        <v>667</v>
      </c>
      <c r="C43" s="77">
        <v>23852</v>
      </c>
      <c r="D43" s="78">
        <v>1001</v>
      </c>
      <c r="E43" s="78">
        <v>34502</v>
      </c>
      <c r="F43" s="79">
        <v>881</v>
      </c>
      <c r="G43" s="80" t="s">
        <v>35</v>
      </c>
      <c r="H43" t="str">
        <f t="shared" si="1"/>
        <v/>
      </c>
    </row>
    <row r="44" spans="1:8" x14ac:dyDescent="0.25">
      <c r="A44" s="18" t="s">
        <v>368</v>
      </c>
      <c r="B44" s="76" t="s">
        <v>671</v>
      </c>
      <c r="C44" s="77">
        <v>2448</v>
      </c>
      <c r="D44" s="78">
        <v>0</v>
      </c>
      <c r="E44" s="78">
        <v>2239</v>
      </c>
      <c r="F44" s="79">
        <v>0</v>
      </c>
      <c r="G44" s="80" t="s">
        <v>35</v>
      </c>
      <c r="H44" t="str">
        <f t="shared" si="1"/>
        <v/>
      </c>
    </row>
    <row r="45" spans="1:8" x14ac:dyDescent="0.25">
      <c r="A45" s="18" t="s">
        <v>36</v>
      </c>
      <c r="B45" s="76" t="s">
        <v>668</v>
      </c>
      <c r="C45" s="77">
        <v>53087</v>
      </c>
      <c r="D45" s="78">
        <v>0</v>
      </c>
      <c r="E45" s="78">
        <v>38039</v>
      </c>
      <c r="F45" s="79">
        <v>0</v>
      </c>
      <c r="G45" s="80" t="s">
        <v>37</v>
      </c>
      <c r="H45" t="str">
        <f t="shared" si="1"/>
        <v/>
      </c>
    </row>
    <row r="46" spans="1:8" x14ac:dyDescent="0.25">
      <c r="A46" s="18" t="s">
        <v>36</v>
      </c>
      <c r="B46" s="76" t="s">
        <v>667</v>
      </c>
      <c r="C46" s="77">
        <v>258613</v>
      </c>
      <c r="D46" s="78">
        <v>0</v>
      </c>
      <c r="E46" s="78">
        <v>257811</v>
      </c>
      <c r="F46" s="79">
        <v>0</v>
      </c>
      <c r="G46" s="80" t="s">
        <v>37</v>
      </c>
      <c r="H46" t="str">
        <f t="shared" si="1"/>
        <v/>
      </c>
    </row>
    <row r="47" spans="1:8" x14ac:dyDescent="0.25">
      <c r="A47" s="18" t="s">
        <v>36</v>
      </c>
      <c r="B47" s="76" t="s">
        <v>671</v>
      </c>
      <c r="C47" s="77">
        <v>1284</v>
      </c>
      <c r="D47" s="78">
        <v>0</v>
      </c>
      <c r="E47" s="78">
        <v>1384</v>
      </c>
      <c r="F47" s="79">
        <v>0</v>
      </c>
      <c r="G47" s="80" t="s">
        <v>37</v>
      </c>
      <c r="H47" t="str">
        <f t="shared" si="1"/>
        <v/>
      </c>
    </row>
    <row r="48" spans="1:8" x14ac:dyDescent="0.25">
      <c r="A48" s="18" t="s">
        <v>38</v>
      </c>
      <c r="B48" s="76" t="s">
        <v>668</v>
      </c>
      <c r="C48" s="77">
        <v>205</v>
      </c>
      <c r="D48" s="78">
        <v>185</v>
      </c>
      <c r="E48" s="78">
        <v>168</v>
      </c>
      <c r="F48" s="79">
        <v>152</v>
      </c>
      <c r="G48" s="80" t="s">
        <v>39</v>
      </c>
      <c r="H48" t="str">
        <f t="shared" si="1"/>
        <v/>
      </c>
    </row>
    <row r="49" spans="1:8" x14ac:dyDescent="0.25">
      <c r="A49" s="18" t="s">
        <v>38</v>
      </c>
      <c r="B49" s="76" t="s">
        <v>670</v>
      </c>
      <c r="C49" s="77">
        <v>658793</v>
      </c>
      <c r="D49" s="78">
        <v>43044</v>
      </c>
      <c r="E49" s="78">
        <v>657749</v>
      </c>
      <c r="F49" s="79">
        <v>74120</v>
      </c>
      <c r="G49" s="80" t="s">
        <v>39</v>
      </c>
      <c r="H49" t="str">
        <f t="shared" si="1"/>
        <v/>
      </c>
    </row>
    <row r="50" spans="1:8" x14ac:dyDescent="0.25">
      <c r="A50" s="18" t="s">
        <v>38</v>
      </c>
      <c r="B50" s="76" t="s">
        <v>667</v>
      </c>
      <c r="C50" s="77">
        <v>6414</v>
      </c>
      <c r="D50" s="78">
        <v>1761</v>
      </c>
      <c r="E50" s="78">
        <v>5771</v>
      </c>
      <c r="F50" s="79">
        <v>1838</v>
      </c>
      <c r="G50" s="80" t="s">
        <v>39</v>
      </c>
      <c r="H50" t="str">
        <f t="shared" si="1"/>
        <v/>
      </c>
    </row>
    <row r="51" spans="1:8" x14ac:dyDescent="0.25">
      <c r="A51" s="18" t="s">
        <v>38</v>
      </c>
      <c r="B51" s="76" t="s">
        <v>671</v>
      </c>
      <c r="C51" s="77">
        <v>3585</v>
      </c>
      <c r="D51" s="78">
        <v>118</v>
      </c>
      <c r="E51" s="78">
        <v>513</v>
      </c>
      <c r="F51" s="79">
        <v>121</v>
      </c>
      <c r="G51" s="80" t="s">
        <v>39</v>
      </c>
      <c r="H51" t="str">
        <f t="shared" si="1"/>
        <v/>
      </c>
    </row>
    <row r="52" spans="1:8" x14ac:dyDescent="0.25">
      <c r="A52" s="18" t="s">
        <v>40</v>
      </c>
      <c r="B52" s="76" t="s">
        <v>668</v>
      </c>
      <c r="C52" s="77">
        <v>31</v>
      </c>
      <c r="D52" s="78">
        <v>0</v>
      </c>
      <c r="E52" s="78">
        <v>31</v>
      </c>
      <c r="F52" s="79">
        <v>0</v>
      </c>
      <c r="G52" s="80" t="s">
        <v>41</v>
      </c>
      <c r="H52" t="str">
        <f t="shared" si="1"/>
        <v/>
      </c>
    </row>
    <row r="53" spans="1:8" x14ac:dyDescent="0.25">
      <c r="A53" s="18" t="s">
        <v>40</v>
      </c>
      <c r="B53" s="76" t="s">
        <v>672</v>
      </c>
      <c r="C53" s="77">
        <v>723</v>
      </c>
      <c r="D53" s="78">
        <v>0</v>
      </c>
      <c r="E53" s="78">
        <v>723</v>
      </c>
      <c r="F53" s="79">
        <v>0</v>
      </c>
      <c r="G53" s="80" t="s">
        <v>41</v>
      </c>
      <c r="H53" t="str">
        <f t="shared" si="1"/>
        <v/>
      </c>
    </row>
    <row r="54" spans="1:8" x14ac:dyDescent="0.25">
      <c r="A54" s="18" t="s">
        <v>42</v>
      </c>
      <c r="B54" s="76" t="s">
        <v>668</v>
      </c>
      <c r="C54" s="77">
        <v>122</v>
      </c>
      <c r="D54" s="78">
        <v>122</v>
      </c>
      <c r="E54" s="78">
        <v>122</v>
      </c>
      <c r="F54" s="79">
        <v>122</v>
      </c>
      <c r="G54" s="80" t="s">
        <v>43</v>
      </c>
      <c r="H54" t="str">
        <f t="shared" si="1"/>
        <v/>
      </c>
    </row>
    <row r="55" spans="1:8" x14ac:dyDescent="0.25">
      <c r="A55" s="18" t="s">
        <v>42</v>
      </c>
      <c r="B55" s="76" t="s">
        <v>667</v>
      </c>
      <c r="C55" s="77">
        <v>255</v>
      </c>
      <c r="D55" s="78">
        <v>255</v>
      </c>
      <c r="E55" s="78">
        <v>254</v>
      </c>
      <c r="F55" s="79">
        <v>254</v>
      </c>
      <c r="G55" s="80" t="s">
        <v>43</v>
      </c>
      <c r="H55" t="str">
        <f t="shared" si="1"/>
        <v/>
      </c>
    </row>
    <row r="56" spans="1:8" x14ac:dyDescent="0.25">
      <c r="A56" s="18" t="s">
        <v>44</v>
      </c>
      <c r="B56" s="76" t="s">
        <v>668</v>
      </c>
      <c r="C56" s="77">
        <v>24</v>
      </c>
      <c r="D56" s="78">
        <v>24</v>
      </c>
      <c r="E56" s="78">
        <v>0</v>
      </c>
      <c r="F56" s="79">
        <v>0</v>
      </c>
      <c r="G56" s="80" t="s">
        <v>45</v>
      </c>
      <c r="H56" t="str">
        <f t="shared" si="1"/>
        <v/>
      </c>
    </row>
    <row r="57" spans="1:8" x14ac:dyDescent="0.25">
      <c r="A57" s="18" t="s">
        <v>44</v>
      </c>
      <c r="B57" s="76" t="s">
        <v>667</v>
      </c>
      <c r="C57" s="77">
        <v>952384</v>
      </c>
      <c r="D57" s="78">
        <v>952384</v>
      </c>
      <c r="E57" s="78">
        <v>971984</v>
      </c>
      <c r="F57" s="79">
        <v>971984</v>
      </c>
      <c r="G57" s="80" t="s">
        <v>45</v>
      </c>
      <c r="H57" t="str">
        <f t="shared" si="1"/>
        <v/>
      </c>
    </row>
    <row r="58" spans="1:8" x14ac:dyDescent="0.25">
      <c r="A58" s="18" t="s">
        <v>369</v>
      </c>
      <c r="B58" s="76" t="s">
        <v>668</v>
      </c>
      <c r="C58" s="77">
        <v>0</v>
      </c>
      <c r="D58" s="78">
        <v>0</v>
      </c>
      <c r="E58" s="78">
        <v>10</v>
      </c>
      <c r="F58" s="79">
        <v>10</v>
      </c>
      <c r="G58" s="80" t="s">
        <v>370</v>
      </c>
      <c r="H58" t="str">
        <f t="shared" si="1"/>
        <v/>
      </c>
    </row>
    <row r="59" spans="1:8" x14ac:dyDescent="0.25">
      <c r="A59" s="18" t="s">
        <v>369</v>
      </c>
      <c r="B59" s="76" t="s">
        <v>667</v>
      </c>
      <c r="C59" s="77">
        <v>0</v>
      </c>
      <c r="D59" s="78">
        <v>0</v>
      </c>
      <c r="E59" s="78">
        <v>5</v>
      </c>
      <c r="F59" s="79">
        <v>5</v>
      </c>
      <c r="G59" s="80" t="s">
        <v>370</v>
      </c>
      <c r="H59" t="str">
        <f t="shared" si="1"/>
        <v/>
      </c>
    </row>
    <row r="60" spans="1:8" x14ac:dyDescent="0.25">
      <c r="A60" s="18" t="s">
        <v>46</v>
      </c>
      <c r="B60" s="76" t="s">
        <v>668</v>
      </c>
      <c r="C60" s="77">
        <v>639</v>
      </c>
      <c r="D60" s="78">
        <v>432</v>
      </c>
      <c r="E60" s="78">
        <v>405</v>
      </c>
      <c r="F60" s="79">
        <v>162</v>
      </c>
      <c r="G60" s="80" t="s">
        <v>47</v>
      </c>
      <c r="H60" t="str">
        <f t="shared" si="1"/>
        <v/>
      </c>
    </row>
    <row r="61" spans="1:8" x14ac:dyDescent="0.25">
      <c r="A61" s="18" t="s">
        <v>46</v>
      </c>
      <c r="B61" s="76" t="s">
        <v>667</v>
      </c>
      <c r="C61" s="77">
        <v>19715</v>
      </c>
      <c r="D61" s="78">
        <v>1910</v>
      </c>
      <c r="E61" s="78">
        <v>39981</v>
      </c>
      <c r="F61" s="79">
        <v>989</v>
      </c>
      <c r="G61" s="80" t="s">
        <v>47</v>
      </c>
      <c r="H61" t="str">
        <f t="shared" si="1"/>
        <v/>
      </c>
    </row>
    <row r="62" spans="1:8" x14ac:dyDescent="0.25">
      <c r="A62" s="18" t="s">
        <v>46</v>
      </c>
      <c r="B62" s="76" t="s">
        <v>671</v>
      </c>
      <c r="C62" s="77">
        <v>5611</v>
      </c>
      <c r="D62" s="78">
        <v>18</v>
      </c>
      <c r="E62" s="78">
        <v>5567</v>
      </c>
      <c r="F62" s="79">
        <v>17</v>
      </c>
      <c r="G62" s="80" t="s">
        <v>47</v>
      </c>
      <c r="H62" t="str">
        <f t="shared" si="1"/>
        <v/>
      </c>
    </row>
    <row r="63" spans="1:8" x14ac:dyDescent="0.25">
      <c r="A63" s="18" t="s">
        <v>48</v>
      </c>
      <c r="B63" s="76" t="s">
        <v>668</v>
      </c>
      <c r="C63" s="77">
        <v>41810</v>
      </c>
      <c r="D63" s="78">
        <v>0</v>
      </c>
      <c r="E63" s="78">
        <v>44600</v>
      </c>
      <c r="F63" s="79">
        <v>0</v>
      </c>
      <c r="G63" s="80" t="s">
        <v>49</v>
      </c>
      <c r="H63" t="str">
        <f t="shared" si="1"/>
        <v/>
      </c>
    </row>
    <row r="64" spans="1:8" x14ac:dyDescent="0.25">
      <c r="A64" s="18" t="s">
        <v>48</v>
      </c>
      <c r="B64" s="76" t="s">
        <v>672</v>
      </c>
      <c r="C64" s="77">
        <v>695</v>
      </c>
      <c r="D64" s="78">
        <v>0</v>
      </c>
      <c r="E64" s="78">
        <v>679</v>
      </c>
      <c r="F64" s="79">
        <v>0</v>
      </c>
      <c r="G64" s="80" t="s">
        <v>49</v>
      </c>
      <c r="H64" t="str">
        <f t="shared" si="1"/>
        <v/>
      </c>
    </row>
    <row r="65" spans="1:8" x14ac:dyDescent="0.25">
      <c r="A65" s="18" t="s">
        <v>48</v>
      </c>
      <c r="B65" s="76" t="s">
        <v>667</v>
      </c>
      <c r="C65" s="77">
        <v>150713</v>
      </c>
      <c r="D65" s="78">
        <v>0</v>
      </c>
      <c r="E65" s="78">
        <v>167831</v>
      </c>
      <c r="F65" s="79">
        <v>0</v>
      </c>
      <c r="G65" s="80" t="s">
        <v>49</v>
      </c>
      <c r="H65" t="str">
        <f t="shared" si="1"/>
        <v/>
      </c>
    </row>
    <row r="66" spans="1:8" x14ac:dyDescent="0.25">
      <c r="A66" s="18" t="s">
        <v>50</v>
      </c>
      <c r="B66" s="76" t="s">
        <v>668</v>
      </c>
      <c r="C66" s="77">
        <v>1982</v>
      </c>
      <c r="D66" s="78">
        <v>1715</v>
      </c>
      <c r="E66" s="78">
        <v>1973</v>
      </c>
      <c r="F66" s="79">
        <v>1660</v>
      </c>
      <c r="G66" s="80" t="s">
        <v>51</v>
      </c>
      <c r="H66" t="str">
        <f t="shared" si="1"/>
        <v/>
      </c>
    </row>
    <row r="67" spans="1:8" x14ac:dyDescent="0.25">
      <c r="A67" s="18" t="s">
        <v>50</v>
      </c>
      <c r="B67" s="76" t="s">
        <v>672</v>
      </c>
      <c r="C67" s="77">
        <v>9452</v>
      </c>
      <c r="D67" s="78">
        <v>1726</v>
      </c>
      <c r="E67" s="78">
        <v>9452</v>
      </c>
      <c r="F67" s="79">
        <v>1726</v>
      </c>
      <c r="G67" s="80" t="s">
        <v>51</v>
      </c>
      <c r="H67" t="str">
        <f t="shared" si="1"/>
        <v/>
      </c>
    </row>
    <row r="68" spans="1:8" x14ac:dyDescent="0.25">
      <c r="A68" s="18" t="s">
        <v>50</v>
      </c>
      <c r="B68" s="76" t="s">
        <v>667</v>
      </c>
      <c r="C68" s="77">
        <v>145</v>
      </c>
      <c r="D68" s="78">
        <v>62</v>
      </c>
      <c r="E68" s="78">
        <v>214</v>
      </c>
      <c r="F68" s="79">
        <v>68</v>
      </c>
      <c r="G68" s="80" t="s">
        <v>51</v>
      </c>
      <c r="H68" t="str">
        <f t="shared" si="1"/>
        <v/>
      </c>
    </row>
    <row r="69" spans="1:8" x14ac:dyDescent="0.25">
      <c r="A69" s="18" t="s">
        <v>52</v>
      </c>
      <c r="B69" s="76" t="s">
        <v>668</v>
      </c>
      <c r="C69" s="77">
        <v>1460</v>
      </c>
      <c r="D69" s="78">
        <v>1460</v>
      </c>
      <c r="E69" s="78">
        <v>10133</v>
      </c>
      <c r="F69" s="79">
        <v>0</v>
      </c>
      <c r="G69" s="80" t="s">
        <v>53</v>
      </c>
      <c r="H69" t="str">
        <f t="shared" si="1"/>
        <v/>
      </c>
    </row>
    <row r="70" spans="1:8" x14ac:dyDescent="0.25">
      <c r="A70" s="18" t="s">
        <v>52</v>
      </c>
      <c r="B70" s="76" t="s">
        <v>670</v>
      </c>
      <c r="C70" s="77">
        <v>0</v>
      </c>
      <c r="D70" s="78">
        <v>0</v>
      </c>
      <c r="E70" s="78">
        <v>8785</v>
      </c>
      <c r="F70" s="79">
        <v>0</v>
      </c>
      <c r="G70" s="80" t="s">
        <v>53</v>
      </c>
      <c r="H70" t="str">
        <f t="shared" si="1"/>
        <v/>
      </c>
    </row>
    <row r="71" spans="1:8" x14ac:dyDescent="0.25">
      <c r="A71" s="18" t="s">
        <v>52</v>
      </c>
      <c r="B71" s="76" t="s">
        <v>667</v>
      </c>
      <c r="C71" s="77">
        <v>1779</v>
      </c>
      <c r="D71" s="78">
        <v>1779</v>
      </c>
      <c r="E71" s="78">
        <v>2825</v>
      </c>
      <c r="F71" s="79">
        <v>0</v>
      </c>
      <c r="G71" s="80" t="s">
        <v>53</v>
      </c>
      <c r="H71" t="str">
        <f t="shared" si="1"/>
        <v/>
      </c>
    </row>
    <row r="72" spans="1:8" x14ac:dyDescent="0.25">
      <c r="A72" s="18" t="s">
        <v>373</v>
      </c>
      <c r="B72" s="76" t="s">
        <v>668</v>
      </c>
      <c r="C72" s="77">
        <v>57</v>
      </c>
      <c r="D72" s="78">
        <v>26</v>
      </c>
      <c r="E72" s="78">
        <v>76</v>
      </c>
      <c r="F72" s="79">
        <v>26</v>
      </c>
      <c r="G72" s="80" t="s">
        <v>54</v>
      </c>
      <c r="H72" t="str">
        <f t="shared" si="1"/>
        <v/>
      </c>
    </row>
    <row r="73" spans="1:8" x14ac:dyDescent="0.25">
      <c r="A73" s="18" t="s">
        <v>373</v>
      </c>
      <c r="B73" s="76" t="s">
        <v>669</v>
      </c>
      <c r="C73" s="77">
        <v>14998</v>
      </c>
      <c r="D73" s="78">
        <v>9973</v>
      </c>
      <c r="E73" s="78">
        <v>16103</v>
      </c>
      <c r="F73" s="79">
        <v>8894</v>
      </c>
      <c r="G73" s="80" t="s">
        <v>54</v>
      </c>
      <c r="H73" t="str">
        <f t="shared" si="1"/>
        <v/>
      </c>
    </row>
    <row r="74" spans="1:8" x14ac:dyDescent="0.25">
      <c r="A74" s="18" t="s">
        <v>373</v>
      </c>
      <c r="B74" s="76" t="s">
        <v>667</v>
      </c>
      <c r="C74" s="77">
        <v>1119</v>
      </c>
      <c r="D74" s="78">
        <v>5</v>
      </c>
      <c r="E74" s="78">
        <v>1117</v>
      </c>
      <c r="F74" s="79">
        <v>31</v>
      </c>
      <c r="G74" s="80" t="s">
        <v>54</v>
      </c>
      <c r="H74" t="str">
        <f t="shared" si="1"/>
        <v/>
      </c>
    </row>
    <row r="75" spans="1:8" x14ac:dyDescent="0.25">
      <c r="A75" s="18" t="s">
        <v>55</v>
      </c>
      <c r="B75" s="76" t="s">
        <v>668</v>
      </c>
      <c r="C75" s="77">
        <v>66</v>
      </c>
      <c r="D75" s="78">
        <v>66</v>
      </c>
      <c r="E75" s="78">
        <v>81</v>
      </c>
      <c r="F75" s="79">
        <v>81</v>
      </c>
      <c r="G75" s="80" t="s">
        <v>56</v>
      </c>
      <c r="H75" t="str">
        <f t="shared" si="1"/>
        <v/>
      </c>
    </row>
    <row r="76" spans="1:8" x14ac:dyDescent="0.25">
      <c r="A76" s="18" t="s">
        <v>55</v>
      </c>
      <c r="B76" s="76" t="s">
        <v>670</v>
      </c>
      <c r="C76" s="77">
        <v>96305</v>
      </c>
      <c r="D76" s="78">
        <v>318</v>
      </c>
      <c r="E76" s="78">
        <v>91223</v>
      </c>
      <c r="F76" s="79">
        <v>204</v>
      </c>
      <c r="G76" s="80" t="s">
        <v>56</v>
      </c>
      <c r="H76" t="str">
        <f t="shared" si="1"/>
        <v/>
      </c>
    </row>
    <row r="77" spans="1:8" x14ac:dyDescent="0.25">
      <c r="A77" s="18" t="s">
        <v>55</v>
      </c>
      <c r="B77" s="76" t="s">
        <v>672</v>
      </c>
      <c r="C77" s="77">
        <v>1290</v>
      </c>
      <c r="D77" s="78">
        <v>1290</v>
      </c>
      <c r="E77" s="78">
        <v>2545</v>
      </c>
      <c r="F77" s="79">
        <v>2545</v>
      </c>
      <c r="G77" s="80" t="s">
        <v>56</v>
      </c>
      <c r="H77" t="str">
        <f t="shared" si="1"/>
        <v/>
      </c>
    </row>
    <row r="78" spans="1:8" x14ac:dyDescent="0.25">
      <c r="A78" s="18" t="s">
        <v>55</v>
      </c>
      <c r="B78" s="76" t="s">
        <v>667</v>
      </c>
      <c r="C78" s="77">
        <v>274</v>
      </c>
      <c r="D78" s="78">
        <v>274</v>
      </c>
      <c r="E78" s="78">
        <v>348</v>
      </c>
      <c r="F78" s="79">
        <v>348</v>
      </c>
      <c r="G78" s="80" t="s">
        <v>56</v>
      </c>
      <c r="H78" t="str">
        <f t="shared" si="1"/>
        <v/>
      </c>
    </row>
    <row r="79" spans="1:8" x14ac:dyDescent="0.25">
      <c r="A79" s="18" t="s">
        <v>55</v>
      </c>
      <c r="B79" s="76" t="s">
        <v>671</v>
      </c>
      <c r="C79" s="77">
        <v>8</v>
      </c>
      <c r="D79" s="78">
        <v>8</v>
      </c>
      <c r="E79" s="78">
        <v>9</v>
      </c>
      <c r="F79" s="79">
        <v>9</v>
      </c>
      <c r="G79" s="80" t="s">
        <v>56</v>
      </c>
      <c r="H79" t="str">
        <f t="shared" si="1"/>
        <v/>
      </c>
    </row>
    <row r="80" spans="1:8" x14ac:dyDescent="0.25">
      <c r="A80" s="18" t="s">
        <v>57</v>
      </c>
      <c r="B80" s="76" t="s">
        <v>668</v>
      </c>
      <c r="C80" s="77">
        <v>97</v>
      </c>
      <c r="D80" s="78">
        <v>10</v>
      </c>
      <c r="E80" s="78">
        <v>97</v>
      </c>
      <c r="F80" s="79">
        <v>10</v>
      </c>
      <c r="G80" s="80" t="s">
        <v>58</v>
      </c>
      <c r="H80" t="str">
        <f t="shared" si="1"/>
        <v/>
      </c>
    </row>
    <row r="81" spans="1:8" x14ac:dyDescent="0.25">
      <c r="A81" s="18" t="s">
        <v>57</v>
      </c>
      <c r="B81" s="76" t="s">
        <v>672</v>
      </c>
      <c r="C81" s="77">
        <v>70</v>
      </c>
      <c r="D81" s="78">
        <v>70</v>
      </c>
      <c r="E81" s="78">
        <v>71</v>
      </c>
      <c r="F81" s="79">
        <v>71</v>
      </c>
      <c r="G81" s="80" t="s">
        <v>58</v>
      </c>
      <c r="H81" t="str">
        <f t="shared" ref="H81:H144" si="2">IF(F81&gt;E81,"YES","")</f>
        <v/>
      </c>
    </row>
    <row r="82" spans="1:8" x14ac:dyDescent="0.25">
      <c r="A82" s="18" t="s">
        <v>57</v>
      </c>
      <c r="B82" s="76" t="s">
        <v>667</v>
      </c>
      <c r="C82" s="77">
        <v>733</v>
      </c>
      <c r="D82" s="78">
        <v>733</v>
      </c>
      <c r="E82" s="78">
        <v>761</v>
      </c>
      <c r="F82" s="79">
        <v>761</v>
      </c>
      <c r="G82" s="80" t="s">
        <v>58</v>
      </c>
      <c r="H82" t="str">
        <f t="shared" si="2"/>
        <v/>
      </c>
    </row>
    <row r="83" spans="1:8" x14ac:dyDescent="0.25">
      <c r="A83" s="18" t="s">
        <v>59</v>
      </c>
      <c r="B83" s="76" t="s">
        <v>668</v>
      </c>
      <c r="C83" s="77">
        <v>212370</v>
      </c>
      <c r="D83" s="78">
        <v>84349</v>
      </c>
      <c r="E83" s="78">
        <v>68101</v>
      </c>
      <c r="F83" s="79">
        <v>32004</v>
      </c>
      <c r="G83" s="80" t="s">
        <v>60</v>
      </c>
      <c r="H83" t="str">
        <f t="shared" si="2"/>
        <v/>
      </c>
    </row>
    <row r="84" spans="1:8" x14ac:dyDescent="0.25">
      <c r="A84" s="18" t="s">
        <v>59</v>
      </c>
      <c r="B84" s="76" t="s">
        <v>669</v>
      </c>
      <c r="C84" s="77">
        <v>264040</v>
      </c>
      <c r="D84" s="78">
        <v>213872</v>
      </c>
      <c r="E84" s="78">
        <v>363081</v>
      </c>
      <c r="F84" s="79">
        <v>294676</v>
      </c>
      <c r="G84" s="80" t="s">
        <v>60</v>
      </c>
      <c r="H84" t="str">
        <f t="shared" si="2"/>
        <v/>
      </c>
    </row>
    <row r="85" spans="1:8" x14ac:dyDescent="0.25">
      <c r="A85" s="18" t="s">
        <v>59</v>
      </c>
      <c r="B85" s="76" t="s">
        <v>667</v>
      </c>
      <c r="C85" s="77">
        <v>148488</v>
      </c>
      <c r="D85" s="78">
        <v>54471</v>
      </c>
      <c r="E85" s="78">
        <v>235765</v>
      </c>
      <c r="F85" s="79">
        <v>26462</v>
      </c>
      <c r="G85" s="80" t="s">
        <v>60</v>
      </c>
      <c r="H85" t="str">
        <f t="shared" si="2"/>
        <v/>
      </c>
    </row>
    <row r="86" spans="1:8" x14ac:dyDescent="0.25">
      <c r="A86" s="18" t="s">
        <v>59</v>
      </c>
      <c r="B86" s="76" t="s">
        <v>671</v>
      </c>
      <c r="C86" s="77">
        <v>5</v>
      </c>
      <c r="D86" s="78">
        <v>5</v>
      </c>
      <c r="E86" s="78">
        <v>5</v>
      </c>
      <c r="F86" s="79">
        <v>5</v>
      </c>
      <c r="G86" s="80" t="s">
        <v>60</v>
      </c>
      <c r="H86" t="str">
        <f t="shared" si="2"/>
        <v/>
      </c>
    </row>
    <row r="87" spans="1:8" x14ac:dyDescent="0.25">
      <c r="A87" s="18" t="s">
        <v>61</v>
      </c>
      <c r="B87" s="76" t="s">
        <v>671</v>
      </c>
      <c r="C87" s="77">
        <v>20863</v>
      </c>
      <c r="D87" s="78">
        <v>0</v>
      </c>
      <c r="E87" s="78">
        <v>20863</v>
      </c>
      <c r="F87" s="79">
        <v>0</v>
      </c>
      <c r="G87" s="80" t="s">
        <v>62</v>
      </c>
      <c r="H87" t="str">
        <f t="shared" si="2"/>
        <v/>
      </c>
    </row>
    <row r="88" spans="1:8" x14ac:dyDescent="0.25">
      <c r="A88" s="18" t="s">
        <v>374</v>
      </c>
      <c r="B88" s="76" t="s">
        <v>668</v>
      </c>
      <c r="C88" s="77">
        <v>11165</v>
      </c>
      <c r="D88" s="78">
        <v>11165</v>
      </c>
      <c r="E88" s="78">
        <v>11941</v>
      </c>
      <c r="F88" s="79">
        <v>11928</v>
      </c>
      <c r="G88" s="80" t="s">
        <v>63</v>
      </c>
      <c r="H88" t="str">
        <f t="shared" si="2"/>
        <v/>
      </c>
    </row>
    <row r="89" spans="1:8" x14ac:dyDescent="0.25">
      <c r="A89" s="18" t="s">
        <v>374</v>
      </c>
      <c r="B89" s="76" t="s">
        <v>667</v>
      </c>
      <c r="C89" s="77">
        <v>176297</v>
      </c>
      <c r="D89" s="78">
        <v>107353</v>
      </c>
      <c r="E89" s="78">
        <v>97618</v>
      </c>
      <c r="F89" s="79">
        <v>73185</v>
      </c>
      <c r="G89" s="80" t="s">
        <v>63</v>
      </c>
      <c r="H89" t="str">
        <f t="shared" si="2"/>
        <v/>
      </c>
    </row>
    <row r="90" spans="1:8" x14ac:dyDescent="0.25">
      <c r="A90" s="18" t="s">
        <v>374</v>
      </c>
      <c r="B90" s="76" t="s">
        <v>671</v>
      </c>
      <c r="C90" s="77">
        <v>73</v>
      </c>
      <c r="D90" s="78">
        <v>60</v>
      </c>
      <c r="E90" s="78">
        <v>42</v>
      </c>
      <c r="F90" s="79">
        <v>42</v>
      </c>
      <c r="G90" s="80" t="s">
        <v>63</v>
      </c>
      <c r="H90" t="str">
        <f t="shared" si="2"/>
        <v/>
      </c>
    </row>
    <row r="91" spans="1:8" x14ac:dyDescent="0.25">
      <c r="A91" s="18" t="s">
        <v>64</v>
      </c>
      <c r="B91" s="76" t="s">
        <v>668</v>
      </c>
      <c r="C91" s="77">
        <v>551</v>
      </c>
      <c r="D91" s="78">
        <v>0</v>
      </c>
      <c r="E91" s="78">
        <v>1146</v>
      </c>
      <c r="F91" s="79">
        <v>0</v>
      </c>
      <c r="G91" s="80" t="s">
        <v>65</v>
      </c>
      <c r="H91" t="str">
        <f t="shared" si="2"/>
        <v/>
      </c>
    </row>
    <row r="92" spans="1:8" x14ac:dyDescent="0.25">
      <c r="A92" s="18" t="s">
        <v>64</v>
      </c>
      <c r="B92" s="76" t="s">
        <v>670</v>
      </c>
      <c r="C92" s="77">
        <v>1882391</v>
      </c>
      <c r="D92" s="78">
        <v>1882391</v>
      </c>
      <c r="E92" s="78">
        <v>2062534</v>
      </c>
      <c r="F92" s="79">
        <v>2062534</v>
      </c>
      <c r="G92" s="80" t="s">
        <v>65</v>
      </c>
      <c r="H92" t="str">
        <f t="shared" si="2"/>
        <v/>
      </c>
    </row>
    <row r="93" spans="1:8" x14ac:dyDescent="0.25">
      <c r="A93" s="18" t="s">
        <v>64</v>
      </c>
      <c r="B93" s="76" t="s">
        <v>667</v>
      </c>
      <c r="C93" s="77">
        <v>34375</v>
      </c>
      <c r="D93" s="78">
        <v>34375</v>
      </c>
      <c r="E93" s="78">
        <v>37735</v>
      </c>
      <c r="F93" s="79">
        <v>37735</v>
      </c>
      <c r="G93" s="80" t="s">
        <v>65</v>
      </c>
      <c r="H93" t="str">
        <f t="shared" si="2"/>
        <v/>
      </c>
    </row>
    <row r="94" spans="1:8" x14ac:dyDescent="0.25">
      <c r="A94" s="18" t="s">
        <v>66</v>
      </c>
      <c r="B94" s="76" t="s">
        <v>668</v>
      </c>
      <c r="C94" s="77">
        <v>3950</v>
      </c>
      <c r="D94" s="78">
        <v>3950</v>
      </c>
      <c r="E94" s="78">
        <v>2270</v>
      </c>
      <c r="F94" s="79">
        <v>2270</v>
      </c>
      <c r="G94" s="80" t="s">
        <v>67</v>
      </c>
      <c r="H94" t="str">
        <f t="shared" si="2"/>
        <v/>
      </c>
    </row>
    <row r="95" spans="1:8" x14ac:dyDescent="0.25">
      <c r="A95" s="18" t="s">
        <v>66</v>
      </c>
      <c r="B95" s="76" t="s">
        <v>670</v>
      </c>
      <c r="C95" s="77">
        <v>8495</v>
      </c>
      <c r="D95" s="78">
        <v>597</v>
      </c>
      <c r="E95" s="78">
        <v>8177</v>
      </c>
      <c r="F95" s="79">
        <v>1992</v>
      </c>
      <c r="G95" s="80" t="s">
        <v>67</v>
      </c>
      <c r="H95" t="str">
        <f t="shared" si="2"/>
        <v/>
      </c>
    </row>
    <row r="96" spans="1:8" x14ac:dyDescent="0.25">
      <c r="A96" s="18" t="s">
        <v>66</v>
      </c>
      <c r="B96" s="76" t="s">
        <v>672</v>
      </c>
      <c r="C96" s="77">
        <v>1387</v>
      </c>
      <c r="D96" s="78">
        <v>1387</v>
      </c>
      <c r="E96" s="78">
        <v>1292</v>
      </c>
      <c r="F96" s="79">
        <v>1292</v>
      </c>
      <c r="G96" s="80" t="s">
        <v>67</v>
      </c>
      <c r="H96" t="str">
        <f t="shared" si="2"/>
        <v/>
      </c>
    </row>
    <row r="97" spans="1:8" x14ac:dyDescent="0.25">
      <c r="A97" s="18" t="s">
        <v>66</v>
      </c>
      <c r="B97" s="76" t="s">
        <v>673</v>
      </c>
      <c r="C97" s="77">
        <v>0</v>
      </c>
      <c r="D97" s="78">
        <v>0</v>
      </c>
      <c r="E97" s="78">
        <v>26663</v>
      </c>
      <c r="F97" s="79">
        <v>26646</v>
      </c>
      <c r="G97" s="80" t="s">
        <v>67</v>
      </c>
      <c r="H97" t="str">
        <f t="shared" si="2"/>
        <v/>
      </c>
    </row>
    <row r="98" spans="1:8" x14ac:dyDescent="0.25">
      <c r="A98" s="18" t="s">
        <v>66</v>
      </c>
      <c r="B98" s="76" t="s">
        <v>667</v>
      </c>
      <c r="C98" s="77">
        <v>84636</v>
      </c>
      <c r="D98" s="78">
        <v>84636</v>
      </c>
      <c r="E98" s="78">
        <v>85229</v>
      </c>
      <c r="F98" s="79">
        <v>85229</v>
      </c>
      <c r="G98" s="80" t="s">
        <v>67</v>
      </c>
      <c r="H98" t="str">
        <f t="shared" si="2"/>
        <v/>
      </c>
    </row>
    <row r="99" spans="1:8" x14ac:dyDescent="0.25">
      <c r="A99" s="18" t="s">
        <v>66</v>
      </c>
      <c r="B99" s="76" t="s">
        <v>671</v>
      </c>
      <c r="C99" s="77">
        <v>783</v>
      </c>
      <c r="D99" s="78">
        <v>783</v>
      </c>
      <c r="E99" s="78">
        <v>791</v>
      </c>
      <c r="F99" s="79">
        <v>36</v>
      </c>
      <c r="G99" s="80" t="s">
        <v>67</v>
      </c>
      <c r="H99" t="str">
        <f t="shared" si="2"/>
        <v/>
      </c>
    </row>
    <row r="100" spans="1:8" x14ac:dyDescent="0.25">
      <c r="A100" s="18" t="s">
        <v>68</v>
      </c>
      <c r="B100" s="76" t="s">
        <v>671</v>
      </c>
      <c r="C100" s="77">
        <v>115</v>
      </c>
      <c r="D100" s="78">
        <v>0</v>
      </c>
      <c r="E100" s="78">
        <v>115</v>
      </c>
      <c r="F100" s="79">
        <v>0</v>
      </c>
      <c r="G100" s="80" t="s">
        <v>69</v>
      </c>
      <c r="H100" t="str">
        <f t="shared" si="2"/>
        <v/>
      </c>
    </row>
    <row r="101" spans="1:8" x14ac:dyDescent="0.25">
      <c r="A101" s="18" t="s">
        <v>70</v>
      </c>
      <c r="B101" s="76" t="s">
        <v>668</v>
      </c>
      <c r="C101" s="77">
        <v>12</v>
      </c>
      <c r="D101" s="78">
        <v>12</v>
      </c>
      <c r="E101" s="78">
        <v>5</v>
      </c>
      <c r="F101" s="79">
        <v>5</v>
      </c>
      <c r="G101" s="80" t="s">
        <v>71</v>
      </c>
      <c r="H101" t="str">
        <f t="shared" si="2"/>
        <v/>
      </c>
    </row>
    <row r="102" spans="1:8" x14ac:dyDescent="0.25">
      <c r="A102" s="18" t="s">
        <v>70</v>
      </c>
      <c r="B102" s="76" t="s">
        <v>667</v>
      </c>
      <c r="C102" s="77">
        <v>24</v>
      </c>
      <c r="D102" s="78">
        <v>24</v>
      </c>
      <c r="E102" s="78">
        <v>24</v>
      </c>
      <c r="F102" s="79">
        <v>24</v>
      </c>
      <c r="G102" s="80" t="s">
        <v>71</v>
      </c>
      <c r="H102" t="str">
        <f t="shared" si="2"/>
        <v/>
      </c>
    </row>
    <row r="103" spans="1:8" x14ac:dyDescent="0.25">
      <c r="A103" s="18" t="s">
        <v>70</v>
      </c>
      <c r="B103" s="76" t="s">
        <v>671</v>
      </c>
      <c r="C103" s="77">
        <v>75000</v>
      </c>
      <c r="D103" s="78">
        <v>0</v>
      </c>
      <c r="E103" s="78">
        <v>75000</v>
      </c>
      <c r="F103" s="79">
        <v>0</v>
      </c>
      <c r="G103" s="80" t="s">
        <v>71</v>
      </c>
      <c r="H103" t="str">
        <f t="shared" si="2"/>
        <v/>
      </c>
    </row>
    <row r="104" spans="1:8" x14ac:dyDescent="0.25">
      <c r="A104" s="18" t="s">
        <v>72</v>
      </c>
      <c r="B104" s="76" t="s">
        <v>668</v>
      </c>
      <c r="C104" s="77">
        <v>9247</v>
      </c>
      <c r="D104" s="78">
        <v>9247</v>
      </c>
      <c r="E104" s="78">
        <v>10288</v>
      </c>
      <c r="F104" s="79">
        <v>10288</v>
      </c>
      <c r="G104" s="80" t="s">
        <v>73</v>
      </c>
      <c r="H104" t="str">
        <f t="shared" si="2"/>
        <v/>
      </c>
    </row>
    <row r="105" spans="1:8" x14ac:dyDescent="0.25">
      <c r="A105" s="18" t="s">
        <v>72</v>
      </c>
      <c r="B105" s="76" t="s">
        <v>674</v>
      </c>
      <c r="C105" s="77">
        <v>0</v>
      </c>
      <c r="D105" s="78">
        <v>0</v>
      </c>
      <c r="E105" s="78">
        <v>15050</v>
      </c>
      <c r="F105" s="79">
        <v>0</v>
      </c>
      <c r="G105" s="80" t="s">
        <v>73</v>
      </c>
      <c r="H105" t="str">
        <f t="shared" si="2"/>
        <v/>
      </c>
    </row>
    <row r="106" spans="1:8" x14ac:dyDescent="0.25">
      <c r="A106" s="18" t="s">
        <v>72</v>
      </c>
      <c r="B106" s="76" t="s">
        <v>670</v>
      </c>
      <c r="C106" s="77">
        <v>989079</v>
      </c>
      <c r="D106" s="78">
        <v>989079</v>
      </c>
      <c r="E106" s="78">
        <v>1075252</v>
      </c>
      <c r="F106" s="79">
        <v>1075252</v>
      </c>
      <c r="G106" s="80" t="s">
        <v>73</v>
      </c>
      <c r="H106" t="str">
        <f t="shared" si="2"/>
        <v/>
      </c>
    </row>
    <row r="107" spans="1:8" x14ac:dyDescent="0.25">
      <c r="A107" s="18" t="s">
        <v>72</v>
      </c>
      <c r="B107" s="76" t="s">
        <v>672</v>
      </c>
      <c r="C107" s="77">
        <v>1081</v>
      </c>
      <c r="D107" s="78">
        <v>1079</v>
      </c>
      <c r="E107" s="78">
        <v>13827</v>
      </c>
      <c r="F107" s="79">
        <v>6685</v>
      </c>
      <c r="G107" s="80" t="s">
        <v>73</v>
      </c>
      <c r="H107" t="str">
        <f t="shared" si="2"/>
        <v/>
      </c>
    </row>
    <row r="108" spans="1:8" x14ac:dyDescent="0.25">
      <c r="A108" s="18" t="s">
        <v>72</v>
      </c>
      <c r="B108" s="76" t="s">
        <v>673</v>
      </c>
      <c r="C108" s="77">
        <v>0</v>
      </c>
      <c r="D108" s="78">
        <v>0</v>
      </c>
      <c r="E108" s="78">
        <v>2058</v>
      </c>
      <c r="F108" s="79">
        <v>2058</v>
      </c>
      <c r="G108" s="80" t="s">
        <v>73</v>
      </c>
      <c r="H108" t="str">
        <f t="shared" si="2"/>
        <v/>
      </c>
    </row>
    <row r="109" spans="1:8" x14ac:dyDescent="0.25">
      <c r="A109" s="18" t="s">
        <v>72</v>
      </c>
      <c r="B109" s="76" t="s">
        <v>667</v>
      </c>
      <c r="C109" s="77">
        <v>473887</v>
      </c>
      <c r="D109" s="78">
        <v>451165</v>
      </c>
      <c r="E109" s="78">
        <v>485285</v>
      </c>
      <c r="F109" s="79">
        <v>472785</v>
      </c>
      <c r="G109" s="80" t="s">
        <v>73</v>
      </c>
      <c r="H109" t="str">
        <f t="shared" si="2"/>
        <v/>
      </c>
    </row>
    <row r="110" spans="1:8" x14ac:dyDescent="0.25">
      <c r="A110" s="18" t="s">
        <v>375</v>
      </c>
      <c r="B110" s="76" t="s">
        <v>668</v>
      </c>
      <c r="C110" s="77">
        <v>78916</v>
      </c>
      <c r="D110" s="78">
        <v>0</v>
      </c>
      <c r="E110" s="78">
        <v>197961</v>
      </c>
      <c r="F110" s="79">
        <v>663</v>
      </c>
      <c r="G110" s="80" t="s">
        <v>74</v>
      </c>
      <c r="H110" t="str">
        <f t="shared" si="2"/>
        <v/>
      </c>
    </row>
    <row r="111" spans="1:8" x14ac:dyDescent="0.25">
      <c r="A111" s="18" t="s">
        <v>375</v>
      </c>
      <c r="B111" s="76" t="s">
        <v>667</v>
      </c>
      <c r="C111" s="77">
        <v>143747</v>
      </c>
      <c r="D111" s="78">
        <v>0</v>
      </c>
      <c r="E111" s="78">
        <v>169448</v>
      </c>
      <c r="F111" s="79">
        <v>0</v>
      </c>
      <c r="G111" s="80" t="s">
        <v>74</v>
      </c>
      <c r="H111" t="str">
        <f t="shared" si="2"/>
        <v/>
      </c>
    </row>
    <row r="112" spans="1:8" x14ac:dyDescent="0.25">
      <c r="A112" s="18" t="s">
        <v>375</v>
      </c>
      <c r="B112" s="76" t="s">
        <v>671</v>
      </c>
      <c r="C112" s="77">
        <v>3944</v>
      </c>
      <c r="D112" s="78">
        <v>0</v>
      </c>
      <c r="E112" s="78">
        <v>4435</v>
      </c>
      <c r="F112" s="79">
        <v>0</v>
      </c>
      <c r="G112" s="80" t="s">
        <v>74</v>
      </c>
      <c r="H112" t="str">
        <f t="shared" si="2"/>
        <v/>
      </c>
    </row>
    <row r="113" spans="1:8" x14ac:dyDescent="0.25">
      <c r="A113" s="18" t="s">
        <v>75</v>
      </c>
      <c r="B113" s="76" t="s">
        <v>668</v>
      </c>
      <c r="C113" s="77">
        <v>244</v>
      </c>
      <c r="D113" s="78">
        <v>0</v>
      </c>
      <c r="E113" s="78">
        <v>93</v>
      </c>
      <c r="F113" s="79">
        <v>0</v>
      </c>
      <c r="G113" s="80" t="s">
        <v>76</v>
      </c>
      <c r="H113" t="str">
        <f t="shared" si="2"/>
        <v/>
      </c>
    </row>
    <row r="114" spans="1:8" x14ac:dyDescent="0.25">
      <c r="A114" s="18" t="s">
        <v>75</v>
      </c>
      <c r="B114" s="76" t="s">
        <v>672</v>
      </c>
      <c r="C114" s="77">
        <v>222</v>
      </c>
      <c r="D114" s="78">
        <v>0</v>
      </c>
      <c r="E114" s="78">
        <v>222</v>
      </c>
      <c r="F114" s="79">
        <v>0</v>
      </c>
      <c r="G114" s="80" t="s">
        <v>76</v>
      </c>
      <c r="H114" t="str">
        <f t="shared" si="2"/>
        <v/>
      </c>
    </row>
    <row r="115" spans="1:8" x14ac:dyDescent="0.25">
      <c r="A115" s="18" t="s">
        <v>75</v>
      </c>
      <c r="B115" s="76" t="s">
        <v>667</v>
      </c>
      <c r="C115" s="77">
        <v>47</v>
      </c>
      <c r="D115" s="78">
        <v>0</v>
      </c>
      <c r="E115" s="78">
        <v>49</v>
      </c>
      <c r="F115" s="79">
        <v>0</v>
      </c>
      <c r="G115" s="80" t="s">
        <v>76</v>
      </c>
      <c r="H115" t="str">
        <f t="shared" si="2"/>
        <v/>
      </c>
    </row>
    <row r="116" spans="1:8" x14ac:dyDescent="0.25">
      <c r="A116" s="18" t="s">
        <v>77</v>
      </c>
      <c r="B116" s="76" t="s">
        <v>668</v>
      </c>
      <c r="C116" s="77">
        <v>470</v>
      </c>
      <c r="D116" s="78">
        <v>470</v>
      </c>
      <c r="E116" s="78">
        <v>32506</v>
      </c>
      <c r="F116" s="79">
        <v>28951</v>
      </c>
      <c r="G116" s="80" t="s">
        <v>78</v>
      </c>
      <c r="H116" t="str">
        <f t="shared" si="2"/>
        <v/>
      </c>
    </row>
    <row r="117" spans="1:8" x14ac:dyDescent="0.25">
      <c r="A117" s="18" t="s">
        <v>77</v>
      </c>
      <c r="B117" s="76" t="s">
        <v>674</v>
      </c>
      <c r="C117" s="77">
        <v>0</v>
      </c>
      <c r="D117" s="78">
        <v>0</v>
      </c>
      <c r="E117" s="78">
        <v>325938</v>
      </c>
      <c r="F117" s="79">
        <v>39245</v>
      </c>
      <c r="G117" s="80" t="s">
        <v>78</v>
      </c>
      <c r="H117" t="str">
        <f t="shared" si="2"/>
        <v/>
      </c>
    </row>
    <row r="118" spans="1:8" x14ac:dyDescent="0.25">
      <c r="A118" s="18" t="s">
        <v>77</v>
      </c>
      <c r="B118" s="76" t="s">
        <v>670</v>
      </c>
      <c r="C118" s="77">
        <v>515665</v>
      </c>
      <c r="D118" s="78">
        <v>175968</v>
      </c>
      <c r="E118" s="78">
        <v>511803</v>
      </c>
      <c r="F118" s="79">
        <v>126086</v>
      </c>
      <c r="G118" s="80" t="s">
        <v>78</v>
      </c>
      <c r="H118" t="str">
        <f t="shared" si="2"/>
        <v/>
      </c>
    </row>
    <row r="119" spans="1:8" x14ac:dyDescent="0.25">
      <c r="A119" s="18" t="s">
        <v>77</v>
      </c>
      <c r="B119" s="76" t="s">
        <v>673</v>
      </c>
      <c r="C119" s="77">
        <v>0</v>
      </c>
      <c r="D119" s="78">
        <v>0</v>
      </c>
      <c r="E119" s="78">
        <v>14449</v>
      </c>
      <c r="F119" s="79">
        <v>14395</v>
      </c>
      <c r="G119" s="80" t="s">
        <v>78</v>
      </c>
      <c r="H119" t="str">
        <f t="shared" si="2"/>
        <v/>
      </c>
    </row>
    <row r="120" spans="1:8" x14ac:dyDescent="0.25">
      <c r="A120" s="18" t="s">
        <v>77</v>
      </c>
      <c r="B120" s="76" t="s">
        <v>667</v>
      </c>
      <c r="C120" s="77">
        <v>11213</v>
      </c>
      <c r="D120" s="78">
        <v>11213</v>
      </c>
      <c r="E120" s="78">
        <v>32913</v>
      </c>
      <c r="F120" s="79">
        <v>32913</v>
      </c>
      <c r="G120" s="80" t="s">
        <v>78</v>
      </c>
      <c r="H120" t="str">
        <f t="shared" si="2"/>
        <v/>
      </c>
    </row>
    <row r="121" spans="1:8" x14ac:dyDescent="0.25">
      <c r="A121" s="18" t="s">
        <v>79</v>
      </c>
      <c r="B121" s="76" t="s">
        <v>668</v>
      </c>
      <c r="C121" s="77">
        <v>4953</v>
      </c>
      <c r="D121" s="78">
        <v>4953</v>
      </c>
      <c r="E121" s="78">
        <v>4916</v>
      </c>
      <c r="F121" s="79">
        <v>4916</v>
      </c>
      <c r="G121" s="80" t="s">
        <v>80</v>
      </c>
      <c r="H121" t="str">
        <f t="shared" si="2"/>
        <v/>
      </c>
    </row>
    <row r="122" spans="1:8" x14ac:dyDescent="0.25">
      <c r="A122" s="18" t="s">
        <v>79</v>
      </c>
      <c r="B122" s="76" t="s">
        <v>670</v>
      </c>
      <c r="C122" s="77">
        <v>381289</v>
      </c>
      <c r="D122" s="78">
        <v>381289</v>
      </c>
      <c r="E122" s="78">
        <v>215928</v>
      </c>
      <c r="F122" s="79">
        <v>215928</v>
      </c>
      <c r="G122" s="80" t="s">
        <v>80</v>
      </c>
      <c r="H122" t="str">
        <f t="shared" si="2"/>
        <v/>
      </c>
    </row>
    <row r="123" spans="1:8" x14ac:dyDescent="0.25">
      <c r="A123" s="18" t="s">
        <v>79</v>
      </c>
      <c r="B123" s="76" t="s">
        <v>672</v>
      </c>
      <c r="C123" s="77">
        <v>106913</v>
      </c>
      <c r="D123" s="78">
        <v>106913</v>
      </c>
      <c r="E123" s="78">
        <v>100543</v>
      </c>
      <c r="F123" s="79">
        <v>100543</v>
      </c>
      <c r="G123" s="80" t="s">
        <v>80</v>
      </c>
      <c r="H123" t="str">
        <f t="shared" si="2"/>
        <v/>
      </c>
    </row>
    <row r="124" spans="1:8" x14ac:dyDescent="0.25">
      <c r="A124" s="18" t="s">
        <v>79</v>
      </c>
      <c r="B124" s="76" t="s">
        <v>667</v>
      </c>
      <c r="C124" s="77">
        <v>592764</v>
      </c>
      <c r="D124" s="78">
        <v>592764</v>
      </c>
      <c r="E124" s="78">
        <v>1100921</v>
      </c>
      <c r="F124" s="79">
        <v>1100921</v>
      </c>
      <c r="G124" s="80" t="s">
        <v>80</v>
      </c>
      <c r="H124" t="str">
        <f t="shared" si="2"/>
        <v/>
      </c>
    </row>
    <row r="125" spans="1:8" x14ac:dyDescent="0.25">
      <c r="A125" s="18" t="s">
        <v>376</v>
      </c>
      <c r="B125" s="76" t="s">
        <v>668</v>
      </c>
      <c r="C125" s="77">
        <v>11896</v>
      </c>
      <c r="D125" s="78">
        <v>2485</v>
      </c>
      <c r="E125" s="78">
        <v>12694</v>
      </c>
      <c r="F125" s="79">
        <v>843</v>
      </c>
      <c r="G125" s="80" t="s">
        <v>81</v>
      </c>
      <c r="H125" t="str">
        <f t="shared" si="2"/>
        <v/>
      </c>
    </row>
    <row r="126" spans="1:8" x14ac:dyDescent="0.25">
      <c r="A126" s="18" t="s">
        <v>376</v>
      </c>
      <c r="B126" s="76" t="s">
        <v>669</v>
      </c>
      <c r="C126" s="77">
        <v>436842</v>
      </c>
      <c r="D126" s="78">
        <v>46704</v>
      </c>
      <c r="E126" s="78">
        <v>435728</v>
      </c>
      <c r="F126" s="79">
        <v>38592</v>
      </c>
      <c r="G126" s="80" t="s">
        <v>81</v>
      </c>
      <c r="H126" t="str">
        <f t="shared" si="2"/>
        <v/>
      </c>
    </row>
    <row r="127" spans="1:8" x14ac:dyDescent="0.25">
      <c r="A127" s="18" t="s">
        <v>376</v>
      </c>
      <c r="B127" s="76" t="s">
        <v>672</v>
      </c>
      <c r="C127" s="77">
        <v>1741</v>
      </c>
      <c r="D127" s="78">
        <v>0</v>
      </c>
      <c r="E127" s="78">
        <v>1708</v>
      </c>
      <c r="F127" s="79">
        <v>31</v>
      </c>
      <c r="G127" s="80" t="s">
        <v>81</v>
      </c>
      <c r="H127" t="str">
        <f t="shared" si="2"/>
        <v/>
      </c>
    </row>
    <row r="128" spans="1:8" x14ac:dyDescent="0.25">
      <c r="A128" s="18" t="s">
        <v>376</v>
      </c>
      <c r="B128" s="76" t="s">
        <v>667</v>
      </c>
      <c r="C128" s="77">
        <v>2137</v>
      </c>
      <c r="D128" s="78">
        <v>82</v>
      </c>
      <c r="E128" s="78">
        <v>2338</v>
      </c>
      <c r="F128" s="79">
        <v>107</v>
      </c>
      <c r="G128" s="80" t="s">
        <v>81</v>
      </c>
      <c r="H128" t="str">
        <f t="shared" si="2"/>
        <v/>
      </c>
    </row>
    <row r="129" spans="1:8" x14ac:dyDescent="0.25">
      <c r="A129" s="18" t="s">
        <v>376</v>
      </c>
      <c r="B129" s="76" t="s">
        <v>671</v>
      </c>
      <c r="C129" s="77">
        <v>1741</v>
      </c>
      <c r="D129" s="78">
        <v>0</v>
      </c>
      <c r="E129" s="78">
        <v>1708</v>
      </c>
      <c r="F129" s="79">
        <v>31</v>
      </c>
      <c r="G129" s="80" t="s">
        <v>81</v>
      </c>
      <c r="H129" t="str">
        <f t="shared" si="2"/>
        <v/>
      </c>
    </row>
    <row r="130" spans="1:8" x14ac:dyDescent="0.25">
      <c r="A130" s="18" t="s">
        <v>377</v>
      </c>
      <c r="B130" s="76" t="s">
        <v>668</v>
      </c>
      <c r="C130" s="77">
        <v>785</v>
      </c>
      <c r="D130" s="78">
        <v>785</v>
      </c>
      <c r="E130" s="78">
        <v>699</v>
      </c>
      <c r="F130" s="79">
        <v>699</v>
      </c>
      <c r="G130" s="80" t="s">
        <v>84</v>
      </c>
      <c r="H130" t="str">
        <f t="shared" si="2"/>
        <v/>
      </c>
    </row>
    <row r="131" spans="1:8" x14ac:dyDescent="0.25">
      <c r="A131" s="18" t="s">
        <v>377</v>
      </c>
      <c r="B131" s="76" t="s">
        <v>667</v>
      </c>
      <c r="C131" s="77">
        <v>320</v>
      </c>
      <c r="D131" s="78">
        <v>320</v>
      </c>
      <c r="E131" s="78">
        <v>296</v>
      </c>
      <c r="F131" s="79">
        <v>296</v>
      </c>
      <c r="G131" s="80" t="s">
        <v>84</v>
      </c>
      <c r="H131" t="str">
        <f t="shared" si="2"/>
        <v/>
      </c>
    </row>
    <row r="132" spans="1:8" x14ac:dyDescent="0.25">
      <c r="A132" s="18" t="s">
        <v>82</v>
      </c>
      <c r="B132" s="76" t="s">
        <v>667</v>
      </c>
      <c r="C132" s="77">
        <v>285</v>
      </c>
      <c r="D132" s="78">
        <v>285</v>
      </c>
      <c r="E132" s="78">
        <v>301</v>
      </c>
      <c r="F132" s="79">
        <v>301</v>
      </c>
      <c r="G132" s="80" t="s">
        <v>83</v>
      </c>
      <c r="H132" t="str">
        <f t="shared" si="2"/>
        <v/>
      </c>
    </row>
    <row r="133" spans="1:8" x14ac:dyDescent="0.25">
      <c r="A133" s="18" t="s">
        <v>515</v>
      </c>
      <c r="B133" s="76" t="s">
        <v>668</v>
      </c>
      <c r="C133" s="77">
        <v>22675</v>
      </c>
      <c r="D133" s="78">
        <v>1386</v>
      </c>
      <c r="E133" s="78">
        <v>23842</v>
      </c>
      <c r="F133" s="79">
        <v>760</v>
      </c>
      <c r="G133" s="80" t="s">
        <v>85</v>
      </c>
      <c r="H133" t="str">
        <f t="shared" si="2"/>
        <v/>
      </c>
    </row>
    <row r="134" spans="1:8" x14ac:dyDescent="0.25">
      <c r="A134" s="18" t="s">
        <v>515</v>
      </c>
      <c r="B134" s="76" t="s">
        <v>670</v>
      </c>
      <c r="C134" s="77">
        <v>6834492</v>
      </c>
      <c r="D134" s="78">
        <v>166768</v>
      </c>
      <c r="E134" s="78">
        <v>6918373</v>
      </c>
      <c r="F134" s="79">
        <v>53222</v>
      </c>
      <c r="G134" s="80" t="s">
        <v>85</v>
      </c>
      <c r="H134" t="str">
        <f t="shared" si="2"/>
        <v/>
      </c>
    </row>
    <row r="135" spans="1:8" x14ac:dyDescent="0.25">
      <c r="A135" s="18" t="s">
        <v>515</v>
      </c>
      <c r="B135" s="76" t="s">
        <v>669</v>
      </c>
      <c r="C135" s="77">
        <v>2453862</v>
      </c>
      <c r="D135" s="78">
        <v>436513</v>
      </c>
      <c r="E135" s="78">
        <v>2851160</v>
      </c>
      <c r="F135" s="79">
        <v>513763</v>
      </c>
      <c r="G135" s="80" t="s">
        <v>85</v>
      </c>
      <c r="H135" t="str">
        <f t="shared" si="2"/>
        <v/>
      </c>
    </row>
    <row r="136" spans="1:8" x14ac:dyDescent="0.25">
      <c r="A136" s="18" t="s">
        <v>515</v>
      </c>
      <c r="B136" s="76" t="s">
        <v>672</v>
      </c>
      <c r="C136" s="77">
        <v>522523</v>
      </c>
      <c r="D136" s="78">
        <v>27343</v>
      </c>
      <c r="E136" s="78">
        <v>516614</v>
      </c>
      <c r="F136" s="79">
        <v>3527</v>
      </c>
      <c r="G136" s="80" t="s">
        <v>85</v>
      </c>
      <c r="H136" t="str">
        <f t="shared" si="2"/>
        <v/>
      </c>
    </row>
    <row r="137" spans="1:8" x14ac:dyDescent="0.25">
      <c r="A137" s="18" t="s">
        <v>515</v>
      </c>
      <c r="B137" s="76" t="s">
        <v>673</v>
      </c>
      <c r="C137" s="77">
        <v>0</v>
      </c>
      <c r="D137" s="78">
        <v>0</v>
      </c>
      <c r="E137" s="78">
        <v>5</v>
      </c>
      <c r="F137" s="79">
        <v>5</v>
      </c>
      <c r="G137" s="80" t="s">
        <v>85</v>
      </c>
      <c r="H137" t="str">
        <f t="shared" si="2"/>
        <v/>
      </c>
    </row>
    <row r="138" spans="1:8" x14ac:dyDescent="0.25">
      <c r="A138" s="18" t="s">
        <v>515</v>
      </c>
      <c r="B138" s="76" t="s">
        <v>667</v>
      </c>
      <c r="C138" s="77">
        <v>1607</v>
      </c>
      <c r="D138" s="78">
        <v>179</v>
      </c>
      <c r="E138" s="78">
        <v>1382</v>
      </c>
      <c r="F138" s="79">
        <v>10</v>
      </c>
      <c r="G138" s="80" t="s">
        <v>85</v>
      </c>
      <c r="H138" t="str">
        <f t="shared" si="2"/>
        <v/>
      </c>
    </row>
    <row r="139" spans="1:8" x14ac:dyDescent="0.25">
      <c r="A139" s="18" t="s">
        <v>86</v>
      </c>
      <c r="B139" s="76" t="s">
        <v>668</v>
      </c>
      <c r="C139" s="77">
        <v>5</v>
      </c>
      <c r="D139" s="78">
        <v>5</v>
      </c>
      <c r="E139" s="78">
        <v>0</v>
      </c>
      <c r="F139" s="79">
        <v>0</v>
      </c>
      <c r="G139" s="80" t="s">
        <v>87</v>
      </c>
      <c r="H139" t="str">
        <f t="shared" si="2"/>
        <v/>
      </c>
    </row>
    <row r="140" spans="1:8" x14ac:dyDescent="0.25">
      <c r="A140" s="18" t="s">
        <v>86</v>
      </c>
      <c r="B140" s="76" t="s">
        <v>667</v>
      </c>
      <c r="C140" s="77">
        <v>12</v>
      </c>
      <c r="D140" s="78">
        <v>12</v>
      </c>
      <c r="E140" s="78">
        <v>10</v>
      </c>
      <c r="F140" s="79">
        <v>10</v>
      </c>
      <c r="G140" s="80" t="s">
        <v>87</v>
      </c>
      <c r="H140" t="str">
        <f t="shared" si="2"/>
        <v/>
      </c>
    </row>
    <row r="141" spans="1:8" x14ac:dyDescent="0.25">
      <c r="A141" s="18" t="s">
        <v>88</v>
      </c>
      <c r="B141" s="76" t="s">
        <v>668</v>
      </c>
      <c r="C141" s="77">
        <v>18356</v>
      </c>
      <c r="D141" s="78">
        <v>18356</v>
      </c>
      <c r="E141" s="78">
        <v>6585</v>
      </c>
      <c r="F141" s="79">
        <v>4275</v>
      </c>
      <c r="G141" s="80" t="s">
        <v>89</v>
      </c>
      <c r="H141" t="str">
        <f t="shared" si="2"/>
        <v/>
      </c>
    </row>
    <row r="142" spans="1:8" x14ac:dyDescent="0.25">
      <c r="A142" s="18" t="s">
        <v>88</v>
      </c>
      <c r="B142" s="76" t="s">
        <v>670</v>
      </c>
      <c r="C142" s="77">
        <v>26875</v>
      </c>
      <c r="D142" s="78">
        <v>26875</v>
      </c>
      <c r="E142" s="78">
        <v>0</v>
      </c>
      <c r="F142" s="79">
        <v>0</v>
      </c>
      <c r="G142" s="80" t="s">
        <v>89</v>
      </c>
      <c r="H142" t="str">
        <f t="shared" si="2"/>
        <v/>
      </c>
    </row>
    <row r="143" spans="1:8" x14ac:dyDescent="0.25">
      <c r="A143" s="18" t="s">
        <v>88</v>
      </c>
      <c r="B143" s="76" t="s">
        <v>672</v>
      </c>
      <c r="C143" s="77">
        <v>10286</v>
      </c>
      <c r="D143" s="78">
        <v>5</v>
      </c>
      <c r="E143" s="78">
        <v>12545</v>
      </c>
      <c r="F143" s="79">
        <v>3650</v>
      </c>
      <c r="G143" s="80" t="s">
        <v>89</v>
      </c>
      <c r="H143" t="str">
        <f t="shared" si="2"/>
        <v/>
      </c>
    </row>
    <row r="144" spans="1:8" x14ac:dyDescent="0.25">
      <c r="A144" s="18" t="s">
        <v>88</v>
      </c>
      <c r="B144" s="76" t="s">
        <v>667</v>
      </c>
      <c r="C144" s="77">
        <v>41557</v>
      </c>
      <c r="D144" s="78">
        <v>41557</v>
      </c>
      <c r="E144" s="78">
        <v>60637</v>
      </c>
      <c r="F144" s="79">
        <v>51532</v>
      </c>
      <c r="G144" s="80" t="s">
        <v>89</v>
      </c>
      <c r="H144" t="str">
        <f t="shared" si="2"/>
        <v/>
      </c>
    </row>
    <row r="145" spans="1:8" x14ac:dyDescent="0.25">
      <c r="A145" s="18" t="s">
        <v>380</v>
      </c>
      <c r="B145" s="76" t="s">
        <v>668</v>
      </c>
      <c r="C145" s="77">
        <v>179371</v>
      </c>
      <c r="D145" s="78">
        <v>186236</v>
      </c>
      <c r="E145" s="78">
        <v>193718</v>
      </c>
      <c r="F145" s="79">
        <v>193718</v>
      </c>
      <c r="G145" s="80" t="s">
        <v>90</v>
      </c>
      <c r="H145" t="str">
        <f t="shared" ref="H145:H208" si="3">IF(F145&gt;E145,"YES","")</f>
        <v/>
      </c>
    </row>
    <row r="146" spans="1:8" x14ac:dyDescent="0.25">
      <c r="A146" s="18" t="s">
        <v>380</v>
      </c>
      <c r="B146" s="76" t="s">
        <v>669</v>
      </c>
      <c r="C146" s="77">
        <v>16598</v>
      </c>
      <c r="D146" s="78">
        <v>0</v>
      </c>
      <c r="E146" s="78">
        <v>18448</v>
      </c>
      <c r="F146" s="79">
        <v>0</v>
      </c>
      <c r="G146" s="80" t="s">
        <v>90</v>
      </c>
      <c r="H146" t="str">
        <f t="shared" si="3"/>
        <v/>
      </c>
    </row>
    <row r="147" spans="1:8" x14ac:dyDescent="0.25">
      <c r="A147" s="18" t="s">
        <v>380</v>
      </c>
      <c r="B147" s="76" t="s">
        <v>672</v>
      </c>
      <c r="C147" s="77">
        <v>45</v>
      </c>
      <c r="D147" s="78">
        <v>45</v>
      </c>
      <c r="E147" s="78">
        <v>32853</v>
      </c>
      <c r="F147" s="79">
        <v>32853</v>
      </c>
      <c r="G147" s="80" t="s">
        <v>90</v>
      </c>
      <c r="H147" t="str">
        <f t="shared" si="3"/>
        <v/>
      </c>
    </row>
    <row r="148" spans="1:8" x14ac:dyDescent="0.25">
      <c r="A148" s="18" t="s">
        <v>380</v>
      </c>
      <c r="B148" s="76" t="s">
        <v>667</v>
      </c>
      <c r="C148" s="77">
        <v>14522</v>
      </c>
      <c r="D148" s="78">
        <v>14522</v>
      </c>
      <c r="E148" s="78">
        <v>23422</v>
      </c>
      <c r="F148" s="79">
        <v>16503</v>
      </c>
      <c r="G148" s="80" t="s">
        <v>90</v>
      </c>
      <c r="H148" t="str">
        <f t="shared" si="3"/>
        <v/>
      </c>
    </row>
    <row r="149" spans="1:8" x14ac:dyDescent="0.25">
      <c r="A149" s="18" t="s">
        <v>380</v>
      </c>
      <c r="B149" s="76" t="s">
        <v>671</v>
      </c>
      <c r="C149" s="77">
        <v>235</v>
      </c>
      <c r="D149" s="78">
        <v>235</v>
      </c>
      <c r="E149" s="78">
        <v>312</v>
      </c>
      <c r="F149" s="79">
        <v>312</v>
      </c>
      <c r="G149" s="80" t="s">
        <v>90</v>
      </c>
      <c r="H149" t="str">
        <f t="shared" si="3"/>
        <v/>
      </c>
    </row>
    <row r="150" spans="1:8" x14ac:dyDescent="0.25">
      <c r="A150" s="18" t="s">
        <v>92</v>
      </c>
      <c r="B150" s="76" t="s">
        <v>668</v>
      </c>
      <c r="C150" s="77">
        <v>1200</v>
      </c>
      <c r="D150" s="78">
        <v>967</v>
      </c>
      <c r="E150" s="78">
        <v>1597</v>
      </c>
      <c r="F150" s="79">
        <v>656</v>
      </c>
      <c r="G150" s="80" t="s">
        <v>93</v>
      </c>
      <c r="H150" t="str">
        <f t="shared" si="3"/>
        <v/>
      </c>
    </row>
    <row r="151" spans="1:8" x14ac:dyDescent="0.25">
      <c r="A151" s="18" t="s">
        <v>92</v>
      </c>
      <c r="B151" s="76" t="s">
        <v>672</v>
      </c>
      <c r="C151" s="77">
        <v>213</v>
      </c>
      <c r="D151" s="78">
        <v>63</v>
      </c>
      <c r="E151" s="78">
        <v>202</v>
      </c>
      <c r="F151" s="79">
        <v>98</v>
      </c>
      <c r="G151" s="80" t="s">
        <v>93</v>
      </c>
      <c r="H151" t="str">
        <f t="shared" si="3"/>
        <v/>
      </c>
    </row>
    <row r="152" spans="1:8" x14ac:dyDescent="0.25">
      <c r="A152" s="18" t="s">
        <v>92</v>
      </c>
      <c r="B152" s="76" t="s">
        <v>667</v>
      </c>
      <c r="C152" s="77">
        <v>20638</v>
      </c>
      <c r="D152" s="78">
        <v>2215</v>
      </c>
      <c r="E152" s="78">
        <v>25029</v>
      </c>
      <c r="F152" s="79">
        <v>3618</v>
      </c>
      <c r="G152" s="80" t="s">
        <v>93</v>
      </c>
      <c r="H152" t="str">
        <f t="shared" si="3"/>
        <v/>
      </c>
    </row>
    <row r="153" spans="1:8" x14ac:dyDescent="0.25">
      <c r="A153" s="18" t="s">
        <v>92</v>
      </c>
      <c r="B153" s="76" t="s">
        <v>671</v>
      </c>
      <c r="C153" s="77">
        <v>723</v>
      </c>
      <c r="D153" s="78">
        <v>315</v>
      </c>
      <c r="E153" s="78">
        <v>729</v>
      </c>
      <c r="F153" s="79">
        <v>306</v>
      </c>
      <c r="G153" s="80" t="s">
        <v>93</v>
      </c>
      <c r="H153" t="str">
        <f t="shared" si="3"/>
        <v/>
      </c>
    </row>
    <row r="154" spans="1:8" x14ac:dyDescent="0.25">
      <c r="A154" s="18" t="s">
        <v>94</v>
      </c>
      <c r="B154" s="76" t="s">
        <v>668</v>
      </c>
      <c r="C154" s="77">
        <v>8</v>
      </c>
      <c r="D154" s="78">
        <v>8</v>
      </c>
      <c r="E154" s="78">
        <v>25</v>
      </c>
      <c r="F154" s="79">
        <v>18</v>
      </c>
      <c r="G154" s="80" t="s">
        <v>95</v>
      </c>
      <c r="H154" t="str">
        <f t="shared" si="3"/>
        <v/>
      </c>
    </row>
    <row r="155" spans="1:8" x14ac:dyDescent="0.25">
      <c r="A155" s="18" t="s">
        <v>94</v>
      </c>
      <c r="B155" s="76" t="s">
        <v>672</v>
      </c>
      <c r="C155" s="77">
        <v>7</v>
      </c>
      <c r="D155" s="78">
        <v>7</v>
      </c>
      <c r="E155" s="78">
        <v>6</v>
      </c>
      <c r="F155" s="79">
        <v>6</v>
      </c>
      <c r="G155" s="80" t="s">
        <v>95</v>
      </c>
      <c r="H155" t="str">
        <f t="shared" si="3"/>
        <v/>
      </c>
    </row>
    <row r="156" spans="1:8" x14ac:dyDescent="0.25">
      <c r="A156" s="18" t="s">
        <v>94</v>
      </c>
      <c r="B156" s="76" t="s">
        <v>667</v>
      </c>
      <c r="C156" s="77">
        <v>142</v>
      </c>
      <c r="D156" s="78">
        <v>142</v>
      </c>
      <c r="E156" s="78">
        <v>136</v>
      </c>
      <c r="F156" s="79">
        <v>116</v>
      </c>
      <c r="G156" s="80" t="s">
        <v>95</v>
      </c>
      <c r="H156" t="str">
        <f t="shared" si="3"/>
        <v/>
      </c>
    </row>
    <row r="157" spans="1:8" x14ac:dyDescent="0.25">
      <c r="A157" s="18" t="s">
        <v>96</v>
      </c>
      <c r="B157" s="76" t="s">
        <v>669</v>
      </c>
      <c r="C157" s="77">
        <v>14000</v>
      </c>
      <c r="D157" s="78">
        <v>0</v>
      </c>
      <c r="E157" s="78">
        <v>14000</v>
      </c>
      <c r="F157" s="79">
        <v>9997</v>
      </c>
      <c r="G157" s="80" t="s">
        <v>97</v>
      </c>
      <c r="H157" t="str">
        <f t="shared" si="3"/>
        <v/>
      </c>
    </row>
    <row r="158" spans="1:8" x14ac:dyDescent="0.25">
      <c r="A158" s="18" t="s">
        <v>98</v>
      </c>
      <c r="B158" s="76" t="s">
        <v>668</v>
      </c>
      <c r="C158" s="77">
        <v>36497</v>
      </c>
      <c r="D158" s="78">
        <v>7116</v>
      </c>
      <c r="E158" s="78">
        <v>31664</v>
      </c>
      <c r="F158" s="79">
        <v>3269</v>
      </c>
      <c r="G158" s="80" t="s">
        <v>99</v>
      </c>
      <c r="H158" t="str">
        <f t="shared" si="3"/>
        <v/>
      </c>
    </row>
    <row r="159" spans="1:8" x14ac:dyDescent="0.25">
      <c r="A159" s="18" t="s">
        <v>98</v>
      </c>
      <c r="B159" s="76" t="s">
        <v>667</v>
      </c>
      <c r="C159" s="77">
        <v>29371</v>
      </c>
      <c r="D159" s="78">
        <v>836</v>
      </c>
      <c r="E159" s="78">
        <v>39044</v>
      </c>
      <c r="F159" s="79">
        <v>897</v>
      </c>
      <c r="G159" s="80" t="s">
        <v>99</v>
      </c>
      <c r="H159" t="str">
        <f t="shared" si="3"/>
        <v/>
      </c>
    </row>
    <row r="160" spans="1:8" x14ac:dyDescent="0.25">
      <c r="A160" s="18" t="s">
        <v>100</v>
      </c>
      <c r="B160" s="76" t="s">
        <v>668</v>
      </c>
      <c r="C160" s="77">
        <v>1437</v>
      </c>
      <c r="D160" s="78">
        <v>0</v>
      </c>
      <c r="E160" s="78">
        <v>1239</v>
      </c>
      <c r="F160" s="79">
        <v>0</v>
      </c>
      <c r="G160" s="80" t="s">
        <v>101</v>
      </c>
      <c r="H160" t="str">
        <f t="shared" si="3"/>
        <v/>
      </c>
    </row>
    <row r="161" spans="1:8" x14ac:dyDescent="0.25">
      <c r="A161" s="18" t="s">
        <v>100</v>
      </c>
      <c r="B161" s="76" t="s">
        <v>672</v>
      </c>
      <c r="C161" s="77">
        <v>537</v>
      </c>
      <c r="D161" s="78">
        <v>0</v>
      </c>
      <c r="E161" s="78">
        <v>537</v>
      </c>
      <c r="F161" s="79">
        <v>0</v>
      </c>
      <c r="G161" s="80" t="s">
        <v>101</v>
      </c>
      <c r="H161" t="str">
        <f t="shared" si="3"/>
        <v/>
      </c>
    </row>
    <row r="162" spans="1:8" x14ac:dyDescent="0.25">
      <c r="A162" s="18" t="s">
        <v>100</v>
      </c>
      <c r="B162" s="76" t="s">
        <v>667</v>
      </c>
      <c r="C162" s="77">
        <v>435212</v>
      </c>
      <c r="D162" s="78">
        <v>22472</v>
      </c>
      <c r="E162" s="78">
        <v>377120</v>
      </c>
      <c r="F162" s="79">
        <v>21316</v>
      </c>
      <c r="G162" s="80" t="s">
        <v>101</v>
      </c>
      <c r="H162" t="str">
        <f t="shared" si="3"/>
        <v/>
      </c>
    </row>
    <row r="163" spans="1:8" x14ac:dyDescent="0.25">
      <c r="A163" s="18" t="s">
        <v>100</v>
      </c>
      <c r="B163" s="76" t="s">
        <v>671</v>
      </c>
      <c r="C163" s="77">
        <v>954</v>
      </c>
      <c r="D163" s="78">
        <v>0</v>
      </c>
      <c r="E163" s="78">
        <v>954</v>
      </c>
      <c r="F163" s="79">
        <v>0</v>
      </c>
      <c r="G163" s="80" t="s">
        <v>101</v>
      </c>
      <c r="H163" t="str">
        <f t="shared" si="3"/>
        <v/>
      </c>
    </row>
    <row r="164" spans="1:8" x14ac:dyDescent="0.25">
      <c r="A164" s="18" t="s">
        <v>381</v>
      </c>
      <c r="B164" s="76" t="s">
        <v>668</v>
      </c>
      <c r="C164" s="77">
        <v>3561</v>
      </c>
      <c r="D164" s="78">
        <v>3561</v>
      </c>
      <c r="E164" s="78">
        <v>37460</v>
      </c>
      <c r="F164" s="79">
        <v>37460</v>
      </c>
      <c r="G164" s="80" t="s">
        <v>91</v>
      </c>
      <c r="H164" t="str">
        <f t="shared" si="3"/>
        <v/>
      </c>
    </row>
    <row r="165" spans="1:8" x14ac:dyDescent="0.25">
      <c r="A165" s="18" t="s">
        <v>381</v>
      </c>
      <c r="B165" s="76" t="s">
        <v>673</v>
      </c>
      <c r="C165" s="77">
        <v>0</v>
      </c>
      <c r="D165" s="78">
        <v>0</v>
      </c>
      <c r="E165" s="78">
        <v>27</v>
      </c>
      <c r="F165" s="79">
        <v>27</v>
      </c>
      <c r="G165" s="80" t="s">
        <v>91</v>
      </c>
      <c r="H165" t="str">
        <f t="shared" si="3"/>
        <v/>
      </c>
    </row>
    <row r="166" spans="1:8" x14ac:dyDescent="0.25">
      <c r="A166" s="18" t="s">
        <v>381</v>
      </c>
      <c r="B166" s="76" t="s">
        <v>667</v>
      </c>
      <c r="C166" s="77">
        <v>2251</v>
      </c>
      <c r="D166" s="78">
        <v>2251</v>
      </c>
      <c r="E166" s="78">
        <v>2370</v>
      </c>
      <c r="F166" s="79">
        <v>2370</v>
      </c>
      <c r="G166" s="80" t="s">
        <v>91</v>
      </c>
      <c r="H166" t="str">
        <f t="shared" si="3"/>
        <v/>
      </c>
    </row>
    <row r="167" spans="1:8" x14ac:dyDescent="0.25">
      <c r="A167" s="18" t="s">
        <v>381</v>
      </c>
      <c r="B167" s="76" t="s">
        <v>671</v>
      </c>
      <c r="C167" s="77">
        <v>931076</v>
      </c>
      <c r="D167" s="78">
        <v>90</v>
      </c>
      <c r="E167" s="78">
        <v>930978</v>
      </c>
      <c r="F167" s="79">
        <v>98</v>
      </c>
      <c r="G167" s="80" t="s">
        <v>91</v>
      </c>
      <c r="H167" t="str">
        <f t="shared" si="3"/>
        <v/>
      </c>
    </row>
    <row r="168" spans="1:8" x14ac:dyDescent="0.25">
      <c r="A168" s="18" t="s">
        <v>384</v>
      </c>
      <c r="B168" s="76" t="s">
        <v>668</v>
      </c>
      <c r="C168" s="77">
        <v>2147</v>
      </c>
      <c r="D168" s="78">
        <v>2147</v>
      </c>
      <c r="E168" s="78">
        <v>3106</v>
      </c>
      <c r="F168" s="79">
        <v>3106</v>
      </c>
      <c r="G168" s="80" t="s">
        <v>102</v>
      </c>
      <c r="H168" t="str">
        <f t="shared" si="3"/>
        <v/>
      </c>
    </row>
    <row r="169" spans="1:8" x14ac:dyDescent="0.25">
      <c r="A169" s="18" t="s">
        <v>384</v>
      </c>
      <c r="B169" s="76" t="s">
        <v>674</v>
      </c>
      <c r="C169" s="77">
        <v>0</v>
      </c>
      <c r="D169" s="78">
        <v>0</v>
      </c>
      <c r="E169" s="78">
        <v>1833092</v>
      </c>
      <c r="F169" s="79">
        <v>0</v>
      </c>
      <c r="G169" s="80" t="s">
        <v>102</v>
      </c>
      <c r="H169" t="str">
        <f t="shared" si="3"/>
        <v/>
      </c>
    </row>
    <row r="170" spans="1:8" x14ac:dyDescent="0.25">
      <c r="A170" s="18" t="s">
        <v>384</v>
      </c>
      <c r="B170" s="76" t="s">
        <v>670</v>
      </c>
      <c r="C170" s="77">
        <v>5541021</v>
      </c>
      <c r="D170" s="78">
        <v>815494</v>
      </c>
      <c r="E170" s="78">
        <v>6251790</v>
      </c>
      <c r="F170" s="79">
        <v>1322325</v>
      </c>
      <c r="G170" s="80" t="s">
        <v>102</v>
      </c>
      <c r="H170" t="str">
        <f t="shared" si="3"/>
        <v/>
      </c>
    </row>
    <row r="171" spans="1:8" x14ac:dyDescent="0.25">
      <c r="A171" s="18" t="s">
        <v>384</v>
      </c>
      <c r="B171" s="76" t="s">
        <v>672</v>
      </c>
      <c r="C171" s="77">
        <v>49</v>
      </c>
      <c r="D171" s="78">
        <v>49</v>
      </c>
      <c r="E171" s="78">
        <v>61</v>
      </c>
      <c r="F171" s="79">
        <v>61</v>
      </c>
      <c r="G171" s="80" t="s">
        <v>102</v>
      </c>
      <c r="H171" t="str">
        <f t="shared" si="3"/>
        <v/>
      </c>
    </row>
    <row r="172" spans="1:8" x14ac:dyDescent="0.25">
      <c r="A172" s="18" t="s">
        <v>384</v>
      </c>
      <c r="B172" s="76" t="s">
        <v>673</v>
      </c>
      <c r="C172" s="77">
        <v>0</v>
      </c>
      <c r="D172" s="78">
        <v>0</v>
      </c>
      <c r="E172" s="78">
        <v>1808</v>
      </c>
      <c r="F172" s="79">
        <v>1804</v>
      </c>
      <c r="G172" s="80" t="s">
        <v>102</v>
      </c>
      <c r="H172" t="str">
        <f t="shared" si="3"/>
        <v/>
      </c>
    </row>
    <row r="173" spans="1:8" x14ac:dyDescent="0.25">
      <c r="A173" s="18" t="s">
        <v>384</v>
      </c>
      <c r="B173" s="76" t="s">
        <v>667</v>
      </c>
      <c r="C173" s="77">
        <v>520544</v>
      </c>
      <c r="D173" s="78">
        <v>386578</v>
      </c>
      <c r="E173" s="78">
        <v>523392</v>
      </c>
      <c r="F173" s="79">
        <v>391653</v>
      </c>
      <c r="G173" s="80" t="s">
        <v>102</v>
      </c>
      <c r="H173" t="str">
        <f t="shared" si="3"/>
        <v/>
      </c>
    </row>
    <row r="174" spans="1:8" x14ac:dyDescent="0.25">
      <c r="A174" s="18" t="s">
        <v>103</v>
      </c>
      <c r="B174" s="76" t="s">
        <v>668</v>
      </c>
      <c r="C174" s="77">
        <v>2766</v>
      </c>
      <c r="D174" s="78">
        <v>0</v>
      </c>
      <c r="E174" s="78">
        <v>2356</v>
      </c>
      <c r="F174" s="79">
        <v>0</v>
      </c>
      <c r="G174" s="80" t="s">
        <v>104</v>
      </c>
      <c r="H174" t="str">
        <f t="shared" si="3"/>
        <v/>
      </c>
    </row>
    <row r="175" spans="1:8" x14ac:dyDescent="0.25">
      <c r="A175" s="18" t="s">
        <v>103</v>
      </c>
      <c r="B175" s="76" t="s">
        <v>667</v>
      </c>
      <c r="C175" s="77">
        <v>67772</v>
      </c>
      <c r="D175" s="78">
        <v>0</v>
      </c>
      <c r="E175" s="78">
        <v>68912</v>
      </c>
      <c r="F175" s="79">
        <v>0</v>
      </c>
      <c r="G175" s="80" t="s">
        <v>104</v>
      </c>
      <c r="H175" t="str">
        <f t="shared" si="3"/>
        <v/>
      </c>
    </row>
    <row r="176" spans="1:8" x14ac:dyDescent="0.25">
      <c r="A176" s="18" t="s">
        <v>103</v>
      </c>
      <c r="B176" s="76" t="s">
        <v>671</v>
      </c>
      <c r="C176" s="77">
        <v>5697</v>
      </c>
      <c r="D176" s="78">
        <v>0</v>
      </c>
      <c r="E176" s="78">
        <v>5933</v>
      </c>
      <c r="F176" s="79">
        <v>0</v>
      </c>
      <c r="G176" s="80" t="s">
        <v>104</v>
      </c>
      <c r="H176" t="str">
        <f t="shared" si="3"/>
        <v/>
      </c>
    </row>
    <row r="177" spans="1:8" x14ac:dyDescent="0.25">
      <c r="A177" s="18" t="s">
        <v>105</v>
      </c>
      <c r="B177" s="76" t="s">
        <v>668</v>
      </c>
      <c r="C177" s="77">
        <v>9174</v>
      </c>
      <c r="D177" s="78">
        <v>9174</v>
      </c>
      <c r="E177" s="78">
        <v>8442</v>
      </c>
      <c r="F177" s="79">
        <v>8442</v>
      </c>
      <c r="G177" s="80" t="s">
        <v>106</v>
      </c>
      <c r="H177" t="str">
        <f t="shared" si="3"/>
        <v/>
      </c>
    </row>
    <row r="178" spans="1:8" x14ac:dyDescent="0.25">
      <c r="A178" s="18" t="s">
        <v>105</v>
      </c>
      <c r="B178" s="76" t="s">
        <v>667</v>
      </c>
      <c r="C178" s="77">
        <v>20383</v>
      </c>
      <c r="D178" s="78">
        <v>20383</v>
      </c>
      <c r="E178" s="78">
        <v>23063</v>
      </c>
      <c r="F178" s="79">
        <v>23063</v>
      </c>
      <c r="G178" s="80" t="s">
        <v>106</v>
      </c>
      <c r="H178" t="str">
        <f t="shared" si="3"/>
        <v/>
      </c>
    </row>
    <row r="179" spans="1:8" x14ac:dyDescent="0.25">
      <c r="A179" s="18" t="s">
        <v>387</v>
      </c>
      <c r="B179" s="76" t="s">
        <v>668</v>
      </c>
      <c r="C179" s="77">
        <v>3113</v>
      </c>
      <c r="D179" s="78">
        <v>2243</v>
      </c>
      <c r="E179" s="78">
        <v>4185</v>
      </c>
      <c r="F179" s="79">
        <v>3315</v>
      </c>
      <c r="G179" s="80" t="s">
        <v>107</v>
      </c>
      <c r="H179" t="str">
        <f t="shared" si="3"/>
        <v/>
      </c>
    </row>
    <row r="180" spans="1:8" x14ac:dyDescent="0.25">
      <c r="A180" s="18" t="s">
        <v>387</v>
      </c>
      <c r="B180" s="76" t="s">
        <v>669</v>
      </c>
      <c r="C180" s="77">
        <v>113722</v>
      </c>
      <c r="D180" s="78">
        <v>4462</v>
      </c>
      <c r="E180" s="78">
        <v>121841</v>
      </c>
      <c r="F180" s="79">
        <v>0</v>
      </c>
      <c r="G180" s="80" t="s">
        <v>107</v>
      </c>
      <c r="H180" t="str">
        <f t="shared" si="3"/>
        <v/>
      </c>
    </row>
    <row r="181" spans="1:8" x14ac:dyDescent="0.25">
      <c r="A181" s="18" t="s">
        <v>387</v>
      </c>
      <c r="B181" s="76" t="s">
        <v>667</v>
      </c>
      <c r="C181" s="77">
        <v>546</v>
      </c>
      <c r="D181" s="78">
        <v>135</v>
      </c>
      <c r="E181" s="78">
        <v>778</v>
      </c>
      <c r="F181" s="79">
        <v>778</v>
      </c>
      <c r="G181" s="80" t="s">
        <v>107</v>
      </c>
      <c r="H181" t="str">
        <f t="shared" si="3"/>
        <v/>
      </c>
    </row>
    <row r="182" spans="1:8" x14ac:dyDescent="0.25">
      <c r="A182" s="18" t="s">
        <v>108</v>
      </c>
      <c r="B182" s="76" t="s">
        <v>668</v>
      </c>
      <c r="C182" s="77">
        <v>9754</v>
      </c>
      <c r="D182" s="78">
        <v>9754</v>
      </c>
      <c r="E182" s="78">
        <v>7700</v>
      </c>
      <c r="F182" s="79">
        <v>7700</v>
      </c>
      <c r="G182" s="80" t="s">
        <v>109</v>
      </c>
      <c r="H182" t="str">
        <f t="shared" si="3"/>
        <v/>
      </c>
    </row>
    <row r="183" spans="1:8" x14ac:dyDescent="0.25">
      <c r="A183" s="18" t="s">
        <v>108</v>
      </c>
      <c r="B183" s="76" t="s">
        <v>669</v>
      </c>
      <c r="C183" s="77">
        <v>495304</v>
      </c>
      <c r="D183" s="78">
        <v>148590</v>
      </c>
      <c r="E183" s="78">
        <v>469441</v>
      </c>
      <c r="F183" s="78">
        <v>140832</v>
      </c>
      <c r="G183" s="80" t="s">
        <v>109</v>
      </c>
    </row>
    <row r="184" spans="1:8" x14ac:dyDescent="0.25">
      <c r="A184" s="18" t="s">
        <v>108</v>
      </c>
      <c r="B184" s="76" t="s">
        <v>667</v>
      </c>
      <c r="C184" s="77">
        <v>60125</v>
      </c>
      <c r="D184" s="78">
        <v>17994</v>
      </c>
      <c r="E184" s="78">
        <v>62899</v>
      </c>
      <c r="F184" s="79">
        <v>18829</v>
      </c>
      <c r="G184" s="80" t="s">
        <v>109</v>
      </c>
      <c r="H184" t="str">
        <f t="shared" si="3"/>
        <v/>
      </c>
    </row>
    <row r="185" spans="1:8" x14ac:dyDescent="0.25">
      <c r="A185" s="18" t="s">
        <v>110</v>
      </c>
      <c r="B185" s="76" t="s">
        <v>668</v>
      </c>
      <c r="C185" s="77">
        <v>63881</v>
      </c>
      <c r="D185" s="78">
        <v>63881</v>
      </c>
      <c r="E185" s="78">
        <v>232244</v>
      </c>
      <c r="F185" s="79">
        <v>232244</v>
      </c>
      <c r="G185" s="80" t="s">
        <v>111</v>
      </c>
      <c r="H185" t="str">
        <f t="shared" si="3"/>
        <v/>
      </c>
    </row>
    <row r="186" spans="1:8" x14ac:dyDescent="0.25">
      <c r="A186" s="18" t="s">
        <v>110</v>
      </c>
      <c r="B186" s="76" t="s">
        <v>667</v>
      </c>
      <c r="C186" s="77">
        <v>294632</v>
      </c>
      <c r="D186" s="78">
        <v>224632</v>
      </c>
      <c r="E186" s="78">
        <v>240507</v>
      </c>
      <c r="F186" s="79">
        <v>240507</v>
      </c>
      <c r="G186" s="80" t="s">
        <v>111</v>
      </c>
      <c r="H186" t="str">
        <f t="shared" si="3"/>
        <v/>
      </c>
    </row>
    <row r="187" spans="1:8" x14ac:dyDescent="0.25">
      <c r="A187" s="18" t="s">
        <v>110</v>
      </c>
      <c r="B187" s="76" t="s">
        <v>671</v>
      </c>
      <c r="C187" s="77">
        <v>5</v>
      </c>
      <c r="D187" s="78">
        <v>5</v>
      </c>
      <c r="E187" s="78">
        <v>5</v>
      </c>
      <c r="F187" s="79">
        <v>5</v>
      </c>
      <c r="G187" s="80" t="s">
        <v>111</v>
      </c>
      <c r="H187" t="str">
        <f t="shared" si="3"/>
        <v/>
      </c>
    </row>
    <row r="188" spans="1:8" x14ac:dyDescent="0.25">
      <c r="A188" s="18" t="s">
        <v>112</v>
      </c>
      <c r="B188" s="76" t="s">
        <v>668</v>
      </c>
      <c r="C188" s="77">
        <v>54</v>
      </c>
      <c r="D188" s="78">
        <v>54</v>
      </c>
      <c r="E188" s="78">
        <v>263</v>
      </c>
      <c r="F188" s="79">
        <v>213</v>
      </c>
      <c r="G188" s="80" t="s">
        <v>113</v>
      </c>
      <c r="H188" t="str">
        <f t="shared" si="3"/>
        <v/>
      </c>
    </row>
    <row r="189" spans="1:8" x14ac:dyDescent="0.25">
      <c r="A189" s="18" t="s">
        <v>112</v>
      </c>
      <c r="B189" s="76" t="s">
        <v>670</v>
      </c>
      <c r="C189" s="77">
        <v>71500</v>
      </c>
      <c r="D189" s="78">
        <v>43109</v>
      </c>
      <c r="E189" s="78">
        <v>71500</v>
      </c>
      <c r="F189" s="79">
        <v>12572</v>
      </c>
      <c r="G189" s="80" t="s">
        <v>113</v>
      </c>
      <c r="H189" t="str">
        <f t="shared" si="3"/>
        <v/>
      </c>
    </row>
    <row r="190" spans="1:8" x14ac:dyDescent="0.25">
      <c r="A190" s="18" t="s">
        <v>112</v>
      </c>
      <c r="B190" s="76" t="s">
        <v>672</v>
      </c>
      <c r="C190" s="77">
        <v>6205</v>
      </c>
      <c r="D190" s="78">
        <v>3892</v>
      </c>
      <c r="E190" s="78">
        <v>118591</v>
      </c>
      <c r="F190" s="79">
        <v>118591</v>
      </c>
      <c r="G190" s="80" t="s">
        <v>113</v>
      </c>
      <c r="H190" t="str">
        <f t="shared" si="3"/>
        <v/>
      </c>
    </row>
    <row r="191" spans="1:8" x14ac:dyDescent="0.25">
      <c r="A191" s="18" t="s">
        <v>112</v>
      </c>
      <c r="B191" s="76" t="s">
        <v>667</v>
      </c>
      <c r="C191" s="77">
        <v>104</v>
      </c>
      <c r="D191" s="78">
        <v>44</v>
      </c>
      <c r="E191" s="78">
        <v>106</v>
      </c>
      <c r="F191" s="79">
        <v>44</v>
      </c>
      <c r="G191" s="80" t="s">
        <v>113</v>
      </c>
      <c r="H191" t="str">
        <f t="shared" si="3"/>
        <v/>
      </c>
    </row>
    <row r="192" spans="1:8" x14ac:dyDescent="0.25">
      <c r="A192" s="18" t="s">
        <v>114</v>
      </c>
      <c r="B192" s="76" t="s">
        <v>672</v>
      </c>
      <c r="C192" s="77">
        <v>18</v>
      </c>
      <c r="D192" s="78">
        <v>0</v>
      </c>
      <c r="E192" s="78">
        <v>18</v>
      </c>
      <c r="F192" s="79">
        <v>0</v>
      </c>
      <c r="G192" s="80" t="s">
        <v>115</v>
      </c>
      <c r="H192" t="str">
        <f t="shared" si="3"/>
        <v/>
      </c>
    </row>
    <row r="193" spans="1:8" x14ac:dyDescent="0.25">
      <c r="A193" s="18" t="s">
        <v>114</v>
      </c>
      <c r="B193" s="76" t="s">
        <v>667</v>
      </c>
      <c r="C193" s="77">
        <v>119</v>
      </c>
      <c r="D193" s="78">
        <v>0</v>
      </c>
      <c r="E193" s="78">
        <v>119</v>
      </c>
      <c r="F193" s="79">
        <v>119</v>
      </c>
      <c r="G193" s="80" t="s">
        <v>115</v>
      </c>
      <c r="H193" t="str">
        <f t="shared" si="3"/>
        <v/>
      </c>
    </row>
    <row r="194" spans="1:8" x14ac:dyDescent="0.25">
      <c r="A194" s="18" t="s">
        <v>390</v>
      </c>
      <c r="B194" s="76" t="s">
        <v>668</v>
      </c>
      <c r="C194" s="77">
        <v>609</v>
      </c>
      <c r="D194" s="78">
        <v>0</v>
      </c>
      <c r="E194" s="78">
        <v>346</v>
      </c>
      <c r="F194" s="79">
        <v>0</v>
      </c>
      <c r="G194" s="80" t="s">
        <v>116</v>
      </c>
      <c r="H194" t="str">
        <f t="shared" si="3"/>
        <v/>
      </c>
    </row>
    <row r="195" spans="1:8" x14ac:dyDescent="0.25">
      <c r="A195" s="18" t="s">
        <v>390</v>
      </c>
      <c r="B195" s="76" t="s">
        <v>667</v>
      </c>
      <c r="C195" s="77">
        <v>40821</v>
      </c>
      <c r="D195" s="78">
        <v>0</v>
      </c>
      <c r="E195" s="78">
        <v>42005</v>
      </c>
      <c r="F195" s="79">
        <v>7912</v>
      </c>
      <c r="G195" s="80" t="s">
        <v>116</v>
      </c>
      <c r="H195" t="str">
        <f t="shared" si="3"/>
        <v/>
      </c>
    </row>
    <row r="196" spans="1:8" x14ac:dyDescent="0.25">
      <c r="A196" s="18" t="s">
        <v>390</v>
      </c>
      <c r="B196" s="76" t="s">
        <v>671</v>
      </c>
      <c r="C196" s="77">
        <v>68101</v>
      </c>
      <c r="D196" s="78">
        <v>0</v>
      </c>
      <c r="E196" s="78">
        <v>65936</v>
      </c>
      <c r="F196" s="79">
        <v>0</v>
      </c>
      <c r="G196" s="80" t="s">
        <v>116</v>
      </c>
      <c r="H196" t="str">
        <f t="shared" si="3"/>
        <v/>
      </c>
    </row>
    <row r="197" spans="1:8" x14ac:dyDescent="0.25">
      <c r="A197" s="18" t="s">
        <v>117</v>
      </c>
      <c r="B197" s="76" t="s">
        <v>668</v>
      </c>
      <c r="C197" s="77">
        <v>976</v>
      </c>
      <c r="D197" s="78">
        <v>976</v>
      </c>
      <c r="E197" s="78">
        <v>1772</v>
      </c>
      <c r="F197" s="79">
        <v>1772</v>
      </c>
      <c r="G197" s="80" t="s">
        <v>118</v>
      </c>
      <c r="H197" t="str">
        <f t="shared" si="3"/>
        <v/>
      </c>
    </row>
    <row r="198" spans="1:8" x14ac:dyDescent="0.25">
      <c r="A198" s="18" t="s">
        <v>117</v>
      </c>
      <c r="B198" s="76" t="s">
        <v>672</v>
      </c>
      <c r="C198" s="77">
        <v>12</v>
      </c>
      <c r="D198" s="78">
        <v>12</v>
      </c>
      <c r="E198" s="78">
        <v>12</v>
      </c>
      <c r="F198" s="79">
        <v>12</v>
      </c>
      <c r="G198" s="80" t="s">
        <v>118</v>
      </c>
      <c r="H198" t="str">
        <f t="shared" si="3"/>
        <v/>
      </c>
    </row>
    <row r="199" spans="1:8" x14ac:dyDescent="0.25">
      <c r="A199" s="18" t="s">
        <v>117</v>
      </c>
      <c r="B199" s="76" t="s">
        <v>667</v>
      </c>
      <c r="C199" s="77">
        <v>1173</v>
      </c>
      <c r="D199" s="78">
        <v>1173</v>
      </c>
      <c r="E199" s="78">
        <v>1202</v>
      </c>
      <c r="F199" s="79">
        <v>1202</v>
      </c>
      <c r="G199" s="80" t="s">
        <v>118</v>
      </c>
      <c r="H199" t="str">
        <f t="shared" si="3"/>
        <v/>
      </c>
    </row>
    <row r="200" spans="1:8" x14ac:dyDescent="0.25">
      <c r="A200" s="18" t="s">
        <v>119</v>
      </c>
      <c r="B200" s="76" t="s">
        <v>668</v>
      </c>
      <c r="C200" s="77">
        <v>2214</v>
      </c>
      <c r="D200" s="78">
        <v>2214</v>
      </c>
      <c r="E200" s="78">
        <v>63747</v>
      </c>
      <c r="F200" s="79">
        <v>63747</v>
      </c>
      <c r="G200" s="80" t="s">
        <v>120</v>
      </c>
      <c r="H200" t="str">
        <f t="shared" si="3"/>
        <v/>
      </c>
    </row>
    <row r="201" spans="1:8" x14ac:dyDescent="0.25">
      <c r="A201" s="18" t="s">
        <v>119</v>
      </c>
      <c r="B201" s="76" t="s">
        <v>674</v>
      </c>
      <c r="C201" s="77">
        <v>0</v>
      </c>
      <c r="D201" s="78">
        <v>0</v>
      </c>
      <c r="E201" s="78">
        <v>534293</v>
      </c>
      <c r="F201" s="79">
        <v>200000</v>
      </c>
      <c r="G201" s="80" t="s">
        <v>120</v>
      </c>
      <c r="H201" t="str">
        <f t="shared" si="3"/>
        <v/>
      </c>
    </row>
    <row r="202" spans="1:8" x14ac:dyDescent="0.25">
      <c r="A202" s="18" t="s">
        <v>119</v>
      </c>
      <c r="B202" s="76" t="s">
        <v>670</v>
      </c>
      <c r="C202" s="77">
        <v>2730000</v>
      </c>
      <c r="D202" s="78">
        <v>2500000</v>
      </c>
      <c r="E202" s="78">
        <v>2561497</v>
      </c>
      <c r="F202" s="79">
        <v>1000000</v>
      </c>
      <c r="G202" s="80" t="s">
        <v>120</v>
      </c>
      <c r="H202" t="str">
        <f t="shared" si="3"/>
        <v/>
      </c>
    </row>
    <row r="203" spans="1:8" x14ac:dyDescent="0.25">
      <c r="A203" s="18" t="s">
        <v>119</v>
      </c>
      <c r="B203" s="76" t="s">
        <v>672</v>
      </c>
      <c r="C203" s="77">
        <v>462</v>
      </c>
      <c r="D203" s="78">
        <v>462</v>
      </c>
      <c r="E203" s="78">
        <v>604</v>
      </c>
      <c r="F203" s="79">
        <v>604</v>
      </c>
      <c r="G203" s="80" t="s">
        <v>120</v>
      </c>
      <c r="H203" t="str">
        <f t="shared" si="3"/>
        <v/>
      </c>
    </row>
    <row r="204" spans="1:8" x14ac:dyDescent="0.25">
      <c r="A204" s="18" t="s">
        <v>119</v>
      </c>
      <c r="B204" s="76" t="s">
        <v>673</v>
      </c>
      <c r="C204" s="77">
        <v>0</v>
      </c>
      <c r="D204" s="78">
        <v>0</v>
      </c>
      <c r="E204" s="78">
        <v>6187</v>
      </c>
      <c r="F204" s="79">
        <v>0</v>
      </c>
      <c r="G204" s="80" t="s">
        <v>120</v>
      </c>
      <c r="H204" t="str">
        <f t="shared" si="3"/>
        <v/>
      </c>
    </row>
    <row r="205" spans="1:8" x14ac:dyDescent="0.25">
      <c r="A205" s="18" t="s">
        <v>119</v>
      </c>
      <c r="B205" s="76" t="s">
        <v>667</v>
      </c>
      <c r="C205" s="77">
        <v>879598</v>
      </c>
      <c r="D205" s="78">
        <v>879598</v>
      </c>
      <c r="E205" s="78">
        <v>979846</v>
      </c>
      <c r="F205" s="79">
        <v>979846</v>
      </c>
      <c r="G205" s="80" t="s">
        <v>120</v>
      </c>
      <c r="H205" t="str">
        <f t="shared" si="3"/>
        <v/>
      </c>
    </row>
    <row r="206" spans="1:8" x14ac:dyDescent="0.25">
      <c r="A206" s="18" t="s">
        <v>121</v>
      </c>
      <c r="B206" s="76" t="s">
        <v>668</v>
      </c>
      <c r="C206" s="77">
        <v>13</v>
      </c>
      <c r="D206" s="78">
        <v>13</v>
      </c>
      <c r="E206" s="78">
        <v>0</v>
      </c>
      <c r="F206" s="79">
        <v>0</v>
      </c>
      <c r="G206" s="80" t="s">
        <v>122</v>
      </c>
      <c r="H206" t="str">
        <f t="shared" si="3"/>
        <v/>
      </c>
    </row>
    <row r="207" spans="1:8" x14ac:dyDescent="0.25">
      <c r="A207" s="18" t="s">
        <v>121</v>
      </c>
      <c r="B207" s="76" t="s">
        <v>667</v>
      </c>
      <c r="C207" s="77">
        <v>5</v>
      </c>
      <c r="D207" s="78">
        <v>5</v>
      </c>
      <c r="E207" s="78">
        <v>15</v>
      </c>
      <c r="F207" s="79">
        <v>15</v>
      </c>
      <c r="G207" s="80" t="s">
        <v>122</v>
      </c>
      <c r="H207" t="str">
        <f t="shared" si="3"/>
        <v/>
      </c>
    </row>
    <row r="208" spans="1:8" x14ac:dyDescent="0.25">
      <c r="A208" s="18" t="s">
        <v>123</v>
      </c>
      <c r="B208" s="76" t="s">
        <v>668</v>
      </c>
      <c r="C208" s="77">
        <v>6040</v>
      </c>
      <c r="D208" s="78">
        <v>0</v>
      </c>
      <c r="E208" s="78">
        <v>7410</v>
      </c>
      <c r="F208" s="79">
        <v>0</v>
      </c>
      <c r="G208" s="80" t="s">
        <v>124</v>
      </c>
      <c r="H208" t="str">
        <f t="shared" si="3"/>
        <v/>
      </c>
    </row>
    <row r="209" spans="1:8" x14ac:dyDescent="0.25">
      <c r="A209" s="18" t="s">
        <v>123</v>
      </c>
      <c r="B209" s="76" t="s">
        <v>667</v>
      </c>
      <c r="C209" s="77">
        <v>69553</v>
      </c>
      <c r="D209" s="78">
        <v>0</v>
      </c>
      <c r="E209" s="78">
        <v>89869</v>
      </c>
      <c r="F209" s="79">
        <v>0</v>
      </c>
      <c r="G209" s="80" t="s">
        <v>124</v>
      </c>
      <c r="H209" t="str">
        <f t="shared" ref="H209:H272" si="4">IF(F209&gt;E209,"YES","")</f>
        <v/>
      </c>
    </row>
    <row r="210" spans="1:8" x14ac:dyDescent="0.25">
      <c r="A210" s="18" t="s">
        <v>123</v>
      </c>
      <c r="B210" s="76" t="s">
        <v>671</v>
      </c>
      <c r="C210" s="77">
        <v>2576</v>
      </c>
      <c r="D210" s="78">
        <v>0</v>
      </c>
      <c r="E210" s="78">
        <v>2534</v>
      </c>
      <c r="F210" s="79">
        <v>0</v>
      </c>
      <c r="G210" s="80" t="s">
        <v>124</v>
      </c>
      <c r="H210" t="str">
        <f t="shared" si="4"/>
        <v/>
      </c>
    </row>
    <row r="211" spans="1:8" x14ac:dyDescent="0.25">
      <c r="A211" s="18" t="s">
        <v>125</v>
      </c>
      <c r="B211" s="76" t="s">
        <v>668</v>
      </c>
      <c r="C211" s="77">
        <v>75047</v>
      </c>
      <c r="D211" s="78">
        <v>0</v>
      </c>
      <c r="E211" s="78">
        <v>79642</v>
      </c>
      <c r="F211" s="79">
        <v>0</v>
      </c>
      <c r="G211" s="80" t="s">
        <v>126</v>
      </c>
      <c r="H211" t="str">
        <f t="shared" si="4"/>
        <v/>
      </c>
    </row>
    <row r="212" spans="1:8" x14ac:dyDescent="0.25">
      <c r="A212" s="18" t="s">
        <v>125</v>
      </c>
      <c r="B212" s="76" t="s">
        <v>672</v>
      </c>
      <c r="C212" s="77">
        <v>1716</v>
      </c>
      <c r="D212" s="78">
        <v>0</v>
      </c>
      <c r="E212" s="78">
        <v>1716</v>
      </c>
      <c r="F212" s="79">
        <v>0</v>
      </c>
      <c r="G212" s="80" t="s">
        <v>126</v>
      </c>
      <c r="H212" t="str">
        <f t="shared" si="4"/>
        <v/>
      </c>
    </row>
    <row r="213" spans="1:8" x14ac:dyDescent="0.25">
      <c r="A213" s="18" t="s">
        <v>125</v>
      </c>
      <c r="B213" s="76" t="s">
        <v>667</v>
      </c>
      <c r="C213" s="77">
        <v>612934</v>
      </c>
      <c r="D213" s="78">
        <v>0</v>
      </c>
      <c r="E213" s="78">
        <v>664366</v>
      </c>
      <c r="F213" s="79">
        <v>0</v>
      </c>
      <c r="G213" s="80" t="s">
        <v>126</v>
      </c>
      <c r="H213" t="str">
        <f t="shared" si="4"/>
        <v/>
      </c>
    </row>
    <row r="214" spans="1:8" x14ac:dyDescent="0.25">
      <c r="A214" s="18" t="s">
        <v>127</v>
      </c>
      <c r="B214" s="76" t="s">
        <v>668</v>
      </c>
      <c r="C214" s="77">
        <v>75</v>
      </c>
      <c r="D214" s="78">
        <v>75</v>
      </c>
      <c r="E214" s="78">
        <v>86</v>
      </c>
      <c r="F214" s="79">
        <v>86</v>
      </c>
      <c r="G214" s="80" t="s">
        <v>128</v>
      </c>
      <c r="H214" t="str">
        <f t="shared" si="4"/>
        <v/>
      </c>
    </row>
    <row r="215" spans="1:8" x14ac:dyDescent="0.25">
      <c r="A215" s="18" t="s">
        <v>127</v>
      </c>
      <c r="B215" s="76" t="s">
        <v>672</v>
      </c>
      <c r="C215" s="77">
        <v>0</v>
      </c>
      <c r="D215" s="78">
        <v>0</v>
      </c>
      <c r="E215" s="78">
        <v>9</v>
      </c>
      <c r="F215" s="79">
        <v>9</v>
      </c>
      <c r="G215" s="80" t="s">
        <v>128</v>
      </c>
      <c r="H215" t="str">
        <f t="shared" si="4"/>
        <v/>
      </c>
    </row>
    <row r="216" spans="1:8" x14ac:dyDescent="0.25">
      <c r="A216" s="18" t="s">
        <v>127</v>
      </c>
      <c r="B216" s="76" t="s">
        <v>667</v>
      </c>
      <c r="C216" s="77">
        <v>205</v>
      </c>
      <c r="D216" s="78">
        <v>205</v>
      </c>
      <c r="E216" s="78">
        <v>204</v>
      </c>
      <c r="F216" s="79">
        <v>204</v>
      </c>
      <c r="G216" s="80" t="s">
        <v>128</v>
      </c>
      <c r="H216" t="str">
        <f t="shared" si="4"/>
        <v/>
      </c>
    </row>
    <row r="217" spans="1:8" x14ac:dyDescent="0.25">
      <c r="A217" s="18" t="s">
        <v>129</v>
      </c>
      <c r="B217" s="76" t="s">
        <v>668</v>
      </c>
      <c r="C217" s="77">
        <v>198</v>
      </c>
      <c r="D217" s="78">
        <v>198</v>
      </c>
      <c r="E217" s="78">
        <v>446</v>
      </c>
      <c r="F217" s="79">
        <v>446</v>
      </c>
      <c r="G217" s="80" t="s">
        <v>130</v>
      </c>
      <c r="H217" t="str">
        <f t="shared" si="4"/>
        <v/>
      </c>
    </row>
    <row r="218" spans="1:8" x14ac:dyDescent="0.25">
      <c r="A218" s="18" t="s">
        <v>129</v>
      </c>
      <c r="B218" s="76" t="s">
        <v>667</v>
      </c>
      <c r="C218" s="77">
        <v>3685</v>
      </c>
      <c r="D218" s="78">
        <v>3685</v>
      </c>
      <c r="E218" s="78">
        <v>3809</v>
      </c>
      <c r="F218" s="79">
        <v>3809</v>
      </c>
      <c r="G218" s="80" t="s">
        <v>130</v>
      </c>
      <c r="H218" t="str">
        <f t="shared" si="4"/>
        <v/>
      </c>
    </row>
    <row r="219" spans="1:8" x14ac:dyDescent="0.25">
      <c r="A219" s="18" t="s">
        <v>131</v>
      </c>
      <c r="B219" s="76" t="s">
        <v>668</v>
      </c>
      <c r="C219" s="77">
        <v>1047</v>
      </c>
      <c r="D219" s="78">
        <v>623</v>
      </c>
      <c r="E219" s="78">
        <v>1051</v>
      </c>
      <c r="F219" s="79">
        <v>638</v>
      </c>
      <c r="G219" s="80" t="s">
        <v>132</v>
      </c>
      <c r="H219" t="str">
        <f t="shared" si="4"/>
        <v/>
      </c>
    </row>
    <row r="220" spans="1:8" x14ac:dyDescent="0.25">
      <c r="A220" s="18" t="s">
        <v>131</v>
      </c>
      <c r="B220" s="76" t="s">
        <v>670</v>
      </c>
      <c r="C220" s="77">
        <v>292856</v>
      </c>
      <c r="D220" s="78">
        <v>1869</v>
      </c>
      <c r="E220" s="78">
        <v>295831</v>
      </c>
      <c r="F220" s="79">
        <v>1697</v>
      </c>
      <c r="G220" s="80" t="s">
        <v>132</v>
      </c>
      <c r="H220" t="str">
        <f t="shared" si="4"/>
        <v/>
      </c>
    </row>
    <row r="221" spans="1:8" x14ac:dyDescent="0.25">
      <c r="A221" s="18" t="s">
        <v>131</v>
      </c>
      <c r="B221" s="76" t="s">
        <v>667</v>
      </c>
      <c r="C221" s="77">
        <v>27835</v>
      </c>
      <c r="D221" s="78">
        <v>5231</v>
      </c>
      <c r="E221" s="78">
        <v>26019</v>
      </c>
      <c r="F221" s="79">
        <v>5822</v>
      </c>
      <c r="G221" s="80" t="s">
        <v>132</v>
      </c>
      <c r="H221" t="str">
        <f t="shared" si="4"/>
        <v/>
      </c>
    </row>
    <row r="222" spans="1:8" x14ac:dyDescent="0.25">
      <c r="A222" s="18" t="s">
        <v>131</v>
      </c>
      <c r="B222" s="76" t="s">
        <v>671</v>
      </c>
      <c r="C222" s="77">
        <v>525</v>
      </c>
      <c r="D222" s="78">
        <v>11</v>
      </c>
      <c r="E222" s="78">
        <v>530</v>
      </c>
      <c r="F222" s="79">
        <v>38</v>
      </c>
      <c r="G222" s="80" t="s">
        <v>132</v>
      </c>
      <c r="H222" t="str">
        <f t="shared" si="4"/>
        <v/>
      </c>
    </row>
    <row r="223" spans="1:8" x14ac:dyDescent="0.25">
      <c r="A223" s="18" t="s">
        <v>133</v>
      </c>
      <c r="B223" s="76" t="s">
        <v>668</v>
      </c>
      <c r="C223" s="77">
        <v>261019</v>
      </c>
      <c r="D223" s="78">
        <v>0</v>
      </c>
      <c r="E223" s="78">
        <v>361493</v>
      </c>
      <c r="F223" s="79">
        <v>0</v>
      </c>
      <c r="G223" s="80" t="s">
        <v>134</v>
      </c>
      <c r="H223" t="str">
        <f t="shared" si="4"/>
        <v/>
      </c>
    </row>
    <row r="224" spans="1:8" x14ac:dyDescent="0.25">
      <c r="A224" s="18" t="s">
        <v>133</v>
      </c>
      <c r="B224" s="76" t="s">
        <v>667</v>
      </c>
      <c r="C224" s="77">
        <v>2075445</v>
      </c>
      <c r="D224" s="78">
        <v>0</v>
      </c>
      <c r="E224" s="78">
        <v>2593007</v>
      </c>
      <c r="F224" s="79">
        <v>0</v>
      </c>
      <c r="G224" s="80" t="s">
        <v>134</v>
      </c>
      <c r="H224" t="str">
        <f t="shared" si="4"/>
        <v/>
      </c>
    </row>
    <row r="225" spans="1:8" x14ac:dyDescent="0.25">
      <c r="A225" s="18" t="s">
        <v>133</v>
      </c>
      <c r="B225" s="76" t="s">
        <v>671</v>
      </c>
      <c r="C225" s="77">
        <v>19763</v>
      </c>
      <c r="D225" s="78">
        <v>0</v>
      </c>
      <c r="E225" s="78">
        <v>14667</v>
      </c>
      <c r="F225" s="79">
        <v>0</v>
      </c>
      <c r="G225" s="80" t="s">
        <v>134</v>
      </c>
      <c r="H225" t="str">
        <f t="shared" si="4"/>
        <v/>
      </c>
    </row>
    <row r="226" spans="1:8" x14ac:dyDescent="0.25">
      <c r="A226" s="18" t="s">
        <v>135</v>
      </c>
      <c r="B226" s="76" t="s">
        <v>668</v>
      </c>
      <c r="C226" s="77">
        <v>2517</v>
      </c>
      <c r="D226" s="78">
        <v>2517</v>
      </c>
      <c r="E226" s="78">
        <v>4209</v>
      </c>
      <c r="F226" s="79">
        <v>4209</v>
      </c>
      <c r="G226" s="80" t="s">
        <v>136</v>
      </c>
      <c r="H226" t="str">
        <f t="shared" si="4"/>
        <v/>
      </c>
    </row>
    <row r="227" spans="1:8" x14ac:dyDescent="0.25">
      <c r="A227" s="18" t="s">
        <v>135</v>
      </c>
      <c r="B227" s="76" t="s">
        <v>667</v>
      </c>
      <c r="C227" s="77">
        <v>8531</v>
      </c>
      <c r="D227" s="78">
        <v>8531</v>
      </c>
      <c r="E227" s="78">
        <v>7057</v>
      </c>
      <c r="F227" s="79">
        <v>7057</v>
      </c>
      <c r="G227" s="80" t="s">
        <v>136</v>
      </c>
      <c r="H227" t="str">
        <f t="shared" si="4"/>
        <v/>
      </c>
    </row>
    <row r="228" spans="1:8" x14ac:dyDescent="0.25">
      <c r="A228" s="18" t="s">
        <v>137</v>
      </c>
      <c r="B228" s="76" t="s">
        <v>668</v>
      </c>
      <c r="C228" s="77">
        <v>22139</v>
      </c>
      <c r="D228" s="78">
        <v>0</v>
      </c>
      <c r="E228" s="78">
        <v>32687</v>
      </c>
      <c r="F228" s="79">
        <v>0</v>
      </c>
      <c r="G228" s="80" t="s">
        <v>138</v>
      </c>
      <c r="H228" t="str">
        <f t="shared" si="4"/>
        <v/>
      </c>
    </row>
    <row r="229" spans="1:8" x14ac:dyDescent="0.25">
      <c r="A229" s="18" t="s">
        <v>137</v>
      </c>
      <c r="B229" s="76" t="s">
        <v>672</v>
      </c>
      <c r="C229" s="77">
        <v>3641</v>
      </c>
      <c r="D229" s="78">
        <v>0</v>
      </c>
      <c r="E229" s="78">
        <v>2722</v>
      </c>
      <c r="F229" s="79">
        <v>0</v>
      </c>
      <c r="G229" s="80" t="s">
        <v>138</v>
      </c>
      <c r="H229" t="str">
        <f t="shared" si="4"/>
        <v/>
      </c>
    </row>
    <row r="230" spans="1:8" x14ac:dyDescent="0.25">
      <c r="A230" s="18" t="s">
        <v>137</v>
      </c>
      <c r="B230" s="76" t="s">
        <v>667</v>
      </c>
      <c r="C230" s="77">
        <v>160761</v>
      </c>
      <c r="D230" s="78">
        <v>0</v>
      </c>
      <c r="E230" s="78">
        <v>192384</v>
      </c>
      <c r="F230" s="79">
        <v>0</v>
      </c>
      <c r="G230" s="80" t="s">
        <v>138</v>
      </c>
      <c r="H230" t="str">
        <f t="shared" si="4"/>
        <v/>
      </c>
    </row>
    <row r="231" spans="1:8" x14ac:dyDescent="0.25">
      <c r="A231" s="18" t="s">
        <v>141</v>
      </c>
      <c r="B231" s="76" t="s">
        <v>668</v>
      </c>
      <c r="C231" s="77">
        <v>1519</v>
      </c>
      <c r="D231" s="78">
        <v>1519</v>
      </c>
      <c r="E231" s="78">
        <v>2051</v>
      </c>
      <c r="F231" s="79">
        <v>2051</v>
      </c>
      <c r="G231" s="80" t="s">
        <v>142</v>
      </c>
      <c r="H231" t="str">
        <f t="shared" si="4"/>
        <v/>
      </c>
    </row>
    <row r="232" spans="1:8" x14ac:dyDescent="0.25">
      <c r="A232" s="18" t="s">
        <v>141</v>
      </c>
      <c r="B232" s="76" t="s">
        <v>672</v>
      </c>
      <c r="C232" s="77">
        <v>146900</v>
      </c>
      <c r="D232" s="78">
        <v>128870</v>
      </c>
      <c r="E232" s="78">
        <v>148026</v>
      </c>
      <c r="F232" s="79">
        <v>102660</v>
      </c>
      <c r="G232" s="80" t="s">
        <v>142</v>
      </c>
      <c r="H232" t="str">
        <f t="shared" si="4"/>
        <v/>
      </c>
    </row>
    <row r="233" spans="1:8" x14ac:dyDescent="0.25">
      <c r="A233" s="18" t="s">
        <v>141</v>
      </c>
      <c r="B233" s="76" t="s">
        <v>667</v>
      </c>
      <c r="C233" s="77">
        <v>701</v>
      </c>
      <c r="D233" s="78">
        <v>701</v>
      </c>
      <c r="E233" s="78">
        <v>989</v>
      </c>
      <c r="F233" s="79">
        <v>989</v>
      </c>
      <c r="G233" s="80" t="s">
        <v>142</v>
      </c>
      <c r="H233" t="str">
        <f t="shared" si="4"/>
        <v/>
      </c>
    </row>
    <row r="234" spans="1:8" x14ac:dyDescent="0.25">
      <c r="A234" s="18" t="s">
        <v>143</v>
      </c>
      <c r="B234" s="76" t="s">
        <v>668</v>
      </c>
      <c r="C234" s="77">
        <v>53</v>
      </c>
      <c r="D234" s="78">
        <v>0</v>
      </c>
      <c r="E234" s="78">
        <v>54</v>
      </c>
      <c r="F234" s="79">
        <v>0</v>
      </c>
      <c r="G234" s="80" t="s">
        <v>144</v>
      </c>
      <c r="H234" t="str">
        <f t="shared" si="4"/>
        <v/>
      </c>
    </row>
    <row r="235" spans="1:8" x14ac:dyDescent="0.25">
      <c r="A235" s="18" t="s">
        <v>143</v>
      </c>
      <c r="B235" s="76" t="s">
        <v>667</v>
      </c>
      <c r="C235" s="77">
        <v>2199</v>
      </c>
      <c r="D235" s="78">
        <v>0</v>
      </c>
      <c r="E235" s="78">
        <v>2191</v>
      </c>
      <c r="F235" s="79">
        <v>0</v>
      </c>
      <c r="G235" s="80" t="s">
        <v>144</v>
      </c>
      <c r="H235" t="str">
        <f t="shared" si="4"/>
        <v/>
      </c>
    </row>
    <row r="236" spans="1:8" x14ac:dyDescent="0.25">
      <c r="A236" s="18" t="s">
        <v>145</v>
      </c>
      <c r="B236" s="76" t="s">
        <v>668</v>
      </c>
      <c r="C236" s="77">
        <v>30</v>
      </c>
      <c r="D236" s="78">
        <v>30</v>
      </c>
      <c r="E236" s="78">
        <v>30</v>
      </c>
      <c r="F236" s="79">
        <v>30</v>
      </c>
      <c r="G236" s="80" t="s">
        <v>146</v>
      </c>
      <c r="H236" t="str">
        <f t="shared" si="4"/>
        <v/>
      </c>
    </row>
    <row r="237" spans="1:8" x14ac:dyDescent="0.25">
      <c r="A237" s="18" t="s">
        <v>145</v>
      </c>
      <c r="B237" s="76" t="s">
        <v>667</v>
      </c>
      <c r="C237" s="77">
        <v>24</v>
      </c>
      <c r="D237" s="78">
        <v>24</v>
      </c>
      <c r="E237" s="78">
        <v>24</v>
      </c>
      <c r="F237" s="79">
        <v>24</v>
      </c>
      <c r="G237" s="80" t="s">
        <v>146</v>
      </c>
      <c r="H237" t="str">
        <f t="shared" si="4"/>
        <v/>
      </c>
    </row>
    <row r="238" spans="1:8" x14ac:dyDescent="0.25">
      <c r="A238" s="18" t="s">
        <v>147</v>
      </c>
      <c r="B238" s="76" t="s">
        <v>668</v>
      </c>
      <c r="C238" s="77">
        <v>118</v>
      </c>
      <c r="D238" s="78">
        <v>113</v>
      </c>
      <c r="E238" s="78">
        <v>55</v>
      </c>
      <c r="F238" s="79">
        <v>55</v>
      </c>
      <c r="G238" s="80" t="s">
        <v>148</v>
      </c>
      <c r="H238" t="str">
        <f t="shared" si="4"/>
        <v/>
      </c>
    </row>
    <row r="239" spans="1:8" x14ac:dyDescent="0.25">
      <c r="A239" s="18" t="s">
        <v>147</v>
      </c>
      <c r="B239" s="76" t="s">
        <v>669</v>
      </c>
      <c r="C239" s="77">
        <v>19635</v>
      </c>
      <c r="D239" s="78">
        <v>8579</v>
      </c>
      <c r="E239" s="78">
        <v>21668</v>
      </c>
      <c r="F239" s="79">
        <v>4555</v>
      </c>
      <c r="G239" s="80" t="s">
        <v>148</v>
      </c>
      <c r="H239" t="str">
        <f t="shared" si="4"/>
        <v/>
      </c>
    </row>
    <row r="240" spans="1:8" x14ac:dyDescent="0.25">
      <c r="A240" s="18" t="s">
        <v>147</v>
      </c>
      <c r="B240" s="76" t="s">
        <v>667</v>
      </c>
      <c r="C240" s="77">
        <v>27</v>
      </c>
      <c r="D240" s="78">
        <v>27</v>
      </c>
      <c r="E240" s="78">
        <v>27</v>
      </c>
      <c r="F240" s="79">
        <v>27</v>
      </c>
      <c r="G240" s="80" t="s">
        <v>148</v>
      </c>
      <c r="H240" t="str">
        <f t="shared" si="4"/>
        <v/>
      </c>
    </row>
    <row r="241" spans="1:8" x14ac:dyDescent="0.25">
      <c r="A241" s="18" t="s">
        <v>395</v>
      </c>
      <c r="B241" s="76" t="s">
        <v>668</v>
      </c>
      <c r="C241" s="77">
        <v>10</v>
      </c>
      <c r="D241" s="78">
        <v>0</v>
      </c>
      <c r="E241" s="78">
        <v>0</v>
      </c>
      <c r="F241" s="79">
        <v>0</v>
      </c>
      <c r="G241" s="80" t="s">
        <v>396</v>
      </c>
      <c r="H241" t="str">
        <f t="shared" si="4"/>
        <v/>
      </c>
    </row>
    <row r="242" spans="1:8" x14ac:dyDescent="0.25">
      <c r="A242" s="18" t="s">
        <v>395</v>
      </c>
      <c r="B242" s="76" t="s">
        <v>670</v>
      </c>
      <c r="C242" s="77">
        <v>155170</v>
      </c>
      <c r="D242" s="78">
        <v>0</v>
      </c>
      <c r="E242" s="78">
        <v>313901</v>
      </c>
      <c r="F242" s="79">
        <v>2487</v>
      </c>
      <c r="G242" s="80" t="s">
        <v>396</v>
      </c>
      <c r="H242" t="str">
        <f t="shared" si="4"/>
        <v/>
      </c>
    </row>
    <row r="243" spans="1:8" x14ac:dyDescent="0.25">
      <c r="A243" s="18" t="s">
        <v>395</v>
      </c>
      <c r="B243" s="76" t="s">
        <v>672</v>
      </c>
      <c r="C243" s="77">
        <v>0</v>
      </c>
      <c r="D243" s="78">
        <v>0</v>
      </c>
      <c r="E243" s="78">
        <v>5</v>
      </c>
      <c r="F243" s="79">
        <v>5</v>
      </c>
      <c r="G243" s="80" t="s">
        <v>396</v>
      </c>
      <c r="H243" t="str">
        <f t="shared" si="4"/>
        <v/>
      </c>
    </row>
    <row r="244" spans="1:8" x14ac:dyDescent="0.25">
      <c r="A244" s="18" t="s">
        <v>149</v>
      </c>
      <c r="B244" s="76" t="s">
        <v>668</v>
      </c>
      <c r="C244" s="77">
        <v>107</v>
      </c>
      <c r="D244" s="78">
        <v>107</v>
      </c>
      <c r="E244" s="78">
        <v>101</v>
      </c>
      <c r="F244" s="79">
        <v>101</v>
      </c>
      <c r="G244" s="80" t="s">
        <v>150</v>
      </c>
      <c r="H244" t="str">
        <f t="shared" si="4"/>
        <v/>
      </c>
    </row>
    <row r="245" spans="1:8" x14ac:dyDescent="0.25">
      <c r="A245" s="18" t="s">
        <v>149</v>
      </c>
      <c r="B245" s="76" t="s">
        <v>670</v>
      </c>
      <c r="C245" s="77">
        <v>247090</v>
      </c>
      <c r="D245" s="78">
        <v>52418</v>
      </c>
      <c r="E245" s="78">
        <v>247090</v>
      </c>
      <c r="F245" s="79">
        <v>11369</v>
      </c>
      <c r="G245" s="80" t="s">
        <v>150</v>
      </c>
      <c r="H245" t="str">
        <f t="shared" si="4"/>
        <v/>
      </c>
    </row>
    <row r="246" spans="1:8" x14ac:dyDescent="0.25">
      <c r="A246" s="18" t="s">
        <v>149</v>
      </c>
      <c r="B246" s="76" t="s">
        <v>672</v>
      </c>
      <c r="C246" s="77">
        <v>0</v>
      </c>
      <c r="D246" s="78">
        <v>0</v>
      </c>
      <c r="E246" s="78">
        <v>173569</v>
      </c>
      <c r="F246" s="79">
        <v>169024</v>
      </c>
      <c r="G246" s="80" t="s">
        <v>150</v>
      </c>
      <c r="H246" t="str">
        <f t="shared" si="4"/>
        <v/>
      </c>
    </row>
    <row r="247" spans="1:8" x14ac:dyDescent="0.25">
      <c r="A247" s="18" t="s">
        <v>149</v>
      </c>
      <c r="B247" s="76" t="s">
        <v>667</v>
      </c>
      <c r="C247" s="77">
        <v>175</v>
      </c>
      <c r="D247" s="78">
        <v>42</v>
      </c>
      <c r="E247" s="78">
        <v>182</v>
      </c>
      <c r="F247" s="79">
        <v>161</v>
      </c>
      <c r="G247" s="80" t="s">
        <v>150</v>
      </c>
      <c r="H247" t="str">
        <f t="shared" si="4"/>
        <v/>
      </c>
    </row>
    <row r="248" spans="1:8" x14ac:dyDescent="0.25">
      <c r="A248" s="18" t="s">
        <v>151</v>
      </c>
      <c r="B248" s="76" t="s">
        <v>668</v>
      </c>
      <c r="C248" s="77">
        <v>20</v>
      </c>
      <c r="D248" s="78">
        <v>10</v>
      </c>
      <c r="E248" s="78">
        <v>5</v>
      </c>
      <c r="F248" s="79">
        <v>0</v>
      </c>
      <c r="G248" s="80" t="s">
        <v>152</v>
      </c>
      <c r="H248" t="str">
        <f t="shared" si="4"/>
        <v/>
      </c>
    </row>
    <row r="249" spans="1:8" x14ac:dyDescent="0.25">
      <c r="A249" s="18" t="s">
        <v>151</v>
      </c>
      <c r="B249" s="76" t="s">
        <v>672</v>
      </c>
      <c r="C249" s="77">
        <v>0</v>
      </c>
      <c r="D249" s="78">
        <v>0</v>
      </c>
      <c r="E249" s="78">
        <v>6</v>
      </c>
      <c r="F249" s="79">
        <v>0</v>
      </c>
      <c r="G249" s="80" t="s">
        <v>152</v>
      </c>
      <c r="H249" t="str">
        <f t="shared" si="4"/>
        <v/>
      </c>
    </row>
    <row r="250" spans="1:8" x14ac:dyDescent="0.25">
      <c r="A250" s="18" t="s">
        <v>151</v>
      </c>
      <c r="B250" s="76" t="s">
        <v>667</v>
      </c>
      <c r="C250" s="77">
        <v>51846</v>
      </c>
      <c r="D250" s="78">
        <v>30068</v>
      </c>
      <c r="E250" s="78">
        <v>63180</v>
      </c>
      <c r="F250" s="79">
        <v>14991</v>
      </c>
      <c r="G250" s="80" t="s">
        <v>152</v>
      </c>
      <c r="H250" t="str">
        <f t="shared" si="4"/>
        <v/>
      </c>
    </row>
    <row r="251" spans="1:8" x14ac:dyDescent="0.25">
      <c r="A251" s="18" t="s">
        <v>151</v>
      </c>
      <c r="B251" s="76" t="s">
        <v>671</v>
      </c>
      <c r="C251" s="77">
        <v>76</v>
      </c>
      <c r="D251" s="78">
        <v>0</v>
      </c>
      <c r="E251" s="78">
        <v>69</v>
      </c>
      <c r="F251" s="79">
        <v>5</v>
      </c>
      <c r="G251" s="80" t="s">
        <v>152</v>
      </c>
      <c r="H251" t="str">
        <f t="shared" si="4"/>
        <v/>
      </c>
    </row>
    <row r="252" spans="1:8" x14ac:dyDescent="0.25">
      <c r="A252" s="18" t="s">
        <v>153</v>
      </c>
      <c r="B252" s="76" t="s">
        <v>668</v>
      </c>
      <c r="C252" s="77">
        <v>886</v>
      </c>
      <c r="D252" s="78">
        <v>0</v>
      </c>
      <c r="E252" s="78">
        <v>2850</v>
      </c>
      <c r="F252" s="79">
        <v>0</v>
      </c>
      <c r="G252" s="80" t="s">
        <v>154</v>
      </c>
      <c r="H252" t="str">
        <f t="shared" si="4"/>
        <v/>
      </c>
    </row>
    <row r="253" spans="1:8" x14ac:dyDescent="0.25">
      <c r="A253" s="18" t="s">
        <v>153</v>
      </c>
      <c r="B253" s="76" t="s">
        <v>667</v>
      </c>
      <c r="C253" s="77">
        <v>5240</v>
      </c>
      <c r="D253" s="78">
        <v>0</v>
      </c>
      <c r="E253" s="78">
        <v>8715</v>
      </c>
      <c r="F253" s="79">
        <v>0</v>
      </c>
      <c r="G253" s="80" t="s">
        <v>154</v>
      </c>
      <c r="H253" t="str">
        <f t="shared" si="4"/>
        <v/>
      </c>
    </row>
    <row r="254" spans="1:8" x14ac:dyDescent="0.25">
      <c r="A254" s="18" t="s">
        <v>153</v>
      </c>
      <c r="B254" s="76" t="s">
        <v>671</v>
      </c>
      <c r="C254" s="77">
        <v>20</v>
      </c>
      <c r="D254" s="78">
        <v>0</v>
      </c>
      <c r="E254" s="78">
        <v>9</v>
      </c>
      <c r="F254" s="79">
        <v>0</v>
      </c>
      <c r="G254" s="80" t="s">
        <v>154</v>
      </c>
      <c r="H254" t="str">
        <f t="shared" si="4"/>
        <v/>
      </c>
    </row>
    <row r="255" spans="1:8" x14ac:dyDescent="0.25">
      <c r="A255" s="18" t="s">
        <v>155</v>
      </c>
      <c r="B255" s="76" t="s">
        <v>668</v>
      </c>
      <c r="C255" s="77">
        <v>15794</v>
      </c>
      <c r="D255" s="78">
        <v>15794</v>
      </c>
      <c r="E255" s="78">
        <v>11926</v>
      </c>
      <c r="F255" s="79">
        <v>11926</v>
      </c>
      <c r="G255" s="80" t="s">
        <v>156</v>
      </c>
      <c r="H255" t="str">
        <f t="shared" si="4"/>
        <v/>
      </c>
    </row>
    <row r="256" spans="1:8" x14ac:dyDescent="0.25">
      <c r="A256" s="18" t="s">
        <v>155</v>
      </c>
      <c r="B256" s="76" t="s">
        <v>667</v>
      </c>
      <c r="C256" s="77">
        <v>242835</v>
      </c>
      <c r="D256" s="78">
        <v>78474</v>
      </c>
      <c r="E256" s="78">
        <v>252867</v>
      </c>
      <c r="F256" s="79">
        <v>88295</v>
      </c>
      <c r="G256" s="80" t="s">
        <v>156</v>
      </c>
      <c r="H256" t="str">
        <f t="shared" si="4"/>
        <v/>
      </c>
    </row>
    <row r="257" spans="1:8" x14ac:dyDescent="0.25">
      <c r="A257" s="18" t="s">
        <v>399</v>
      </c>
      <c r="B257" s="76" t="s">
        <v>668</v>
      </c>
      <c r="C257" s="77">
        <v>2889</v>
      </c>
      <c r="D257" s="78">
        <v>2889</v>
      </c>
      <c r="E257" s="78">
        <v>3793</v>
      </c>
      <c r="F257" s="79">
        <v>3793</v>
      </c>
      <c r="G257" s="80" t="s">
        <v>157</v>
      </c>
      <c r="H257" t="str">
        <f t="shared" si="4"/>
        <v/>
      </c>
    </row>
    <row r="258" spans="1:8" x14ac:dyDescent="0.25">
      <c r="A258" s="18" t="s">
        <v>399</v>
      </c>
      <c r="B258" s="76" t="s">
        <v>672</v>
      </c>
      <c r="C258" s="77">
        <v>177</v>
      </c>
      <c r="D258" s="78">
        <v>0</v>
      </c>
      <c r="E258" s="78">
        <v>176</v>
      </c>
      <c r="F258" s="79">
        <v>0</v>
      </c>
      <c r="G258" s="80" t="s">
        <v>157</v>
      </c>
      <c r="H258" t="str">
        <f t="shared" si="4"/>
        <v/>
      </c>
    </row>
    <row r="259" spans="1:8" x14ac:dyDescent="0.25">
      <c r="A259" s="18" t="s">
        <v>399</v>
      </c>
      <c r="B259" s="76" t="s">
        <v>673</v>
      </c>
      <c r="C259" s="77">
        <v>0</v>
      </c>
      <c r="D259" s="78">
        <v>0</v>
      </c>
      <c r="E259" s="78">
        <v>5</v>
      </c>
      <c r="F259" s="79">
        <v>0</v>
      </c>
      <c r="G259" s="80" t="s">
        <v>157</v>
      </c>
      <c r="H259" t="str">
        <f t="shared" si="4"/>
        <v/>
      </c>
    </row>
    <row r="260" spans="1:8" x14ac:dyDescent="0.25">
      <c r="A260" s="18" t="s">
        <v>399</v>
      </c>
      <c r="B260" s="76" t="s">
        <v>667</v>
      </c>
      <c r="C260" s="77">
        <v>9785</v>
      </c>
      <c r="D260" s="78">
        <v>9785</v>
      </c>
      <c r="E260" s="78">
        <v>8450</v>
      </c>
      <c r="F260" s="79">
        <v>8450</v>
      </c>
      <c r="G260" s="80" t="s">
        <v>157</v>
      </c>
      <c r="H260" t="str">
        <f t="shared" si="4"/>
        <v/>
      </c>
    </row>
    <row r="261" spans="1:8" x14ac:dyDescent="0.25">
      <c r="A261" s="18" t="s">
        <v>400</v>
      </c>
      <c r="B261" s="76" t="s">
        <v>668</v>
      </c>
      <c r="C261" s="77">
        <v>34</v>
      </c>
      <c r="D261" s="78">
        <v>34</v>
      </c>
      <c r="E261" s="78">
        <v>0</v>
      </c>
      <c r="F261" s="79">
        <v>0</v>
      </c>
      <c r="G261" s="80" t="s">
        <v>158</v>
      </c>
      <c r="H261" t="str">
        <f t="shared" si="4"/>
        <v/>
      </c>
    </row>
    <row r="262" spans="1:8" x14ac:dyDescent="0.25">
      <c r="A262" s="18" t="s">
        <v>400</v>
      </c>
      <c r="B262" s="76" t="s">
        <v>673</v>
      </c>
      <c r="C262" s="77">
        <v>0</v>
      </c>
      <c r="D262" s="78">
        <v>0</v>
      </c>
      <c r="E262" s="78">
        <v>24</v>
      </c>
      <c r="F262" s="79">
        <v>14</v>
      </c>
      <c r="G262" s="80" t="s">
        <v>158</v>
      </c>
      <c r="H262" t="str">
        <f t="shared" si="4"/>
        <v/>
      </c>
    </row>
    <row r="263" spans="1:8" x14ac:dyDescent="0.25">
      <c r="A263" s="18" t="s">
        <v>400</v>
      </c>
      <c r="B263" s="76" t="s">
        <v>667</v>
      </c>
      <c r="C263" s="77">
        <v>3425091</v>
      </c>
      <c r="D263" s="78">
        <v>2302008</v>
      </c>
      <c r="E263" s="78">
        <v>3764517</v>
      </c>
      <c r="F263" s="79">
        <v>2276434</v>
      </c>
      <c r="G263" s="80" t="s">
        <v>158</v>
      </c>
      <c r="H263" t="str">
        <f t="shared" si="4"/>
        <v/>
      </c>
    </row>
    <row r="264" spans="1:8" x14ac:dyDescent="0.25">
      <c r="A264" s="18" t="s">
        <v>559</v>
      </c>
      <c r="B264" s="76" t="s">
        <v>668</v>
      </c>
      <c r="C264" s="77">
        <v>10621</v>
      </c>
      <c r="D264" s="78">
        <v>10621</v>
      </c>
      <c r="E264" s="78">
        <v>12586</v>
      </c>
      <c r="F264" s="79">
        <v>12586</v>
      </c>
      <c r="G264" s="80" t="s">
        <v>159</v>
      </c>
      <c r="H264" t="str">
        <f t="shared" si="4"/>
        <v/>
      </c>
    </row>
    <row r="265" spans="1:8" x14ac:dyDescent="0.25">
      <c r="A265" s="18" t="s">
        <v>559</v>
      </c>
      <c r="B265" s="76" t="s">
        <v>674</v>
      </c>
      <c r="C265" s="77">
        <v>0</v>
      </c>
      <c r="D265" s="78">
        <v>0</v>
      </c>
      <c r="E265" s="78">
        <v>27288</v>
      </c>
      <c r="F265" s="79">
        <v>0</v>
      </c>
      <c r="G265" s="80" t="s">
        <v>159</v>
      </c>
      <c r="H265" t="str">
        <f t="shared" si="4"/>
        <v/>
      </c>
    </row>
    <row r="266" spans="1:8" x14ac:dyDescent="0.25">
      <c r="A266" s="18" t="s">
        <v>559</v>
      </c>
      <c r="B266" s="76" t="s">
        <v>670</v>
      </c>
      <c r="C266" s="77">
        <v>1168619</v>
      </c>
      <c r="D266" s="78">
        <v>350587</v>
      </c>
      <c r="E266" s="78">
        <v>1123663</v>
      </c>
      <c r="F266" s="79">
        <v>173987</v>
      </c>
      <c r="G266" s="80" t="s">
        <v>159</v>
      </c>
      <c r="H266" t="str">
        <f t="shared" si="4"/>
        <v/>
      </c>
    </row>
    <row r="267" spans="1:8" x14ac:dyDescent="0.25">
      <c r="A267" s="18" t="s">
        <v>559</v>
      </c>
      <c r="B267" s="76" t="s">
        <v>672</v>
      </c>
      <c r="C267" s="77">
        <v>2012</v>
      </c>
      <c r="D267" s="78">
        <v>2012</v>
      </c>
      <c r="E267" s="78">
        <v>2538</v>
      </c>
      <c r="F267" s="79">
        <v>2538</v>
      </c>
      <c r="G267" s="80" t="s">
        <v>159</v>
      </c>
      <c r="H267" t="str">
        <f t="shared" si="4"/>
        <v/>
      </c>
    </row>
    <row r="268" spans="1:8" x14ac:dyDescent="0.25">
      <c r="A268" s="18" t="s">
        <v>559</v>
      </c>
      <c r="B268" s="76" t="s">
        <v>673</v>
      </c>
      <c r="C268" s="77">
        <v>0</v>
      </c>
      <c r="D268" s="78">
        <v>0</v>
      </c>
      <c r="E268" s="78">
        <v>154</v>
      </c>
      <c r="F268" s="79">
        <v>10</v>
      </c>
      <c r="G268" s="80" t="s">
        <v>159</v>
      </c>
      <c r="H268" t="str">
        <f t="shared" si="4"/>
        <v/>
      </c>
    </row>
    <row r="269" spans="1:8" x14ac:dyDescent="0.25">
      <c r="A269" s="18" t="s">
        <v>559</v>
      </c>
      <c r="B269" s="76" t="s">
        <v>667</v>
      </c>
      <c r="C269" s="77">
        <v>273716</v>
      </c>
      <c r="D269" s="78">
        <v>273716</v>
      </c>
      <c r="E269" s="78">
        <v>286480</v>
      </c>
      <c r="F269" s="79">
        <v>286480</v>
      </c>
      <c r="G269" s="80" t="s">
        <v>159</v>
      </c>
      <c r="H269" t="str">
        <f t="shared" si="4"/>
        <v/>
      </c>
    </row>
    <row r="270" spans="1:8" x14ac:dyDescent="0.25">
      <c r="A270" s="18" t="s">
        <v>559</v>
      </c>
      <c r="B270" s="76" t="s">
        <v>671</v>
      </c>
      <c r="C270" s="77">
        <v>47093</v>
      </c>
      <c r="D270" s="78">
        <v>0</v>
      </c>
      <c r="E270" s="78">
        <v>233</v>
      </c>
      <c r="F270" s="79">
        <v>0</v>
      </c>
      <c r="G270" s="80" t="s">
        <v>159</v>
      </c>
      <c r="H270" t="str">
        <f t="shared" si="4"/>
        <v/>
      </c>
    </row>
    <row r="271" spans="1:8" x14ac:dyDescent="0.25">
      <c r="A271" s="18" t="s">
        <v>160</v>
      </c>
      <c r="B271" s="76" t="s">
        <v>668</v>
      </c>
      <c r="C271" s="77">
        <v>15116</v>
      </c>
      <c r="D271" s="78">
        <v>0</v>
      </c>
      <c r="E271" s="78">
        <v>22250</v>
      </c>
      <c r="F271" s="79">
        <v>0</v>
      </c>
      <c r="G271" s="80" t="s">
        <v>161</v>
      </c>
      <c r="H271" t="str">
        <f t="shared" si="4"/>
        <v/>
      </c>
    </row>
    <row r="272" spans="1:8" x14ac:dyDescent="0.25">
      <c r="A272" s="18" t="s">
        <v>160</v>
      </c>
      <c r="B272" s="76" t="s">
        <v>667</v>
      </c>
      <c r="C272" s="77">
        <v>81256</v>
      </c>
      <c r="D272" s="78">
        <v>0</v>
      </c>
      <c r="E272" s="78">
        <v>113902</v>
      </c>
      <c r="F272" s="79">
        <v>0</v>
      </c>
      <c r="G272" s="80" t="s">
        <v>161</v>
      </c>
      <c r="H272" t="str">
        <f t="shared" si="4"/>
        <v/>
      </c>
    </row>
    <row r="273" spans="1:8" x14ac:dyDescent="0.25">
      <c r="A273" s="18" t="s">
        <v>162</v>
      </c>
      <c r="B273" s="76" t="s">
        <v>668</v>
      </c>
      <c r="C273" s="77">
        <v>25496</v>
      </c>
      <c r="D273" s="78">
        <v>9240</v>
      </c>
      <c r="E273" s="78">
        <v>25464</v>
      </c>
      <c r="F273" s="79">
        <v>9240</v>
      </c>
      <c r="G273" s="80" t="s">
        <v>163</v>
      </c>
      <c r="H273" t="str">
        <f t="shared" ref="H273:H336" si="5">IF(F273&gt;E273,"YES","")</f>
        <v/>
      </c>
    </row>
    <row r="274" spans="1:8" x14ac:dyDescent="0.25">
      <c r="A274" s="18" t="s">
        <v>162</v>
      </c>
      <c r="B274" s="76" t="s">
        <v>672</v>
      </c>
      <c r="C274" s="77">
        <v>41601</v>
      </c>
      <c r="D274" s="78">
        <v>12225</v>
      </c>
      <c r="E274" s="78">
        <v>40477</v>
      </c>
      <c r="F274" s="79">
        <v>11025</v>
      </c>
      <c r="G274" s="80" t="s">
        <v>163</v>
      </c>
      <c r="H274" t="str">
        <f t="shared" si="5"/>
        <v/>
      </c>
    </row>
    <row r="275" spans="1:8" x14ac:dyDescent="0.25">
      <c r="A275" s="18" t="s">
        <v>162</v>
      </c>
      <c r="B275" s="76" t="s">
        <v>667</v>
      </c>
      <c r="C275" s="77">
        <v>1207</v>
      </c>
      <c r="D275" s="78">
        <v>0</v>
      </c>
      <c r="E275" s="78">
        <v>1235</v>
      </c>
      <c r="F275" s="79">
        <v>0</v>
      </c>
      <c r="G275" s="80" t="s">
        <v>163</v>
      </c>
      <c r="H275" t="str">
        <f t="shared" si="5"/>
        <v/>
      </c>
    </row>
    <row r="276" spans="1:8" x14ac:dyDescent="0.25">
      <c r="A276" s="18" t="s">
        <v>162</v>
      </c>
      <c r="B276" s="76" t="s">
        <v>671</v>
      </c>
      <c r="C276" s="77">
        <v>35</v>
      </c>
      <c r="D276" s="78">
        <v>5</v>
      </c>
      <c r="E276" s="78">
        <v>35</v>
      </c>
      <c r="F276" s="79">
        <v>5</v>
      </c>
      <c r="G276" s="80" t="s">
        <v>163</v>
      </c>
      <c r="H276" t="str">
        <f t="shared" si="5"/>
        <v/>
      </c>
    </row>
    <row r="277" spans="1:8" x14ac:dyDescent="0.25">
      <c r="A277" s="18" t="s">
        <v>164</v>
      </c>
      <c r="B277" s="76" t="s">
        <v>668</v>
      </c>
      <c r="C277" s="77">
        <v>79979</v>
      </c>
      <c r="D277" s="78">
        <v>0</v>
      </c>
      <c r="E277" s="78">
        <v>146922</v>
      </c>
      <c r="F277" s="79">
        <v>0</v>
      </c>
      <c r="G277" s="80" t="s">
        <v>165</v>
      </c>
      <c r="H277" t="str">
        <f t="shared" si="5"/>
        <v/>
      </c>
    </row>
    <row r="278" spans="1:8" x14ac:dyDescent="0.25">
      <c r="A278" s="18" t="s">
        <v>164</v>
      </c>
      <c r="B278" s="76" t="s">
        <v>667</v>
      </c>
      <c r="C278" s="77">
        <v>271421</v>
      </c>
      <c r="D278" s="78">
        <v>0</v>
      </c>
      <c r="E278" s="78">
        <v>298296</v>
      </c>
      <c r="F278" s="79">
        <v>0</v>
      </c>
      <c r="G278" s="80" t="s">
        <v>165</v>
      </c>
      <c r="H278" t="str">
        <f t="shared" si="5"/>
        <v/>
      </c>
    </row>
    <row r="279" spans="1:8" x14ac:dyDescent="0.25">
      <c r="A279" s="18" t="s">
        <v>164</v>
      </c>
      <c r="B279" s="76" t="s">
        <v>671</v>
      </c>
      <c r="C279" s="77">
        <v>2958</v>
      </c>
      <c r="D279" s="78">
        <v>0</v>
      </c>
      <c r="E279" s="78">
        <v>2959</v>
      </c>
      <c r="F279" s="79">
        <v>0</v>
      </c>
      <c r="G279" s="80" t="s">
        <v>165</v>
      </c>
      <c r="H279" t="str">
        <f t="shared" si="5"/>
        <v/>
      </c>
    </row>
    <row r="280" spans="1:8" x14ac:dyDescent="0.25">
      <c r="A280" s="18" t="s">
        <v>401</v>
      </c>
      <c r="B280" s="76" t="s">
        <v>668</v>
      </c>
      <c r="C280" s="77">
        <v>12473</v>
      </c>
      <c r="D280" s="78">
        <v>187</v>
      </c>
      <c r="E280" s="78">
        <v>23916</v>
      </c>
      <c r="F280" s="79">
        <v>359</v>
      </c>
      <c r="G280" s="80" t="s">
        <v>168</v>
      </c>
      <c r="H280" t="str">
        <f t="shared" si="5"/>
        <v/>
      </c>
    </row>
    <row r="281" spans="1:8" x14ac:dyDescent="0.25">
      <c r="A281" s="18" t="s">
        <v>401</v>
      </c>
      <c r="B281" s="76" t="s">
        <v>667</v>
      </c>
      <c r="C281" s="77">
        <v>15451</v>
      </c>
      <c r="D281" s="78">
        <v>287</v>
      </c>
      <c r="E281" s="78">
        <v>22335</v>
      </c>
      <c r="F281" s="79">
        <v>407</v>
      </c>
      <c r="G281" s="80" t="s">
        <v>168</v>
      </c>
      <c r="H281" t="str">
        <f t="shared" si="5"/>
        <v/>
      </c>
    </row>
    <row r="282" spans="1:8" x14ac:dyDescent="0.25">
      <c r="A282" s="18" t="s">
        <v>401</v>
      </c>
      <c r="B282" s="76" t="s">
        <v>671</v>
      </c>
      <c r="C282" s="77">
        <v>499</v>
      </c>
      <c r="D282" s="78">
        <v>0</v>
      </c>
      <c r="E282" s="78">
        <v>486</v>
      </c>
      <c r="F282" s="79">
        <v>0</v>
      </c>
      <c r="G282" s="80" t="s">
        <v>168</v>
      </c>
      <c r="H282" t="str">
        <f t="shared" si="5"/>
        <v/>
      </c>
    </row>
    <row r="283" spans="1:8" x14ac:dyDescent="0.25">
      <c r="A283" s="18" t="s">
        <v>402</v>
      </c>
      <c r="B283" s="76" t="s">
        <v>668</v>
      </c>
      <c r="C283" s="77">
        <v>45177</v>
      </c>
      <c r="D283" s="78">
        <v>11211</v>
      </c>
      <c r="E283" s="78">
        <v>39775</v>
      </c>
      <c r="F283" s="79">
        <v>10297</v>
      </c>
      <c r="G283" s="80" t="s">
        <v>169</v>
      </c>
      <c r="H283" t="str">
        <f t="shared" si="5"/>
        <v/>
      </c>
    </row>
    <row r="284" spans="1:8" x14ac:dyDescent="0.25">
      <c r="A284" s="18" t="s">
        <v>402</v>
      </c>
      <c r="B284" s="76" t="s">
        <v>672</v>
      </c>
      <c r="C284" s="77">
        <v>1385</v>
      </c>
      <c r="D284" s="78">
        <v>1385</v>
      </c>
      <c r="E284" s="78">
        <v>1293</v>
      </c>
      <c r="F284" s="79">
        <v>981</v>
      </c>
      <c r="G284" s="80" t="s">
        <v>169</v>
      </c>
      <c r="H284" t="str">
        <f t="shared" si="5"/>
        <v/>
      </c>
    </row>
    <row r="285" spans="1:8" x14ac:dyDescent="0.25">
      <c r="A285" s="18" t="s">
        <v>402</v>
      </c>
      <c r="B285" s="76" t="s">
        <v>667</v>
      </c>
      <c r="C285" s="77">
        <v>697761</v>
      </c>
      <c r="D285" s="78">
        <v>515514</v>
      </c>
      <c r="E285" s="78">
        <v>684066</v>
      </c>
      <c r="F285" s="79">
        <v>550926</v>
      </c>
      <c r="G285" s="80" t="s">
        <v>169</v>
      </c>
      <c r="H285" t="str">
        <f t="shared" si="5"/>
        <v/>
      </c>
    </row>
    <row r="286" spans="1:8" x14ac:dyDescent="0.25">
      <c r="A286" s="18" t="s">
        <v>170</v>
      </c>
      <c r="B286" s="76" t="s">
        <v>668</v>
      </c>
      <c r="C286" s="77">
        <v>866</v>
      </c>
      <c r="D286" s="78">
        <v>866</v>
      </c>
      <c r="E286" s="78">
        <v>476</v>
      </c>
      <c r="F286" s="79">
        <v>476</v>
      </c>
      <c r="G286" s="80" t="s">
        <v>171</v>
      </c>
      <c r="H286" t="str">
        <f t="shared" si="5"/>
        <v/>
      </c>
    </row>
    <row r="287" spans="1:8" x14ac:dyDescent="0.25">
      <c r="A287" s="18" t="s">
        <v>170</v>
      </c>
      <c r="B287" s="76" t="s">
        <v>667</v>
      </c>
      <c r="C287" s="77">
        <v>308</v>
      </c>
      <c r="D287" s="78">
        <v>308</v>
      </c>
      <c r="E287" s="78">
        <v>42685</v>
      </c>
      <c r="F287" s="79">
        <v>2108</v>
      </c>
      <c r="G287" s="80" t="s">
        <v>171</v>
      </c>
      <c r="H287" t="str">
        <f t="shared" si="5"/>
        <v/>
      </c>
    </row>
    <row r="288" spans="1:8" x14ac:dyDescent="0.25">
      <c r="A288" s="18" t="s">
        <v>170</v>
      </c>
      <c r="B288" s="76" t="s">
        <v>671</v>
      </c>
      <c r="C288" s="77">
        <v>8569</v>
      </c>
      <c r="D288" s="78">
        <v>620</v>
      </c>
      <c r="E288" s="78">
        <v>7892</v>
      </c>
      <c r="F288" s="79">
        <v>645</v>
      </c>
      <c r="G288" s="80" t="s">
        <v>171</v>
      </c>
      <c r="H288" t="str">
        <f t="shared" si="5"/>
        <v/>
      </c>
    </row>
    <row r="289" spans="1:8" x14ac:dyDescent="0.25">
      <c r="A289" s="18" t="s">
        <v>172</v>
      </c>
      <c r="B289" s="76" t="s">
        <v>668</v>
      </c>
      <c r="C289" s="77">
        <v>69240</v>
      </c>
      <c r="D289" s="78">
        <v>69240</v>
      </c>
      <c r="E289" s="78">
        <v>152942</v>
      </c>
      <c r="F289" s="79">
        <v>152942</v>
      </c>
      <c r="G289" s="80" t="s">
        <v>173</v>
      </c>
      <c r="H289" t="str">
        <f t="shared" si="5"/>
        <v/>
      </c>
    </row>
    <row r="290" spans="1:8" x14ac:dyDescent="0.25">
      <c r="A290" s="18" t="s">
        <v>172</v>
      </c>
      <c r="B290" s="76" t="s">
        <v>672</v>
      </c>
      <c r="C290" s="77">
        <v>87196</v>
      </c>
      <c r="D290" s="78">
        <v>87196</v>
      </c>
      <c r="E290" s="78">
        <v>64971</v>
      </c>
      <c r="F290" s="79">
        <v>64971</v>
      </c>
      <c r="G290" s="80" t="s">
        <v>173</v>
      </c>
      <c r="H290" t="str">
        <f t="shared" si="5"/>
        <v/>
      </c>
    </row>
    <row r="291" spans="1:8" x14ac:dyDescent="0.25">
      <c r="A291" s="18" t="s">
        <v>172</v>
      </c>
      <c r="B291" s="76" t="s">
        <v>667</v>
      </c>
      <c r="C291" s="77">
        <v>504473</v>
      </c>
      <c r="D291" s="78">
        <v>504473</v>
      </c>
      <c r="E291" s="78">
        <v>538899</v>
      </c>
      <c r="F291" s="79">
        <v>538899</v>
      </c>
      <c r="G291" s="80" t="s">
        <v>173</v>
      </c>
      <c r="H291" t="str">
        <f t="shared" si="5"/>
        <v/>
      </c>
    </row>
    <row r="292" spans="1:8" x14ac:dyDescent="0.25">
      <c r="A292" s="18" t="s">
        <v>172</v>
      </c>
      <c r="B292" s="76" t="s">
        <v>671</v>
      </c>
      <c r="C292" s="77">
        <v>16779</v>
      </c>
      <c r="D292" s="78">
        <v>16779</v>
      </c>
      <c r="E292" s="78">
        <v>9800</v>
      </c>
      <c r="F292" s="79">
        <v>9800</v>
      </c>
      <c r="G292" s="80" t="s">
        <v>173</v>
      </c>
      <c r="H292" t="str">
        <f t="shared" si="5"/>
        <v/>
      </c>
    </row>
    <row r="293" spans="1:8" x14ac:dyDescent="0.25">
      <c r="A293" s="18" t="s">
        <v>174</v>
      </c>
      <c r="B293" s="76" t="s">
        <v>668</v>
      </c>
      <c r="C293" s="77">
        <v>960</v>
      </c>
      <c r="D293" s="78">
        <v>960</v>
      </c>
      <c r="E293" s="78">
        <v>879</v>
      </c>
      <c r="F293" s="79">
        <v>879</v>
      </c>
      <c r="G293" s="80" t="s">
        <v>175</v>
      </c>
      <c r="H293" t="str">
        <f t="shared" si="5"/>
        <v/>
      </c>
    </row>
    <row r="294" spans="1:8" x14ac:dyDescent="0.25">
      <c r="A294" s="18" t="s">
        <v>174</v>
      </c>
      <c r="B294" s="76" t="s">
        <v>672</v>
      </c>
      <c r="C294" s="77">
        <v>13</v>
      </c>
      <c r="D294" s="78">
        <v>13</v>
      </c>
      <c r="E294" s="78">
        <v>13</v>
      </c>
      <c r="F294" s="79">
        <v>13</v>
      </c>
      <c r="G294" s="80" t="s">
        <v>175</v>
      </c>
      <c r="H294" t="str">
        <f t="shared" si="5"/>
        <v/>
      </c>
    </row>
    <row r="295" spans="1:8" x14ac:dyDescent="0.25">
      <c r="A295" s="18" t="s">
        <v>174</v>
      </c>
      <c r="B295" s="76" t="s">
        <v>667</v>
      </c>
      <c r="C295" s="77">
        <v>677</v>
      </c>
      <c r="D295" s="78">
        <v>677</v>
      </c>
      <c r="E295" s="78">
        <v>572</v>
      </c>
      <c r="F295" s="79">
        <v>572</v>
      </c>
      <c r="G295" s="80" t="s">
        <v>175</v>
      </c>
      <c r="H295" t="str">
        <f t="shared" si="5"/>
        <v/>
      </c>
    </row>
    <row r="296" spans="1:8" x14ac:dyDescent="0.25">
      <c r="A296" s="18" t="s">
        <v>174</v>
      </c>
      <c r="B296" s="76" t="s">
        <v>671</v>
      </c>
      <c r="C296" s="77">
        <v>92000</v>
      </c>
      <c r="D296" s="78">
        <v>0</v>
      </c>
      <c r="E296" s="78">
        <v>92000</v>
      </c>
      <c r="F296" s="79">
        <v>0</v>
      </c>
      <c r="G296" s="80" t="s">
        <v>175</v>
      </c>
      <c r="H296" t="str">
        <f t="shared" si="5"/>
        <v/>
      </c>
    </row>
    <row r="297" spans="1:8" x14ac:dyDescent="0.25">
      <c r="A297" s="18" t="s">
        <v>176</v>
      </c>
      <c r="B297" s="76" t="s">
        <v>668</v>
      </c>
      <c r="C297" s="77">
        <v>669</v>
      </c>
      <c r="D297" s="78">
        <v>669</v>
      </c>
      <c r="E297" s="78">
        <v>1203</v>
      </c>
      <c r="F297" s="79">
        <v>1203</v>
      </c>
      <c r="G297" s="80" t="s">
        <v>177</v>
      </c>
      <c r="H297" t="str">
        <f t="shared" si="5"/>
        <v/>
      </c>
    </row>
    <row r="298" spans="1:8" x14ac:dyDescent="0.25">
      <c r="A298" s="18" t="s">
        <v>176</v>
      </c>
      <c r="B298" s="76" t="s">
        <v>667</v>
      </c>
      <c r="C298" s="77">
        <v>274</v>
      </c>
      <c r="D298" s="78">
        <v>274</v>
      </c>
      <c r="E298" s="78">
        <v>27790</v>
      </c>
      <c r="F298" s="79">
        <v>917</v>
      </c>
      <c r="G298" s="80" t="s">
        <v>177</v>
      </c>
      <c r="H298" t="str">
        <f t="shared" si="5"/>
        <v/>
      </c>
    </row>
    <row r="299" spans="1:8" x14ac:dyDescent="0.25">
      <c r="A299" s="18" t="s">
        <v>176</v>
      </c>
      <c r="B299" s="76" t="s">
        <v>671</v>
      </c>
      <c r="C299" s="77">
        <v>203</v>
      </c>
      <c r="D299" s="78">
        <v>5</v>
      </c>
      <c r="E299" s="78">
        <v>20</v>
      </c>
      <c r="F299" s="79">
        <v>0</v>
      </c>
      <c r="G299" s="80" t="s">
        <v>177</v>
      </c>
      <c r="H299" t="str">
        <f t="shared" si="5"/>
        <v/>
      </c>
    </row>
    <row r="300" spans="1:8" x14ac:dyDescent="0.25">
      <c r="A300" s="18" t="s">
        <v>407</v>
      </c>
      <c r="B300" s="76" t="s">
        <v>668</v>
      </c>
      <c r="C300" s="77">
        <v>249</v>
      </c>
      <c r="D300" s="78">
        <v>0</v>
      </c>
      <c r="E300" s="78">
        <v>552</v>
      </c>
      <c r="F300" s="79">
        <v>0</v>
      </c>
      <c r="G300" s="80" t="s">
        <v>178</v>
      </c>
      <c r="H300" t="str">
        <f t="shared" si="5"/>
        <v/>
      </c>
    </row>
    <row r="301" spans="1:8" x14ac:dyDescent="0.25">
      <c r="A301" s="18" t="s">
        <v>407</v>
      </c>
      <c r="B301" s="76" t="s">
        <v>667</v>
      </c>
      <c r="C301" s="77">
        <v>36747</v>
      </c>
      <c r="D301" s="78">
        <v>0</v>
      </c>
      <c r="E301" s="78">
        <v>45761</v>
      </c>
      <c r="F301" s="79">
        <v>4435</v>
      </c>
      <c r="G301" s="80" t="s">
        <v>178</v>
      </c>
      <c r="H301" t="str">
        <f t="shared" si="5"/>
        <v/>
      </c>
    </row>
    <row r="302" spans="1:8" x14ac:dyDescent="0.25">
      <c r="A302" s="18" t="s">
        <v>407</v>
      </c>
      <c r="B302" s="76" t="s">
        <v>671</v>
      </c>
      <c r="C302" s="77">
        <v>187564</v>
      </c>
      <c r="D302" s="78">
        <v>0</v>
      </c>
      <c r="E302" s="78">
        <v>180614</v>
      </c>
      <c r="F302" s="79">
        <v>0</v>
      </c>
      <c r="G302" s="80" t="s">
        <v>178</v>
      </c>
      <c r="H302" t="str">
        <f t="shared" si="5"/>
        <v/>
      </c>
    </row>
    <row r="303" spans="1:8" x14ac:dyDescent="0.25">
      <c r="A303" s="18" t="s">
        <v>179</v>
      </c>
      <c r="B303" s="76" t="s">
        <v>668</v>
      </c>
      <c r="C303" s="77">
        <v>7995</v>
      </c>
      <c r="D303" s="78">
        <v>7995</v>
      </c>
      <c r="E303" s="78">
        <v>7614</v>
      </c>
      <c r="F303" s="79">
        <v>7614</v>
      </c>
      <c r="G303" s="80" t="s">
        <v>180</v>
      </c>
      <c r="H303" t="str">
        <f t="shared" si="5"/>
        <v/>
      </c>
    </row>
    <row r="304" spans="1:8" x14ac:dyDescent="0.25">
      <c r="A304" s="18" t="s">
        <v>179</v>
      </c>
      <c r="B304" s="76" t="s">
        <v>672</v>
      </c>
      <c r="C304" s="77">
        <v>23596</v>
      </c>
      <c r="D304" s="78">
        <v>23596</v>
      </c>
      <c r="E304" s="78">
        <v>30053</v>
      </c>
      <c r="F304" s="79">
        <v>30053</v>
      </c>
      <c r="G304" s="80" t="s">
        <v>180</v>
      </c>
      <c r="H304" t="str">
        <f t="shared" si="5"/>
        <v/>
      </c>
    </row>
    <row r="305" spans="1:8" x14ac:dyDescent="0.25">
      <c r="A305" s="18" t="s">
        <v>179</v>
      </c>
      <c r="B305" s="76" t="s">
        <v>667</v>
      </c>
      <c r="C305" s="77">
        <v>818861</v>
      </c>
      <c r="D305" s="78">
        <v>818861</v>
      </c>
      <c r="E305" s="78">
        <v>788472</v>
      </c>
      <c r="F305" s="79">
        <v>788472</v>
      </c>
      <c r="G305" s="80" t="s">
        <v>180</v>
      </c>
      <c r="H305" t="str">
        <f t="shared" si="5"/>
        <v/>
      </c>
    </row>
    <row r="306" spans="1:8" x14ac:dyDescent="0.25">
      <c r="A306" s="18" t="s">
        <v>181</v>
      </c>
      <c r="B306" s="76" t="s">
        <v>668</v>
      </c>
      <c r="C306" s="77">
        <v>288</v>
      </c>
      <c r="D306" s="78">
        <v>288</v>
      </c>
      <c r="E306" s="78">
        <v>363</v>
      </c>
      <c r="F306" s="79">
        <v>363</v>
      </c>
      <c r="G306" s="80" t="s">
        <v>182</v>
      </c>
      <c r="H306" t="str">
        <f t="shared" si="5"/>
        <v/>
      </c>
    </row>
    <row r="307" spans="1:8" x14ac:dyDescent="0.25">
      <c r="A307" s="18" t="s">
        <v>181</v>
      </c>
      <c r="B307" s="76" t="s">
        <v>672</v>
      </c>
      <c r="C307" s="77">
        <v>6</v>
      </c>
      <c r="D307" s="78">
        <v>6</v>
      </c>
      <c r="E307" s="78">
        <v>6</v>
      </c>
      <c r="F307" s="79">
        <v>6</v>
      </c>
      <c r="G307" s="80" t="s">
        <v>182</v>
      </c>
      <c r="H307" t="str">
        <f t="shared" si="5"/>
        <v/>
      </c>
    </row>
    <row r="308" spans="1:8" x14ac:dyDescent="0.25">
      <c r="A308" s="18" t="s">
        <v>181</v>
      </c>
      <c r="B308" s="76" t="s">
        <v>667</v>
      </c>
      <c r="C308" s="77">
        <v>251</v>
      </c>
      <c r="D308" s="78">
        <v>251</v>
      </c>
      <c r="E308" s="78">
        <v>319</v>
      </c>
      <c r="F308" s="79">
        <v>319</v>
      </c>
      <c r="G308" s="80" t="s">
        <v>182</v>
      </c>
      <c r="H308" t="str">
        <f t="shared" si="5"/>
        <v/>
      </c>
    </row>
    <row r="309" spans="1:8" x14ac:dyDescent="0.25">
      <c r="A309" s="18" t="s">
        <v>183</v>
      </c>
      <c r="B309" s="76" t="s">
        <v>668</v>
      </c>
      <c r="C309" s="77">
        <v>821</v>
      </c>
      <c r="D309" s="78">
        <v>821</v>
      </c>
      <c r="E309" s="78">
        <v>618</v>
      </c>
      <c r="F309" s="79">
        <v>618</v>
      </c>
      <c r="G309" s="80" t="s">
        <v>184</v>
      </c>
      <c r="H309" t="str">
        <f t="shared" si="5"/>
        <v/>
      </c>
    </row>
    <row r="310" spans="1:8" x14ac:dyDescent="0.25">
      <c r="A310" s="18" t="s">
        <v>183</v>
      </c>
      <c r="B310" s="76" t="s">
        <v>667</v>
      </c>
      <c r="C310" s="77">
        <v>620</v>
      </c>
      <c r="D310" s="78">
        <v>620</v>
      </c>
      <c r="E310" s="78">
        <v>1164</v>
      </c>
      <c r="F310" s="79">
        <v>1164</v>
      </c>
      <c r="G310" s="80" t="s">
        <v>184</v>
      </c>
      <c r="H310" t="str">
        <f t="shared" si="5"/>
        <v/>
      </c>
    </row>
    <row r="311" spans="1:8" x14ac:dyDescent="0.25">
      <c r="A311" s="18" t="s">
        <v>185</v>
      </c>
      <c r="B311" s="76" t="s">
        <v>668</v>
      </c>
      <c r="C311" s="77">
        <v>42509</v>
      </c>
      <c r="D311" s="78">
        <v>42509</v>
      </c>
      <c r="E311" s="78">
        <v>54837</v>
      </c>
      <c r="F311" s="79">
        <v>54837</v>
      </c>
      <c r="G311" s="80" t="s">
        <v>186</v>
      </c>
      <c r="H311" t="str">
        <f t="shared" si="5"/>
        <v/>
      </c>
    </row>
    <row r="312" spans="1:8" x14ac:dyDescent="0.25">
      <c r="A312" s="18" t="s">
        <v>185</v>
      </c>
      <c r="B312" s="76" t="s">
        <v>674</v>
      </c>
      <c r="C312" s="77">
        <v>0</v>
      </c>
      <c r="D312" s="78">
        <v>0</v>
      </c>
      <c r="E312" s="78">
        <v>37099</v>
      </c>
      <c r="F312" s="79">
        <v>0</v>
      </c>
      <c r="G312" s="80" t="s">
        <v>186</v>
      </c>
      <c r="H312" t="str">
        <f t="shared" si="5"/>
        <v/>
      </c>
    </row>
    <row r="313" spans="1:8" x14ac:dyDescent="0.25">
      <c r="A313" s="18" t="s">
        <v>185</v>
      </c>
      <c r="B313" s="76" t="s">
        <v>670</v>
      </c>
      <c r="C313" s="77">
        <v>161613</v>
      </c>
      <c r="D313" s="78">
        <v>161613</v>
      </c>
      <c r="E313" s="78">
        <v>125802</v>
      </c>
      <c r="F313" s="79">
        <v>125802</v>
      </c>
      <c r="G313" s="80" t="s">
        <v>186</v>
      </c>
      <c r="H313" t="str">
        <f t="shared" si="5"/>
        <v/>
      </c>
    </row>
    <row r="314" spans="1:8" x14ac:dyDescent="0.25">
      <c r="A314" s="18" t="s">
        <v>185</v>
      </c>
      <c r="B314" s="76" t="s">
        <v>673</v>
      </c>
      <c r="C314" s="77">
        <v>0</v>
      </c>
      <c r="D314" s="78">
        <v>0</v>
      </c>
      <c r="E314" s="78">
        <v>5</v>
      </c>
      <c r="F314" s="79">
        <v>0</v>
      </c>
      <c r="G314" s="80" t="s">
        <v>186</v>
      </c>
      <c r="H314" t="str">
        <f t="shared" si="5"/>
        <v/>
      </c>
    </row>
    <row r="315" spans="1:8" x14ac:dyDescent="0.25">
      <c r="A315" s="18" t="s">
        <v>185</v>
      </c>
      <c r="B315" s="76" t="s">
        <v>667</v>
      </c>
      <c r="C315" s="77">
        <v>2208</v>
      </c>
      <c r="D315" s="78">
        <v>2208</v>
      </c>
      <c r="E315" s="78">
        <v>1837</v>
      </c>
      <c r="F315" s="79">
        <v>1837</v>
      </c>
      <c r="G315" s="80" t="s">
        <v>186</v>
      </c>
      <c r="H315" t="str">
        <f t="shared" si="5"/>
        <v/>
      </c>
    </row>
    <row r="316" spans="1:8" x14ac:dyDescent="0.25">
      <c r="A316" s="18" t="s">
        <v>187</v>
      </c>
      <c r="B316" s="76" t="s">
        <v>668</v>
      </c>
      <c r="C316" s="77">
        <v>6</v>
      </c>
      <c r="D316" s="78">
        <v>0</v>
      </c>
      <c r="E316" s="78">
        <v>10</v>
      </c>
      <c r="F316" s="79">
        <v>0</v>
      </c>
      <c r="G316" s="80" t="s">
        <v>188</v>
      </c>
      <c r="H316" t="str">
        <f t="shared" si="5"/>
        <v/>
      </c>
    </row>
    <row r="317" spans="1:8" x14ac:dyDescent="0.25">
      <c r="A317" s="18" t="s">
        <v>187</v>
      </c>
      <c r="B317" s="76" t="s">
        <v>667</v>
      </c>
      <c r="C317" s="77">
        <v>524</v>
      </c>
      <c r="D317" s="78">
        <v>0</v>
      </c>
      <c r="E317" s="78">
        <v>597</v>
      </c>
      <c r="F317" s="79">
        <v>0</v>
      </c>
      <c r="G317" s="80" t="s">
        <v>188</v>
      </c>
      <c r="H317" t="str">
        <f t="shared" si="5"/>
        <v/>
      </c>
    </row>
    <row r="318" spans="1:8" x14ac:dyDescent="0.25">
      <c r="A318" s="18" t="s">
        <v>189</v>
      </c>
      <c r="B318" s="76" t="s">
        <v>668</v>
      </c>
      <c r="C318" s="77">
        <v>491</v>
      </c>
      <c r="D318" s="78">
        <v>0</v>
      </c>
      <c r="E318" s="78">
        <v>333</v>
      </c>
      <c r="F318" s="79">
        <v>0</v>
      </c>
      <c r="G318" s="80" t="s">
        <v>190</v>
      </c>
      <c r="H318" t="str">
        <f t="shared" si="5"/>
        <v/>
      </c>
    </row>
    <row r="319" spans="1:8" x14ac:dyDescent="0.25">
      <c r="A319" s="18" t="s">
        <v>189</v>
      </c>
      <c r="B319" s="76" t="s">
        <v>667</v>
      </c>
      <c r="C319" s="77">
        <v>67638</v>
      </c>
      <c r="D319" s="78">
        <v>0</v>
      </c>
      <c r="E319" s="78">
        <v>80225</v>
      </c>
      <c r="F319" s="79">
        <v>18704</v>
      </c>
      <c r="G319" s="80" t="s">
        <v>190</v>
      </c>
      <c r="H319" t="str">
        <f t="shared" si="5"/>
        <v/>
      </c>
    </row>
    <row r="320" spans="1:8" x14ac:dyDescent="0.25">
      <c r="A320" s="18" t="s">
        <v>189</v>
      </c>
      <c r="B320" s="76" t="s">
        <v>671</v>
      </c>
      <c r="C320" s="77">
        <v>2380</v>
      </c>
      <c r="D320" s="78">
        <v>0</v>
      </c>
      <c r="E320" s="78">
        <v>2283</v>
      </c>
      <c r="F320" s="79">
        <v>0</v>
      </c>
      <c r="G320" s="80" t="s">
        <v>190</v>
      </c>
      <c r="H320" t="str">
        <f t="shared" si="5"/>
        <v/>
      </c>
    </row>
    <row r="321" spans="1:8" x14ac:dyDescent="0.25">
      <c r="A321" s="18" t="s">
        <v>191</v>
      </c>
      <c r="B321" s="76" t="s">
        <v>668</v>
      </c>
      <c r="C321" s="77">
        <v>2673</v>
      </c>
      <c r="D321" s="78">
        <v>0</v>
      </c>
      <c r="E321" s="78">
        <v>3745</v>
      </c>
      <c r="F321" s="79">
        <v>0</v>
      </c>
      <c r="G321" s="80" t="s">
        <v>192</v>
      </c>
      <c r="H321" t="str">
        <f t="shared" si="5"/>
        <v/>
      </c>
    </row>
    <row r="322" spans="1:8" x14ac:dyDescent="0.25">
      <c r="A322" s="18" t="s">
        <v>191</v>
      </c>
      <c r="B322" s="76" t="s">
        <v>672</v>
      </c>
      <c r="C322" s="77">
        <v>80</v>
      </c>
      <c r="D322" s="78">
        <v>0</v>
      </c>
      <c r="E322" s="78">
        <v>80</v>
      </c>
      <c r="F322" s="79">
        <v>0</v>
      </c>
      <c r="G322" s="80" t="s">
        <v>192</v>
      </c>
      <c r="H322" t="str">
        <f t="shared" si="5"/>
        <v/>
      </c>
    </row>
    <row r="323" spans="1:8" x14ac:dyDescent="0.25">
      <c r="A323" s="18" t="s">
        <v>191</v>
      </c>
      <c r="B323" s="76" t="s">
        <v>667</v>
      </c>
      <c r="C323" s="77">
        <v>11952</v>
      </c>
      <c r="D323" s="78">
        <v>0</v>
      </c>
      <c r="E323" s="78">
        <v>13735</v>
      </c>
      <c r="F323" s="79">
        <v>0</v>
      </c>
      <c r="G323" s="80" t="s">
        <v>192</v>
      </c>
      <c r="H323" t="str">
        <f t="shared" si="5"/>
        <v/>
      </c>
    </row>
    <row r="324" spans="1:8" x14ac:dyDescent="0.25">
      <c r="A324" s="18" t="s">
        <v>193</v>
      </c>
      <c r="B324" s="76" t="s">
        <v>668</v>
      </c>
      <c r="C324" s="77">
        <v>114</v>
      </c>
      <c r="D324" s="78">
        <v>114</v>
      </c>
      <c r="E324" s="78">
        <v>938</v>
      </c>
      <c r="F324" s="79">
        <v>938</v>
      </c>
      <c r="G324" s="80" t="s">
        <v>194</v>
      </c>
      <c r="H324" t="str">
        <f t="shared" si="5"/>
        <v/>
      </c>
    </row>
    <row r="325" spans="1:8" x14ac:dyDescent="0.25">
      <c r="A325" s="18" t="s">
        <v>193</v>
      </c>
      <c r="B325" s="76" t="s">
        <v>672</v>
      </c>
      <c r="C325" s="77">
        <v>12</v>
      </c>
      <c r="D325" s="78">
        <v>12</v>
      </c>
      <c r="E325" s="78">
        <v>19</v>
      </c>
      <c r="F325" s="79">
        <v>19</v>
      </c>
      <c r="G325" s="80" t="s">
        <v>194</v>
      </c>
      <c r="H325" t="str">
        <f t="shared" si="5"/>
        <v/>
      </c>
    </row>
    <row r="326" spans="1:8" x14ac:dyDescent="0.25">
      <c r="A326" s="18" t="s">
        <v>193</v>
      </c>
      <c r="B326" s="76" t="s">
        <v>667</v>
      </c>
      <c r="C326" s="77">
        <v>119</v>
      </c>
      <c r="D326" s="78">
        <v>119</v>
      </c>
      <c r="E326" s="78">
        <v>49</v>
      </c>
      <c r="F326" s="79">
        <v>49</v>
      </c>
      <c r="G326" s="80" t="s">
        <v>194</v>
      </c>
      <c r="H326" t="str">
        <f t="shared" si="5"/>
        <v/>
      </c>
    </row>
    <row r="327" spans="1:8" x14ac:dyDescent="0.25">
      <c r="A327" s="18" t="s">
        <v>195</v>
      </c>
      <c r="B327" s="76" t="s">
        <v>668</v>
      </c>
      <c r="C327" s="77">
        <v>21263</v>
      </c>
      <c r="D327" s="78">
        <v>21263</v>
      </c>
      <c r="E327" s="78">
        <v>17695</v>
      </c>
      <c r="F327" s="79">
        <v>17695</v>
      </c>
      <c r="G327" s="80" t="s">
        <v>196</v>
      </c>
      <c r="H327" t="str">
        <f t="shared" si="5"/>
        <v/>
      </c>
    </row>
    <row r="328" spans="1:8" x14ac:dyDescent="0.25">
      <c r="A328" s="18" t="s">
        <v>195</v>
      </c>
      <c r="B328" s="76" t="s">
        <v>672</v>
      </c>
      <c r="C328" s="77">
        <v>135</v>
      </c>
      <c r="D328" s="78">
        <v>135</v>
      </c>
      <c r="E328" s="78">
        <v>5</v>
      </c>
      <c r="F328" s="79">
        <v>5</v>
      </c>
      <c r="G328" s="80" t="s">
        <v>196</v>
      </c>
      <c r="H328" t="str">
        <f t="shared" si="5"/>
        <v/>
      </c>
    </row>
    <row r="329" spans="1:8" x14ac:dyDescent="0.25">
      <c r="A329" s="18" t="s">
        <v>195</v>
      </c>
      <c r="B329" s="76" t="s">
        <v>667</v>
      </c>
      <c r="C329" s="77">
        <v>35162</v>
      </c>
      <c r="D329" s="78">
        <v>35162</v>
      </c>
      <c r="E329" s="78">
        <v>35201</v>
      </c>
      <c r="F329" s="79">
        <v>35201</v>
      </c>
      <c r="G329" s="80" t="s">
        <v>196</v>
      </c>
      <c r="H329" t="str">
        <f t="shared" si="5"/>
        <v/>
      </c>
    </row>
    <row r="330" spans="1:8" x14ac:dyDescent="0.25">
      <c r="A330" s="18" t="s">
        <v>408</v>
      </c>
      <c r="B330" s="76" t="s">
        <v>668</v>
      </c>
      <c r="C330" s="77">
        <v>47433</v>
      </c>
      <c r="D330" s="78">
        <v>47433</v>
      </c>
      <c r="E330" s="78">
        <v>48571</v>
      </c>
      <c r="F330" s="79">
        <v>48571</v>
      </c>
      <c r="G330" s="80" t="s">
        <v>197</v>
      </c>
      <c r="H330" t="str">
        <f t="shared" si="5"/>
        <v/>
      </c>
    </row>
    <row r="331" spans="1:8" x14ac:dyDescent="0.25">
      <c r="A331" s="18" t="s">
        <v>408</v>
      </c>
      <c r="B331" s="76" t="s">
        <v>672</v>
      </c>
      <c r="C331" s="77">
        <v>55961</v>
      </c>
      <c r="D331" s="78">
        <v>0</v>
      </c>
      <c r="E331" s="78">
        <v>55814</v>
      </c>
      <c r="F331" s="79">
        <v>814</v>
      </c>
      <c r="G331" s="80" t="s">
        <v>197</v>
      </c>
      <c r="H331" t="str">
        <f t="shared" si="5"/>
        <v/>
      </c>
    </row>
    <row r="332" spans="1:8" x14ac:dyDescent="0.25">
      <c r="A332" s="18" t="s">
        <v>408</v>
      </c>
      <c r="B332" s="76" t="s">
        <v>667</v>
      </c>
      <c r="C332" s="77">
        <v>134554</v>
      </c>
      <c r="D332" s="78">
        <v>134554</v>
      </c>
      <c r="E332" s="78">
        <v>135872</v>
      </c>
      <c r="F332" s="79">
        <v>135872</v>
      </c>
      <c r="G332" s="80" t="s">
        <v>197</v>
      </c>
      <c r="H332" t="str">
        <f t="shared" si="5"/>
        <v/>
      </c>
    </row>
    <row r="333" spans="1:8" x14ac:dyDescent="0.25">
      <c r="A333" s="18" t="s">
        <v>408</v>
      </c>
      <c r="B333" s="76" t="s">
        <v>671</v>
      </c>
      <c r="C333" s="77">
        <v>9040</v>
      </c>
      <c r="D333" s="78">
        <v>0</v>
      </c>
      <c r="E333" s="78">
        <v>9392</v>
      </c>
      <c r="F333" s="79">
        <v>0</v>
      </c>
      <c r="G333" s="80" t="s">
        <v>197</v>
      </c>
      <c r="H333" t="str">
        <f t="shared" si="5"/>
        <v/>
      </c>
    </row>
    <row r="334" spans="1:8" x14ac:dyDescent="0.25">
      <c r="A334" s="18" t="s">
        <v>198</v>
      </c>
      <c r="B334" s="76" t="s">
        <v>668</v>
      </c>
      <c r="C334" s="77">
        <v>880</v>
      </c>
      <c r="D334" s="78">
        <v>0</v>
      </c>
      <c r="E334" s="78">
        <v>273</v>
      </c>
      <c r="F334" s="79">
        <v>0</v>
      </c>
      <c r="G334" s="80" t="s">
        <v>199</v>
      </c>
      <c r="H334" t="str">
        <f t="shared" si="5"/>
        <v/>
      </c>
    </row>
    <row r="335" spans="1:8" x14ac:dyDescent="0.25">
      <c r="A335" s="18" t="s">
        <v>198</v>
      </c>
      <c r="B335" s="76" t="s">
        <v>674</v>
      </c>
      <c r="C335" s="77">
        <v>0</v>
      </c>
      <c r="D335" s="78">
        <v>0</v>
      </c>
      <c r="E335" s="78">
        <v>79763</v>
      </c>
      <c r="F335" s="79">
        <v>0</v>
      </c>
      <c r="G335" s="80" t="s">
        <v>199</v>
      </c>
      <c r="H335" t="str">
        <f t="shared" si="5"/>
        <v/>
      </c>
    </row>
    <row r="336" spans="1:8" x14ac:dyDescent="0.25">
      <c r="A336" s="18" t="s">
        <v>198</v>
      </c>
      <c r="B336" s="76" t="s">
        <v>670</v>
      </c>
      <c r="C336" s="77">
        <v>379932</v>
      </c>
      <c r="D336" s="78">
        <v>379932</v>
      </c>
      <c r="E336" s="78">
        <v>354739</v>
      </c>
      <c r="F336" s="79">
        <v>354739</v>
      </c>
      <c r="G336" s="80" t="s">
        <v>199</v>
      </c>
      <c r="H336" t="str">
        <f t="shared" si="5"/>
        <v/>
      </c>
    </row>
    <row r="337" spans="1:8" x14ac:dyDescent="0.25">
      <c r="A337" s="18" t="s">
        <v>198</v>
      </c>
      <c r="B337" s="76" t="s">
        <v>673</v>
      </c>
      <c r="C337" s="77">
        <v>0</v>
      </c>
      <c r="D337" s="78">
        <v>0</v>
      </c>
      <c r="E337" s="78">
        <v>574</v>
      </c>
      <c r="F337" s="79">
        <v>0</v>
      </c>
      <c r="G337" s="80" t="s">
        <v>199</v>
      </c>
      <c r="H337" t="str">
        <f t="shared" ref="H337:H400" si="6">IF(F337&gt;E337,"YES","")</f>
        <v/>
      </c>
    </row>
    <row r="338" spans="1:8" x14ac:dyDescent="0.25">
      <c r="A338" s="18" t="s">
        <v>198</v>
      </c>
      <c r="B338" s="76" t="s">
        <v>667</v>
      </c>
      <c r="C338" s="77">
        <v>60637</v>
      </c>
      <c r="D338" s="78">
        <v>60637</v>
      </c>
      <c r="E338" s="78">
        <v>66443</v>
      </c>
      <c r="F338" s="79">
        <v>66443</v>
      </c>
      <c r="G338" s="80" t="s">
        <v>199</v>
      </c>
      <c r="H338" t="str">
        <f t="shared" si="6"/>
        <v/>
      </c>
    </row>
    <row r="339" spans="1:8" x14ac:dyDescent="0.25">
      <c r="A339" s="18" t="s">
        <v>200</v>
      </c>
      <c r="B339" s="76" t="s">
        <v>668</v>
      </c>
      <c r="C339" s="77">
        <v>1252</v>
      </c>
      <c r="D339" s="78">
        <v>0</v>
      </c>
      <c r="E339" s="78">
        <v>815</v>
      </c>
      <c r="F339" s="79">
        <v>0</v>
      </c>
      <c r="G339" s="80" t="s">
        <v>201</v>
      </c>
      <c r="H339" t="str">
        <f t="shared" si="6"/>
        <v/>
      </c>
    </row>
    <row r="340" spans="1:8" x14ac:dyDescent="0.25">
      <c r="A340" s="18" t="s">
        <v>200</v>
      </c>
      <c r="B340" s="76" t="s">
        <v>667</v>
      </c>
      <c r="C340" s="77">
        <v>11098</v>
      </c>
      <c r="D340" s="78">
        <v>0</v>
      </c>
      <c r="E340" s="78">
        <v>11724</v>
      </c>
      <c r="F340" s="79">
        <v>0</v>
      </c>
      <c r="G340" s="80" t="s">
        <v>201</v>
      </c>
      <c r="H340" t="str">
        <f t="shared" si="6"/>
        <v/>
      </c>
    </row>
    <row r="341" spans="1:8" x14ac:dyDescent="0.25">
      <c r="A341" s="18" t="s">
        <v>202</v>
      </c>
      <c r="B341" s="76" t="s">
        <v>668</v>
      </c>
      <c r="C341" s="77">
        <v>5381</v>
      </c>
      <c r="D341" s="78">
        <v>5381</v>
      </c>
      <c r="E341" s="78">
        <v>5927</v>
      </c>
      <c r="F341" s="79">
        <v>5927</v>
      </c>
      <c r="G341" s="80" t="s">
        <v>203</v>
      </c>
      <c r="H341" t="str">
        <f t="shared" si="6"/>
        <v/>
      </c>
    </row>
    <row r="342" spans="1:8" x14ac:dyDescent="0.25">
      <c r="A342" s="18" t="s">
        <v>202</v>
      </c>
      <c r="B342" s="76" t="s">
        <v>667</v>
      </c>
      <c r="C342" s="77">
        <v>100981</v>
      </c>
      <c r="D342" s="78">
        <v>100981</v>
      </c>
      <c r="E342" s="78">
        <v>112549</v>
      </c>
      <c r="F342" s="79">
        <v>112549</v>
      </c>
      <c r="G342" s="80" t="s">
        <v>203</v>
      </c>
      <c r="H342" t="str">
        <f t="shared" si="6"/>
        <v/>
      </c>
    </row>
    <row r="343" spans="1:8" x14ac:dyDescent="0.25">
      <c r="A343" s="18" t="s">
        <v>411</v>
      </c>
      <c r="B343" s="76" t="s">
        <v>668</v>
      </c>
      <c r="C343" s="77">
        <v>0</v>
      </c>
      <c r="D343" s="78">
        <v>0</v>
      </c>
      <c r="E343" s="78">
        <v>19</v>
      </c>
      <c r="F343" s="79">
        <v>19</v>
      </c>
      <c r="G343" s="80" t="s">
        <v>412</v>
      </c>
      <c r="H343" t="str">
        <f t="shared" si="6"/>
        <v/>
      </c>
    </row>
    <row r="344" spans="1:8" x14ac:dyDescent="0.25">
      <c r="A344" s="18" t="s">
        <v>411</v>
      </c>
      <c r="B344" s="76" t="s">
        <v>667</v>
      </c>
      <c r="C344" s="77">
        <v>0</v>
      </c>
      <c r="D344" s="78">
        <v>0</v>
      </c>
      <c r="E344" s="78">
        <v>5</v>
      </c>
      <c r="F344" s="79">
        <v>5</v>
      </c>
      <c r="G344" s="80" t="s">
        <v>412</v>
      </c>
      <c r="H344" t="str">
        <f t="shared" si="6"/>
        <v/>
      </c>
    </row>
    <row r="345" spans="1:8" x14ac:dyDescent="0.25">
      <c r="A345" s="18" t="s">
        <v>415</v>
      </c>
      <c r="B345" s="76" t="s">
        <v>668</v>
      </c>
      <c r="C345" s="77">
        <v>171265</v>
      </c>
      <c r="D345" s="78">
        <v>42251</v>
      </c>
      <c r="E345" s="78">
        <v>257396</v>
      </c>
      <c r="F345" s="79">
        <v>36547</v>
      </c>
      <c r="G345" s="80" t="s">
        <v>204</v>
      </c>
      <c r="H345" t="str">
        <f t="shared" si="6"/>
        <v/>
      </c>
    </row>
    <row r="346" spans="1:8" x14ac:dyDescent="0.25">
      <c r="A346" s="18" t="s">
        <v>415</v>
      </c>
      <c r="B346" s="76" t="s">
        <v>670</v>
      </c>
      <c r="C346" s="77">
        <v>262411</v>
      </c>
      <c r="D346" s="78">
        <v>2381</v>
      </c>
      <c r="E346" s="78">
        <v>262411</v>
      </c>
      <c r="F346" s="79">
        <v>1526</v>
      </c>
      <c r="G346" s="80" t="s">
        <v>204</v>
      </c>
      <c r="H346" t="str">
        <f t="shared" si="6"/>
        <v/>
      </c>
    </row>
    <row r="347" spans="1:8" x14ac:dyDescent="0.25">
      <c r="A347" s="18" t="s">
        <v>415</v>
      </c>
      <c r="B347" s="76" t="s">
        <v>669</v>
      </c>
      <c r="C347" s="77">
        <v>53027</v>
      </c>
      <c r="D347" s="78">
        <v>15039</v>
      </c>
      <c r="E347" s="78">
        <v>73753</v>
      </c>
      <c r="F347" s="79">
        <v>20206</v>
      </c>
      <c r="G347" s="80" t="s">
        <v>204</v>
      </c>
      <c r="H347" t="str">
        <f t="shared" si="6"/>
        <v/>
      </c>
    </row>
    <row r="348" spans="1:8" x14ac:dyDescent="0.25">
      <c r="A348" s="18" t="s">
        <v>415</v>
      </c>
      <c r="B348" s="76" t="s">
        <v>672</v>
      </c>
      <c r="C348" s="77">
        <v>451532</v>
      </c>
      <c r="D348" s="78">
        <v>61937</v>
      </c>
      <c r="E348" s="78">
        <v>69497</v>
      </c>
      <c r="F348" s="79">
        <v>69497</v>
      </c>
      <c r="G348" s="80" t="s">
        <v>204</v>
      </c>
      <c r="H348" t="str">
        <f t="shared" si="6"/>
        <v/>
      </c>
    </row>
    <row r="349" spans="1:8" x14ac:dyDescent="0.25">
      <c r="A349" s="18" t="s">
        <v>415</v>
      </c>
      <c r="B349" s="76" t="s">
        <v>667</v>
      </c>
      <c r="C349" s="77">
        <v>104989</v>
      </c>
      <c r="D349" s="78">
        <v>21399</v>
      </c>
      <c r="E349" s="78">
        <v>124784</v>
      </c>
      <c r="F349" s="79">
        <v>16560</v>
      </c>
      <c r="G349" s="80" t="s">
        <v>204</v>
      </c>
      <c r="H349" t="str">
        <f t="shared" si="6"/>
        <v/>
      </c>
    </row>
    <row r="350" spans="1:8" x14ac:dyDescent="0.25">
      <c r="A350" s="18" t="s">
        <v>415</v>
      </c>
      <c r="B350" s="76" t="s">
        <v>671</v>
      </c>
      <c r="C350" s="77">
        <v>13</v>
      </c>
      <c r="D350" s="78">
        <v>0</v>
      </c>
      <c r="E350" s="78">
        <v>13</v>
      </c>
      <c r="F350" s="79">
        <v>0</v>
      </c>
      <c r="G350" s="80" t="s">
        <v>204</v>
      </c>
      <c r="H350" t="str">
        <f t="shared" si="6"/>
        <v/>
      </c>
    </row>
    <row r="351" spans="1:8" x14ac:dyDescent="0.25">
      <c r="A351" s="18" t="s">
        <v>576</v>
      </c>
      <c r="B351" s="76" t="s">
        <v>667</v>
      </c>
      <c r="C351" s="77">
        <v>17</v>
      </c>
      <c r="D351" s="78">
        <v>0</v>
      </c>
      <c r="E351" s="78">
        <v>17</v>
      </c>
      <c r="F351" s="79">
        <v>0</v>
      </c>
      <c r="G351" s="80" t="s">
        <v>205</v>
      </c>
      <c r="H351" t="str">
        <f t="shared" si="6"/>
        <v/>
      </c>
    </row>
    <row r="352" spans="1:8" x14ac:dyDescent="0.25">
      <c r="A352" s="18" t="s">
        <v>206</v>
      </c>
      <c r="B352" s="76" t="s">
        <v>672</v>
      </c>
      <c r="C352" s="77">
        <v>6</v>
      </c>
      <c r="D352" s="78">
        <v>6</v>
      </c>
      <c r="E352" s="78">
        <v>5</v>
      </c>
      <c r="F352" s="79">
        <v>5</v>
      </c>
      <c r="G352" s="80" t="s">
        <v>207</v>
      </c>
      <c r="H352" t="str">
        <f t="shared" si="6"/>
        <v/>
      </c>
    </row>
    <row r="353" spans="1:8" x14ac:dyDescent="0.25">
      <c r="A353" s="18" t="s">
        <v>206</v>
      </c>
      <c r="B353" s="76" t="s">
        <v>667</v>
      </c>
      <c r="C353" s="77">
        <v>10</v>
      </c>
      <c r="D353" s="78">
        <v>10</v>
      </c>
      <c r="E353" s="78">
        <v>10</v>
      </c>
      <c r="F353" s="79">
        <v>10</v>
      </c>
      <c r="G353" s="80" t="s">
        <v>207</v>
      </c>
      <c r="H353" t="str">
        <f t="shared" si="6"/>
        <v/>
      </c>
    </row>
    <row r="354" spans="1:8" x14ac:dyDescent="0.25">
      <c r="A354" s="18" t="s">
        <v>206</v>
      </c>
      <c r="B354" s="76" t="s">
        <v>671</v>
      </c>
      <c r="C354" s="77">
        <v>17</v>
      </c>
      <c r="D354" s="78">
        <v>0</v>
      </c>
      <c r="E354" s="78">
        <v>17</v>
      </c>
      <c r="F354" s="79">
        <v>0</v>
      </c>
      <c r="G354" s="80" t="s">
        <v>207</v>
      </c>
      <c r="H354" t="str">
        <f t="shared" si="6"/>
        <v/>
      </c>
    </row>
    <row r="355" spans="1:8" x14ac:dyDescent="0.25">
      <c r="A355" s="18" t="s">
        <v>208</v>
      </c>
      <c r="B355" s="76" t="s">
        <v>668</v>
      </c>
      <c r="C355" s="77">
        <v>167</v>
      </c>
      <c r="D355" s="78">
        <v>167</v>
      </c>
      <c r="E355" s="78">
        <v>174</v>
      </c>
      <c r="F355" s="79">
        <v>168</v>
      </c>
      <c r="G355" s="80" t="s">
        <v>209</v>
      </c>
      <c r="H355" t="str">
        <f t="shared" si="6"/>
        <v/>
      </c>
    </row>
    <row r="356" spans="1:8" x14ac:dyDescent="0.25">
      <c r="A356" s="18" t="s">
        <v>208</v>
      </c>
      <c r="B356" s="76" t="s">
        <v>672</v>
      </c>
      <c r="C356" s="77">
        <v>476</v>
      </c>
      <c r="D356" s="78">
        <v>303</v>
      </c>
      <c r="E356" s="78">
        <v>213</v>
      </c>
      <c r="F356" s="79">
        <v>13</v>
      </c>
      <c r="G356" s="80" t="s">
        <v>209</v>
      </c>
      <c r="H356" t="str">
        <f t="shared" si="6"/>
        <v/>
      </c>
    </row>
    <row r="357" spans="1:8" x14ac:dyDescent="0.25">
      <c r="A357" s="18" t="s">
        <v>208</v>
      </c>
      <c r="B357" s="76" t="s">
        <v>667</v>
      </c>
      <c r="C357" s="77">
        <v>32438</v>
      </c>
      <c r="D357" s="78">
        <v>7809</v>
      </c>
      <c r="E357" s="78">
        <v>64733</v>
      </c>
      <c r="F357" s="79">
        <v>6634</v>
      </c>
      <c r="G357" s="80" t="s">
        <v>209</v>
      </c>
      <c r="H357" t="str">
        <f t="shared" si="6"/>
        <v/>
      </c>
    </row>
    <row r="358" spans="1:8" x14ac:dyDescent="0.25">
      <c r="A358" s="18" t="s">
        <v>208</v>
      </c>
      <c r="B358" s="76" t="s">
        <v>671</v>
      </c>
      <c r="C358" s="77">
        <v>503</v>
      </c>
      <c r="D358" s="78">
        <v>480</v>
      </c>
      <c r="E358" s="78">
        <v>416</v>
      </c>
      <c r="F358" s="79">
        <v>416</v>
      </c>
      <c r="G358" s="80" t="s">
        <v>209</v>
      </c>
      <c r="H358" t="str">
        <f t="shared" si="6"/>
        <v/>
      </c>
    </row>
    <row r="359" spans="1:8" x14ac:dyDescent="0.25">
      <c r="A359" s="18" t="s">
        <v>210</v>
      </c>
      <c r="B359" s="76" t="s">
        <v>668</v>
      </c>
      <c r="C359" s="77">
        <v>10159</v>
      </c>
      <c r="D359" s="78">
        <v>1777</v>
      </c>
      <c r="E359" s="78">
        <v>11340</v>
      </c>
      <c r="F359" s="79">
        <v>1968</v>
      </c>
      <c r="G359" s="80" t="s">
        <v>211</v>
      </c>
      <c r="H359" t="str">
        <f t="shared" si="6"/>
        <v/>
      </c>
    </row>
    <row r="360" spans="1:8" x14ac:dyDescent="0.25">
      <c r="A360" s="18" t="s">
        <v>210</v>
      </c>
      <c r="B360" s="76" t="s">
        <v>667</v>
      </c>
      <c r="C360" s="77">
        <v>7907</v>
      </c>
      <c r="D360" s="78">
        <v>7907</v>
      </c>
      <c r="E360" s="78">
        <v>8295</v>
      </c>
      <c r="F360" s="79">
        <v>8295</v>
      </c>
      <c r="G360" s="80" t="s">
        <v>211</v>
      </c>
      <c r="H360" t="str">
        <f t="shared" si="6"/>
        <v/>
      </c>
    </row>
    <row r="361" spans="1:8" x14ac:dyDescent="0.25">
      <c r="A361" s="18" t="s">
        <v>212</v>
      </c>
      <c r="B361" s="76" t="s">
        <v>668</v>
      </c>
      <c r="C361" s="77">
        <v>25919</v>
      </c>
      <c r="D361" s="78">
        <v>25919</v>
      </c>
      <c r="E361" s="78">
        <v>18438</v>
      </c>
      <c r="F361" s="79">
        <v>18438</v>
      </c>
      <c r="G361" s="80" t="s">
        <v>213</v>
      </c>
      <c r="H361" t="str">
        <f t="shared" si="6"/>
        <v/>
      </c>
    </row>
    <row r="362" spans="1:8" x14ac:dyDescent="0.25">
      <c r="A362" s="18" t="s">
        <v>212</v>
      </c>
      <c r="B362" s="76" t="s">
        <v>674</v>
      </c>
      <c r="C362" s="77">
        <v>0</v>
      </c>
      <c r="D362" s="78">
        <v>0</v>
      </c>
      <c r="E362" s="78">
        <v>280988</v>
      </c>
      <c r="F362" s="79">
        <v>24380</v>
      </c>
      <c r="G362" s="80" t="s">
        <v>213</v>
      </c>
      <c r="H362" t="str">
        <f t="shared" si="6"/>
        <v/>
      </c>
    </row>
    <row r="363" spans="1:8" x14ac:dyDescent="0.25">
      <c r="A363" s="18" t="s">
        <v>212</v>
      </c>
      <c r="B363" s="76" t="s">
        <v>670</v>
      </c>
      <c r="C363" s="77">
        <v>1028743</v>
      </c>
      <c r="D363" s="78">
        <v>613515</v>
      </c>
      <c r="E363" s="78">
        <v>582764</v>
      </c>
      <c r="F363" s="79">
        <v>425566</v>
      </c>
      <c r="G363" s="80" t="s">
        <v>213</v>
      </c>
      <c r="H363" t="str">
        <f t="shared" si="6"/>
        <v/>
      </c>
    </row>
    <row r="364" spans="1:8" x14ac:dyDescent="0.25">
      <c r="A364" s="18" t="s">
        <v>212</v>
      </c>
      <c r="B364" s="76" t="s">
        <v>672</v>
      </c>
      <c r="C364" s="77">
        <v>580</v>
      </c>
      <c r="D364" s="78">
        <v>580</v>
      </c>
      <c r="E364" s="78">
        <v>1323</v>
      </c>
      <c r="F364" s="79">
        <v>1323</v>
      </c>
      <c r="G364" s="80" t="s">
        <v>213</v>
      </c>
      <c r="H364" t="str">
        <f t="shared" si="6"/>
        <v/>
      </c>
    </row>
    <row r="365" spans="1:8" x14ac:dyDescent="0.25">
      <c r="A365" s="18" t="s">
        <v>212</v>
      </c>
      <c r="B365" s="76" t="s">
        <v>667</v>
      </c>
      <c r="C365" s="77">
        <v>4992</v>
      </c>
      <c r="D365" s="78">
        <v>0</v>
      </c>
      <c r="E365" s="78">
        <v>5152</v>
      </c>
      <c r="F365" s="79">
        <v>5152</v>
      </c>
      <c r="G365" s="80" t="s">
        <v>213</v>
      </c>
      <c r="H365" t="str">
        <f t="shared" si="6"/>
        <v/>
      </c>
    </row>
    <row r="366" spans="1:8" x14ac:dyDescent="0.25">
      <c r="A366" s="18" t="s">
        <v>416</v>
      </c>
      <c r="B366" s="76" t="s">
        <v>674</v>
      </c>
      <c r="C366" s="77">
        <v>0</v>
      </c>
      <c r="D366" s="78">
        <v>0</v>
      </c>
      <c r="E366" s="78">
        <v>276612</v>
      </c>
      <c r="F366" s="79">
        <v>8439</v>
      </c>
      <c r="G366" s="80" t="s">
        <v>214</v>
      </c>
      <c r="H366" t="str">
        <f t="shared" si="6"/>
        <v/>
      </c>
    </row>
    <row r="367" spans="1:8" x14ac:dyDescent="0.25">
      <c r="A367" s="18" t="s">
        <v>416</v>
      </c>
      <c r="B367" s="76" t="s">
        <v>670</v>
      </c>
      <c r="C367" s="77">
        <v>1504848</v>
      </c>
      <c r="D367" s="78">
        <v>453933</v>
      </c>
      <c r="E367" s="78">
        <v>2607645</v>
      </c>
      <c r="F367" s="79">
        <v>566910</v>
      </c>
      <c r="G367" s="80" t="s">
        <v>214</v>
      </c>
      <c r="H367" t="str">
        <f t="shared" si="6"/>
        <v/>
      </c>
    </row>
    <row r="368" spans="1:8" x14ac:dyDescent="0.25">
      <c r="A368" s="18" t="s">
        <v>416</v>
      </c>
      <c r="B368" s="76" t="s">
        <v>673</v>
      </c>
      <c r="C368" s="77">
        <v>0</v>
      </c>
      <c r="D368" s="78">
        <v>0</v>
      </c>
      <c r="E368" s="78">
        <v>10</v>
      </c>
      <c r="F368" s="79">
        <v>0</v>
      </c>
      <c r="G368" s="80" t="s">
        <v>214</v>
      </c>
      <c r="H368" t="str">
        <f t="shared" si="6"/>
        <v/>
      </c>
    </row>
    <row r="369" spans="1:8" x14ac:dyDescent="0.25">
      <c r="A369" s="18" t="s">
        <v>416</v>
      </c>
      <c r="B369" s="76" t="s">
        <v>671</v>
      </c>
      <c r="C369" s="77">
        <v>473440</v>
      </c>
      <c r="D369" s="78">
        <v>96764</v>
      </c>
      <c r="E369" s="78">
        <v>477278</v>
      </c>
      <c r="F369" s="79">
        <v>187913</v>
      </c>
      <c r="G369" s="80" t="s">
        <v>214</v>
      </c>
      <c r="H369" t="str">
        <f t="shared" si="6"/>
        <v/>
      </c>
    </row>
    <row r="370" spans="1:8" x14ac:dyDescent="0.25">
      <c r="A370" s="18" t="s">
        <v>215</v>
      </c>
      <c r="B370" s="76" t="s">
        <v>668</v>
      </c>
      <c r="C370" s="77">
        <v>2512</v>
      </c>
      <c r="D370" s="78">
        <v>2512</v>
      </c>
      <c r="E370" s="78">
        <v>1978</v>
      </c>
      <c r="F370" s="79">
        <v>1978</v>
      </c>
      <c r="G370" s="80" t="s">
        <v>216</v>
      </c>
      <c r="H370" t="str">
        <f t="shared" si="6"/>
        <v/>
      </c>
    </row>
    <row r="371" spans="1:8" x14ac:dyDescent="0.25">
      <c r="A371" s="18" t="s">
        <v>215</v>
      </c>
      <c r="B371" s="76" t="s">
        <v>672</v>
      </c>
      <c r="C371" s="77">
        <v>71</v>
      </c>
      <c r="D371" s="78">
        <v>71</v>
      </c>
      <c r="E371" s="78">
        <v>77</v>
      </c>
      <c r="F371" s="79">
        <v>77</v>
      </c>
      <c r="G371" s="80" t="s">
        <v>216</v>
      </c>
      <c r="H371" t="str">
        <f t="shared" si="6"/>
        <v/>
      </c>
    </row>
    <row r="372" spans="1:8" x14ac:dyDescent="0.25">
      <c r="A372" s="18" t="s">
        <v>215</v>
      </c>
      <c r="B372" s="76" t="s">
        <v>667</v>
      </c>
      <c r="C372" s="77">
        <v>4685</v>
      </c>
      <c r="D372" s="78">
        <v>4685</v>
      </c>
      <c r="E372" s="78">
        <v>5157</v>
      </c>
      <c r="F372" s="79">
        <v>5157</v>
      </c>
      <c r="G372" s="80" t="s">
        <v>216</v>
      </c>
      <c r="H372" t="str">
        <f t="shared" si="6"/>
        <v/>
      </c>
    </row>
    <row r="373" spans="1:8" x14ac:dyDescent="0.25">
      <c r="A373" s="18" t="s">
        <v>217</v>
      </c>
      <c r="B373" s="76" t="s">
        <v>668</v>
      </c>
      <c r="C373" s="77">
        <v>22</v>
      </c>
      <c r="D373" s="78">
        <v>22</v>
      </c>
      <c r="E373" s="78">
        <v>13</v>
      </c>
      <c r="F373" s="79">
        <v>13</v>
      </c>
      <c r="G373" s="80" t="s">
        <v>218</v>
      </c>
      <c r="H373" t="str">
        <f t="shared" si="6"/>
        <v/>
      </c>
    </row>
    <row r="374" spans="1:8" x14ac:dyDescent="0.25">
      <c r="A374" s="18" t="s">
        <v>217</v>
      </c>
      <c r="B374" s="76" t="s">
        <v>667</v>
      </c>
      <c r="C374" s="77">
        <v>45</v>
      </c>
      <c r="D374" s="78">
        <v>45</v>
      </c>
      <c r="E374" s="78">
        <v>0</v>
      </c>
      <c r="F374" s="79">
        <v>0</v>
      </c>
      <c r="G374" s="80" t="s">
        <v>218</v>
      </c>
      <c r="H374" t="str">
        <f t="shared" si="6"/>
        <v/>
      </c>
    </row>
    <row r="375" spans="1:8" x14ac:dyDescent="0.25">
      <c r="A375" s="18" t="s">
        <v>417</v>
      </c>
      <c r="B375" s="76" t="s">
        <v>668</v>
      </c>
      <c r="C375" s="77">
        <v>154</v>
      </c>
      <c r="D375" s="78">
        <v>154</v>
      </c>
      <c r="E375" s="78">
        <v>300</v>
      </c>
      <c r="F375" s="79">
        <v>300</v>
      </c>
      <c r="G375" s="80" t="s">
        <v>219</v>
      </c>
      <c r="H375" t="str">
        <f t="shared" si="6"/>
        <v/>
      </c>
    </row>
    <row r="376" spans="1:8" x14ac:dyDescent="0.25">
      <c r="A376" s="18" t="s">
        <v>417</v>
      </c>
      <c r="B376" s="76" t="s">
        <v>672</v>
      </c>
      <c r="C376" s="77">
        <v>558</v>
      </c>
      <c r="D376" s="78">
        <v>536</v>
      </c>
      <c r="E376" s="78">
        <v>567</v>
      </c>
      <c r="F376" s="79">
        <v>545</v>
      </c>
      <c r="G376" s="80" t="s">
        <v>219</v>
      </c>
      <c r="H376" t="str">
        <f t="shared" si="6"/>
        <v/>
      </c>
    </row>
    <row r="377" spans="1:8" x14ac:dyDescent="0.25">
      <c r="A377" s="18" t="s">
        <v>417</v>
      </c>
      <c r="B377" s="76" t="s">
        <v>667</v>
      </c>
      <c r="C377" s="77">
        <v>19560</v>
      </c>
      <c r="D377" s="78">
        <v>16999</v>
      </c>
      <c r="E377" s="78">
        <v>19582</v>
      </c>
      <c r="F377" s="79">
        <v>17021</v>
      </c>
      <c r="G377" s="80" t="s">
        <v>219</v>
      </c>
      <c r="H377" t="str">
        <f t="shared" si="6"/>
        <v/>
      </c>
    </row>
    <row r="378" spans="1:8" x14ac:dyDescent="0.25">
      <c r="A378" s="18" t="s">
        <v>418</v>
      </c>
      <c r="B378" s="76" t="s">
        <v>668</v>
      </c>
      <c r="C378" s="77">
        <v>31594</v>
      </c>
      <c r="D378" s="78">
        <v>0</v>
      </c>
      <c r="E378" s="78">
        <v>43915</v>
      </c>
      <c r="F378" s="79">
        <v>0</v>
      </c>
      <c r="G378" s="80" t="s">
        <v>220</v>
      </c>
      <c r="H378" t="str">
        <f t="shared" si="6"/>
        <v/>
      </c>
    </row>
    <row r="379" spans="1:8" x14ac:dyDescent="0.25">
      <c r="A379" s="18" t="s">
        <v>418</v>
      </c>
      <c r="B379" s="76" t="s">
        <v>667</v>
      </c>
      <c r="C379" s="77">
        <v>237368</v>
      </c>
      <c r="D379" s="78">
        <v>0</v>
      </c>
      <c r="E379" s="78">
        <v>237767</v>
      </c>
      <c r="F379" s="79">
        <v>0</v>
      </c>
      <c r="G379" s="80" t="s">
        <v>220</v>
      </c>
      <c r="H379" t="str">
        <f t="shared" si="6"/>
        <v/>
      </c>
    </row>
    <row r="380" spans="1:8" x14ac:dyDescent="0.25">
      <c r="A380" s="18" t="s">
        <v>418</v>
      </c>
      <c r="B380" s="76" t="s">
        <v>671</v>
      </c>
      <c r="C380" s="77">
        <v>1951</v>
      </c>
      <c r="D380" s="78">
        <v>0</v>
      </c>
      <c r="E380" s="78">
        <v>1951</v>
      </c>
      <c r="F380" s="79">
        <v>0</v>
      </c>
      <c r="G380" s="80" t="s">
        <v>220</v>
      </c>
      <c r="H380" t="str">
        <f t="shared" si="6"/>
        <v/>
      </c>
    </row>
    <row r="381" spans="1:8" x14ac:dyDescent="0.25">
      <c r="A381" s="18" t="s">
        <v>221</v>
      </c>
      <c r="B381" s="76" t="s">
        <v>668</v>
      </c>
      <c r="C381" s="77">
        <v>573</v>
      </c>
      <c r="D381" s="78">
        <v>0</v>
      </c>
      <c r="E381" s="78">
        <v>1839</v>
      </c>
      <c r="F381" s="79">
        <v>0</v>
      </c>
      <c r="G381" s="80" t="s">
        <v>222</v>
      </c>
      <c r="H381" t="str">
        <f t="shared" si="6"/>
        <v/>
      </c>
    </row>
    <row r="382" spans="1:8" x14ac:dyDescent="0.25">
      <c r="A382" s="18" t="s">
        <v>221</v>
      </c>
      <c r="B382" s="76" t="s">
        <v>667</v>
      </c>
      <c r="C382" s="77">
        <v>1791</v>
      </c>
      <c r="D382" s="78">
        <v>0</v>
      </c>
      <c r="E382" s="78">
        <v>1837</v>
      </c>
      <c r="F382" s="79">
        <v>0</v>
      </c>
      <c r="G382" s="80" t="s">
        <v>222</v>
      </c>
      <c r="H382" t="str">
        <f t="shared" si="6"/>
        <v/>
      </c>
    </row>
    <row r="383" spans="1:8" x14ac:dyDescent="0.25">
      <c r="A383" s="18" t="s">
        <v>223</v>
      </c>
      <c r="B383" s="76" t="s">
        <v>668</v>
      </c>
      <c r="C383" s="77">
        <v>124</v>
      </c>
      <c r="D383" s="78">
        <v>0</v>
      </c>
      <c r="E383" s="78">
        <v>124</v>
      </c>
      <c r="F383" s="79">
        <v>0</v>
      </c>
      <c r="G383" s="80" t="s">
        <v>224</v>
      </c>
      <c r="H383" t="str">
        <f t="shared" si="6"/>
        <v/>
      </c>
    </row>
    <row r="384" spans="1:8" x14ac:dyDescent="0.25">
      <c r="A384" s="18" t="s">
        <v>223</v>
      </c>
      <c r="B384" s="76" t="s">
        <v>672</v>
      </c>
      <c r="C384" s="77">
        <v>578</v>
      </c>
      <c r="D384" s="78">
        <v>0</v>
      </c>
      <c r="E384" s="78">
        <v>583</v>
      </c>
      <c r="F384" s="79">
        <v>0</v>
      </c>
      <c r="G384" s="80" t="s">
        <v>224</v>
      </c>
      <c r="H384" t="str">
        <f t="shared" si="6"/>
        <v/>
      </c>
    </row>
    <row r="385" spans="1:8" x14ac:dyDescent="0.25">
      <c r="A385" s="18" t="s">
        <v>223</v>
      </c>
      <c r="B385" s="76" t="s">
        <v>667</v>
      </c>
      <c r="C385" s="77">
        <v>312</v>
      </c>
      <c r="D385" s="78">
        <v>0</v>
      </c>
      <c r="E385" s="78">
        <v>311</v>
      </c>
      <c r="F385" s="79">
        <v>0</v>
      </c>
      <c r="G385" s="80" t="s">
        <v>224</v>
      </c>
      <c r="H385" t="str">
        <f t="shared" si="6"/>
        <v/>
      </c>
    </row>
    <row r="386" spans="1:8" x14ac:dyDescent="0.25">
      <c r="A386" s="18" t="s">
        <v>225</v>
      </c>
      <c r="B386" s="76" t="s">
        <v>668</v>
      </c>
      <c r="C386" s="77">
        <v>46705</v>
      </c>
      <c r="D386" s="78">
        <v>46705</v>
      </c>
      <c r="E386" s="78">
        <v>35570</v>
      </c>
      <c r="F386" s="79">
        <v>35570</v>
      </c>
      <c r="G386" s="80" t="s">
        <v>226</v>
      </c>
      <c r="H386" t="str">
        <f t="shared" si="6"/>
        <v/>
      </c>
    </row>
    <row r="387" spans="1:8" x14ac:dyDescent="0.25">
      <c r="A387" s="18" t="s">
        <v>225</v>
      </c>
      <c r="B387" s="76" t="s">
        <v>670</v>
      </c>
      <c r="C387" s="77">
        <v>376809</v>
      </c>
      <c r="D387" s="78">
        <v>376809</v>
      </c>
      <c r="E387" s="78">
        <v>335277</v>
      </c>
      <c r="F387" s="79">
        <v>335277</v>
      </c>
      <c r="G387" s="80" t="s">
        <v>226</v>
      </c>
      <c r="H387" t="str">
        <f t="shared" si="6"/>
        <v/>
      </c>
    </row>
    <row r="388" spans="1:8" x14ac:dyDescent="0.25">
      <c r="A388" s="18" t="s">
        <v>225</v>
      </c>
      <c r="B388" s="76" t="s">
        <v>672</v>
      </c>
      <c r="C388" s="77">
        <v>37591</v>
      </c>
      <c r="D388" s="78">
        <v>37591</v>
      </c>
      <c r="E388" s="78">
        <v>45410</v>
      </c>
      <c r="F388" s="79">
        <v>45410</v>
      </c>
      <c r="G388" s="80" t="s">
        <v>226</v>
      </c>
      <c r="H388" t="str">
        <f t="shared" si="6"/>
        <v/>
      </c>
    </row>
    <row r="389" spans="1:8" x14ac:dyDescent="0.25">
      <c r="A389" s="18" t="s">
        <v>225</v>
      </c>
      <c r="B389" s="76" t="s">
        <v>667</v>
      </c>
      <c r="C389" s="77">
        <v>255307</v>
      </c>
      <c r="D389" s="78">
        <v>255307</v>
      </c>
      <c r="E389" s="78">
        <v>269996</v>
      </c>
      <c r="F389" s="79">
        <v>269996</v>
      </c>
      <c r="G389" s="80" t="s">
        <v>226</v>
      </c>
      <c r="H389" t="str">
        <f t="shared" si="6"/>
        <v/>
      </c>
    </row>
    <row r="390" spans="1:8" x14ac:dyDescent="0.25">
      <c r="A390" s="18" t="s">
        <v>227</v>
      </c>
      <c r="B390" s="76" t="s">
        <v>668</v>
      </c>
      <c r="C390" s="77">
        <v>1618</v>
      </c>
      <c r="D390" s="78">
        <v>1618</v>
      </c>
      <c r="E390" s="78">
        <v>34170</v>
      </c>
      <c r="F390" s="79">
        <v>34170</v>
      </c>
      <c r="G390" s="80" t="s">
        <v>228</v>
      </c>
      <c r="H390" t="str">
        <f t="shared" si="6"/>
        <v/>
      </c>
    </row>
    <row r="391" spans="1:8" x14ac:dyDescent="0.25">
      <c r="A391" s="18" t="s">
        <v>227</v>
      </c>
      <c r="B391" s="76" t="s">
        <v>674</v>
      </c>
      <c r="C391" s="77">
        <v>0</v>
      </c>
      <c r="D391" s="78">
        <v>0</v>
      </c>
      <c r="E391" s="78">
        <v>35131</v>
      </c>
      <c r="F391" s="79">
        <v>0</v>
      </c>
      <c r="G391" s="80" t="s">
        <v>228</v>
      </c>
      <c r="H391" t="str">
        <f t="shared" si="6"/>
        <v/>
      </c>
    </row>
    <row r="392" spans="1:8" x14ac:dyDescent="0.25">
      <c r="A392" s="18" t="s">
        <v>227</v>
      </c>
      <c r="B392" s="76" t="s">
        <v>670</v>
      </c>
      <c r="C392" s="77">
        <v>3286881</v>
      </c>
      <c r="D392" s="78">
        <v>264101</v>
      </c>
      <c r="E392" s="78">
        <v>3313601</v>
      </c>
      <c r="F392" s="79">
        <v>628735</v>
      </c>
      <c r="G392" s="80" t="s">
        <v>228</v>
      </c>
      <c r="H392" t="str">
        <f t="shared" si="6"/>
        <v/>
      </c>
    </row>
    <row r="393" spans="1:8" x14ac:dyDescent="0.25">
      <c r="A393" s="18" t="s">
        <v>227</v>
      </c>
      <c r="B393" s="76" t="s">
        <v>672</v>
      </c>
      <c r="C393" s="77">
        <v>0</v>
      </c>
      <c r="D393" s="78">
        <v>0</v>
      </c>
      <c r="E393" s="78">
        <v>326</v>
      </c>
      <c r="F393" s="79">
        <v>326</v>
      </c>
      <c r="G393" s="80" t="s">
        <v>228</v>
      </c>
      <c r="H393" t="str">
        <f t="shared" si="6"/>
        <v/>
      </c>
    </row>
    <row r="394" spans="1:8" x14ac:dyDescent="0.25">
      <c r="A394" s="18" t="s">
        <v>227</v>
      </c>
      <c r="B394" s="76" t="s">
        <v>673</v>
      </c>
      <c r="C394" s="77">
        <v>0</v>
      </c>
      <c r="D394" s="78">
        <v>0</v>
      </c>
      <c r="E394" s="78">
        <v>31747</v>
      </c>
      <c r="F394" s="79">
        <v>31747</v>
      </c>
      <c r="G394" s="80" t="s">
        <v>228</v>
      </c>
      <c r="H394" t="str">
        <f t="shared" si="6"/>
        <v/>
      </c>
    </row>
    <row r="395" spans="1:8" x14ac:dyDescent="0.25">
      <c r="A395" s="18" t="s">
        <v>227</v>
      </c>
      <c r="B395" s="76" t="s">
        <v>667</v>
      </c>
      <c r="C395" s="77">
        <v>91270</v>
      </c>
      <c r="D395" s="78">
        <v>91270</v>
      </c>
      <c r="E395" s="78">
        <v>69940</v>
      </c>
      <c r="F395" s="79">
        <v>69940</v>
      </c>
      <c r="G395" s="80" t="s">
        <v>228</v>
      </c>
      <c r="H395" t="str">
        <f t="shared" si="6"/>
        <v/>
      </c>
    </row>
    <row r="396" spans="1:8" x14ac:dyDescent="0.25">
      <c r="A396" s="18" t="s">
        <v>229</v>
      </c>
      <c r="B396" s="76" t="s">
        <v>668</v>
      </c>
      <c r="C396" s="77">
        <v>19</v>
      </c>
      <c r="D396" s="78">
        <v>19</v>
      </c>
      <c r="E396" s="78">
        <v>39</v>
      </c>
      <c r="F396" s="79">
        <v>39</v>
      </c>
      <c r="G396" s="80" t="s">
        <v>230</v>
      </c>
      <c r="H396" t="str">
        <f t="shared" si="6"/>
        <v/>
      </c>
    </row>
    <row r="397" spans="1:8" x14ac:dyDescent="0.25">
      <c r="A397" s="18" t="s">
        <v>229</v>
      </c>
      <c r="B397" s="76" t="s">
        <v>672</v>
      </c>
      <c r="C397" s="77">
        <v>11</v>
      </c>
      <c r="D397" s="78">
        <v>11</v>
      </c>
      <c r="E397" s="78">
        <v>33</v>
      </c>
      <c r="F397" s="79">
        <v>33</v>
      </c>
      <c r="G397" s="80" t="s">
        <v>230</v>
      </c>
      <c r="H397" t="str">
        <f t="shared" si="6"/>
        <v/>
      </c>
    </row>
    <row r="398" spans="1:8" x14ac:dyDescent="0.25">
      <c r="A398" s="18" t="s">
        <v>229</v>
      </c>
      <c r="B398" s="76" t="s">
        <v>667</v>
      </c>
      <c r="C398" s="77">
        <v>6679</v>
      </c>
      <c r="D398" s="78">
        <v>249</v>
      </c>
      <c r="E398" s="78">
        <v>18898</v>
      </c>
      <c r="F398" s="79">
        <v>601</v>
      </c>
      <c r="G398" s="80" t="s">
        <v>230</v>
      </c>
      <c r="H398" t="str">
        <f t="shared" si="6"/>
        <v/>
      </c>
    </row>
    <row r="399" spans="1:8" x14ac:dyDescent="0.25">
      <c r="A399" s="18" t="s">
        <v>229</v>
      </c>
      <c r="B399" s="76" t="s">
        <v>671</v>
      </c>
      <c r="C399" s="77">
        <v>453</v>
      </c>
      <c r="D399" s="78">
        <v>453</v>
      </c>
      <c r="E399" s="78">
        <v>275</v>
      </c>
      <c r="F399" s="79">
        <v>275</v>
      </c>
      <c r="G399" s="80" t="s">
        <v>230</v>
      </c>
      <c r="H399" t="str">
        <f t="shared" si="6"/>
        <v/>
      </c>
    </row>
    <row r="400" spans="1:8" x14ac:dyDescent="0.25">
      <c r="A400" s="18" t="s">
        <v>231</v>
      </c>
      <c r="B400" s="76" t="s">
        <v>668</v>
      </c>
      <c r="C400" s="77">
        <v>4403</v>
      </c>
      <c r="D400" s="78">
        <v>0</v>
      </c>
      <c r="E400" s="78">
        <v>4967</v>
      </c>
      <c r="F400" s="79">
        <v>0</v>
      </c>
      <c r="G400" s="80" t="s">
        <v>232</v>
      </c>
      <c r="H400" t="str">
        <f t="shared" si="6"/>
        <v/>
      </c>
    </row>
    <row r="401" spans="1:8" x14ac:dyDescent="0.25">
      <c r="A401" s="18" t="s">
        <v>231</v>
      </c>
      <c r="B401" s="76" t="s">
        <v>667</v>
      </c>
      <c r="C401" s="77">
        <v>75311</v>
      </c>
      <c r="D401" s="78">
        <v>0</v>
      </c>
      <c r="E401" s="78">
        <v>103606</v>
      </c>
      <c r="F401" s="79">
        <v>0</v>
      </c>
      <c r="G401" s="80" t="s">
        <v>232</v>
      </c>
      <c r="H401" t="str">
        <f t="shared" ref="H401:H464" si="7">IF(F401&gt;E401,"YES","")</f>
        <v/>
      </c>
    </row>
    <row r="402" spans="1:8" x14ac:dyDescent="0.25">
      <c r="A402" s="18" t="s">
        <v>233</v>
      </c>
      <c r="B402" s="76" t="s">
        <v>668</v>
      </c>
      <c r="C402" s="77">
        <v>497</v>
      </c>
      <c r="D402" s="78">
        <v>497</v>
      </c>
      <c r="E402" s="78">
        <v>421</v>
      </c>
      <c r="F402" s="79">
        <v>421</v>
      </c>
      <c r="G402" s="80" t="s">
        <v>234</v>
      </c>
      <c r="H402" t="str">
        <f t="shared" si="7"/>
        <v/>
      </c>
    </row>
    <row r="403" spans="1:8" x14ac:dyDescent="0.25">
      <c r="A403" s="18" t="s">
        <v>233</v>
      </c>
      <c r="B403" s="76" t="s">
        <v>667</v>
      </c>
      <c r="C403" s="77">
        <v>295</v>
      </c>
      <c r="D403" s="78">
        <v>295</v>
      </c>
      <c r="E403" s="78">
        <v>300</v>
      </c>
      <c r="F403" s="79">
        <v>300</v>
      </c>
      <c r="G403" s="80" t="s">
        <v>234</v>
      </c>
      <c r="H403" t="str">
        <f t="shared" si="7"/>
        <v/>
      </c>
    </row>
    <row r="404" spans="1:8" x14ac:dyDescent="0.25">
      <c r="A404" s="18" t="s">
        <v>421</v>
      </c>
      <c r="B404" s="76" t="s">
        <v>668</v>
      </c>
      <c r="C404" s="77">
        <v>38277</v>
      </c>
      <c r="D404" s="78">
        <v>38277</v>
      </c>
      <c r="E404" s="78">
        <v>61648</v>
      </c>
      <c r="F404" s="79">
        <v>61648</v>
      </c>
      <c r="G404" s="80" t="s">
        <v>235</v>
      </c>
      <c r="H404" t="str">
        <f t="shared" si="7"/>
        <v/>
      </c>
    </row>
    <row r="405" spans="1:8" x14ac:dyDescent="0.25">
      <c r="A405" s="18" t="s">
        <v>421</v>
      </c>
      <c r="B405" s="76" t="s">
        <v>672</v>
      </c>
      <c r="C405" s="77">
        <v>37795</v>
      </c>
      <c r="D405" s="78">
        <v>37795</v>
      </c>
      <c r="E405" s="78">
        <v>142</v>
      </c>
      <c r="F405" s="79">
        <v>142</v>
      </c>
      <c r="G405" s="80" t="s">
        <v>235</v>
      </c>
      <c r="H405" t="str">
        <f t="shared" si="7"/>
        <v/>
      </c>
    </row>
    <row r="406" spans="1:8" x14ac:dyDescent="0.25">
      <c r="A406" s="18" t="s">
        <v>421</v>
      </c>
      <c r="B406" s="76" t="s">
        <v>673</v>
      </c>
      <c r="C406" s="77">
        <v>0</v>
      </c>
      <c r="D406" s="78">
        <v>0</v>
      </c>
      <c r="E406" s="78">
        <v>36</v>
      </c>
      <c r="F406" s="79">
        <v>5</v>
      </c>
      <c r="G406" s="80" t="s">
        <v>235</v>
      </c>
      <c r="H406" t="str">
        <f t="shared" si="7"/>
        <v/>
      </c>
    </row>
    <row r="407" spans="1:8" x14ac:dyDescent="0.25">
      <c r="A407" s="18" t="s">
        <v>421</v>
      </c>
      <c r="B407" s="76" t="s">
        <v>667</v>
      </c>
      <c r="C407" s="77">
        <v>1743785</v>
      </c>
      <c r="D407" s="78">
        <v>1743785</v>
      </c>
      <c r="E407" s="78">
        <v>1988231</v>
      </c>
      <c r="F407" s="79">
        <v>1988231</v>
      </c>
      <c r="G407" s="80" t="s">
        <v>235</v>
      </c>
      <c r="H407" t="str">
        <f t="shared" si="7"/>
        <v/>
      </c>
    </row>
    <row r="408" spans="1:8" x14ac:dyDescent="0.25">
      <c r="A408" s="18" t="s">
        <v>236</v>
      </c>
      <c r="B408" s="76" t="s">
        <v>668</v>
      </c>
      <c r="C408" s="77">
        <v>8475</v>
      </c>
      <c r="D408" s="78">
        <v>5431</v>
      </c>
      <c r="E408" s="78">
        <v>8419</v>
      </c>
      <c r="F408" s="79">
        <v>5298</v>
      </c>
      <c r="G408" s="80" t="s">
        <v>237</v>
      </c>
      <c r="H408" t="str">
        <f t="shared" si="7"/>
        <v/>
      </c>
    </row>
    <row r="409" spans="1:8" x14ac:dyDescent="0.25">
      <c r="A409" s="18" t="s">
        <v>236</v>
      </c>
      <c r="B409" s="76" t="s">
        <v>669</v>
      </c>
      <c r="C409" s="77">
        <v>146696</v>
      </c>
      <c r="D409" s="78">
        <v>4536</v>
      </c>
      <c r="E409" s="78">
        <v>57358</v>
      </c>
      <c r="F409" s="79">
        <v>3372</v>
      </c>
      <c r="G409" s="80" t="s">
        <v>237</v>
      </c>
      <c r="H409" t="str">
        <f t="shared" si="7"/>
        <v/>
      </c>
    </row>
    <row r="410" spans="1:8" x14ac:dyDescent="0.25">
      <c r="A410" s="18" t="s">
        <v>236</v>
      </c>
      <c r="B410" s="76" t="s">
        <v>672</v>
      </c>
      <c r="C410" s="77">
        <v>0</v>
      </c>
      <c r="D410" s="78">
        <v>0</v>
      </c>
      <c r="E410" s="78">
        <v>96324</v>
      </c>
      <c r="F410" s="79">
        <v>96324</v>
      </c>
      <c r="G410" s="80" t="s">
        <v>237</v>
      </c>
      <c r="H410" t="str">
        <f t="shared" si="7"/>
        <v/>
      </c>
    </row>
    <row r="411" spans="1:8" x14ac:dyDescent="0.25">
      <c r="A411" s="18" t="s">
        <v>236</v>
      </c>
      <c r="B411" s="76" t="s">
        <v>667</v>
      </c>
      <c r="C411" s="77">
        <v>2576</v>
      </c>
      <c r="D411" s="78">
        <v>1131</v>
      </c>
      <c r="E411" s="78">
        <v>2724</v>
      </c>
      <c r="F411" s="79">
        <v>1260</v>
      </c>
      <c r="G411" s="80" t="s">
        <v>237</v>
      </c>
      <c r="H411" t="str">
        <f t="shared" si="7"/>
        <v/>
      </c>
    </row>
    <row r="412" spans="1:8" x14ac:dyDescent="0.25">
      <c r="A412" s="18" t="s">
        <v>238</v>
      </c>
      <c r="B412" s="76" t="s">
        <v>668</v>
      </c>
      <c r="C412" s="77">
        <v>3303</v>
      </c>
      <c r="D412" s="78">
        <v>2703</v>
      </c>
      <c r="E412" s="78">
        <v>3298</v>
      </c>
      <c r="F412" s="79">
        <v>2698</v>
      </c>
      <c r="G412" s="80" t="s">
        <v>239</v>
      </c>
      <c r="H412" t="str">
        <f t="shared" si="7"/>
        <v/>
      </c>
    </row>
    <row r="413" spans="1:8" x14ac:dyDescent="0.25">
      <c r="A413" s="18" t="s">
        <v>238</v>
      </c>
      <c r="B413" s="76" t="s">
        <v>670</v>
      </c>
      <c r="C413" s="77">
        <v>90634</v>
      </c>
      <c r="D413" s="78">
        <v>0</v>
      </c>
      <c r="E413" s="78">
        <v>95000</v>
      </c>
      <c r="F413" s="79">
        <v>0</v>
      </c>
      <c r="G413" s="80" t="s">
        <v>239</v>
      </c>
      <c r="H413" t="str">
        <f t="shared" si="7"/>
        <v/>
      </c>
    </row>
    <row r="414" spans="1:8" x14ac:dyDescent="0.25">
      <c r="A414" s="18" t="s">
        <v>238</v>
      </c>
      <c r="B414" s="76" t="s">
        <v>672</v>
      </c>
      <c r="C414" s="77">
        <v>1687</v>
      </c>
      <c r="D414" s="78">
        <v>1687</v>
      </c>
      <c r="E414" s="78">
        <v>1736</v>
      </c>
      <c r="F414" s="79">
        <v>1736</v>
      </c>
      <c r="G414" s="80" t="s">
        <v>239</v>
      </c>
      <c r="H414" t="str">
        <f t="shared" si="7"/>
        <v/>
      </c>
    </row>
    <row r="415" spans="1:8" x14ac:dyDescent="0.25">
      <c r="A415" s="18" t="s">
        <v>238</v>
      </c>
      <c r="B415" s="76" t="s">
        <v>667</v>
      </c>
      <c r="C415" s="77">
        <v>10524</v>
      </c>
      <c r="D415" s="78">
        <v>5524</v>
      </c>
      <c r="E415" s="78">
        <v>10523</v>
      </c>
      <c r="F415" s="79">
        <v>5523</v>
      </c>
      <c r="G415" s="80" t="s">
        <v>239</v>
      </c>
      <c r="H415" t="str">
        <f t="shared" si="7"/>
        <v/>
      </c>
    </row>
    <row r="416" spans="1:8" x14ac:dyDescent="0.25">
      <c r="A416" s="18" t="s">
        <v>240</v>
      </c>
      <c r="B416" s="76" t="s">
        <v>668</v>
      </c>
      <c r="C416" s="77">
        <v>1199</v>
      </c>
      <c r="D416" s="78">
        <v>673</v>
      </c>
      <c r="E416" s="78">
        <v>1598</v>
      </c>
      <c r="F416" s="79">
        <v>808</v>
      </c>
      <c r="G416" s="80" t="s">
        <v>241</v>
      </c>
      <c r="H416" t="str">
        <f t="shared" si="7"/>
        <v/>
      </c>
    </row>
    <row r="417" spans="1:8" x14ac:dyDescent="0.25">
      <c r="A417" s="18" t="s">
        <v>240</v>
      </c>
      <c r="B417" s="76" t="s">
        <v>669</v>
      </c>
      <c r="C417" s="77">
        <v>745</v>
      </c>
      <c r="D417" s="78">
        <v>396</v>
      </c>
      <c r="E417" s="78">
        <v>0</v>
      </c>
      <c r="F417" s="79">
        <v>0</v>
      </c>
      <c r="G417" s="80" t="s">
        <v>241</v>
      </c>
      <c r="H417" t="str">
        <f t="shared" si="7"/>
        <v/>
      </c>
    </row>
    <row r="418" spans="1:8" x14ac:dyDescent="0.25">
      <c r="A418" s="18" t="s">
        <v>240</v>
      </c>
      <c r="B418" s="76" t="s">
        <v>667</v>
      </c>
      <c r="C418" s="77">
        <v>5433</v>
      </c>
      <c r="D418" s="78">
        <v>217</v>
      </c>
      <c r="E418" s="78">
        <v>5991</v>
      </c>
      <c r="F418" s="79">
        <v>580</v>
      </c>
      <c r="G418" s="80" t="s">
        <v>241</v>
      </c>
      <c r="H418" t="str">
        <f t="shared" si="7"/>
        <v/>
      </c>
    </row>
    <row r="419" spans="1:8" x14ac:dyDescent="0.25">
      <c r="A419" s="18" t="s">
        <v>240</v>
      </c>
      <c r="B419" s="76" t="s">
        <v>671</v>
      </c>
      <c r="C419" s="77">
        <v>0</v>
      </c>
      <c r="D419" s="78">
        <v>0</v>
      </c>
      <c r="E419" s="78">
        <v>5</v>
      </c>
      <c r="F419" s="79">
        <v>0</v>
      </c>
      <c r="G419" s="80" t="s">
        <v>241</v>
      </c>
      <c r="H419" t="str">
        <f t="shared" si="7"/>
        <v/>
      </c>
    </row>
    <row r="420" spans="1:8" x14ac:dyDescent="0.25">
      <c r="A420" s="18" t="s">
        <v>242</v>
      </c>
      <c r="B420" s="76" t="s">
        <v>668</v>
      </c>
      <c r="C420" s="77">
        <v>634368</v>
      </c>
      <c r="D420" s="78">
        <v>16515</v>
      </c>
      <c r="E420" s="78">
        <v>508429</v>
      </c>
      <c r="F420" s="79">
        <v>12060</v>
      </c>
      <c r="G420" s="80" t="s">
        <v>243</v>
      </c>
      <c r="H420" t="str">
        <f t="shared" si="7"/>
        <v/>
      </c>
    </row>
    <row r="421" spans="1:8" x14ac:dyDescent="0.25">
      <c r="A421" s="18" t="s">
        <v>242</v>
      </c>
      <c r="B421" s="76" t="s">
        <v>669</v>
      </c>
      <c r="C421" s="77">
        <v>880776</v>
      </c>
      <c r="D421" s="78">
        <v>141294</v>
      </c>
      <c r="E421" s="78">
        <v>1043622</v>
      </c>
      <c r="F421" s="79">
        <v>231188</v>
      </c>
      <c r="G421" s="80" t="s">
        <v>243</v>
      </c>
      <c r="H421" t="str">
        <f t="shared" si="7"/>
        <v/>
      </c>
    </row>
    <row r="422" spans="1:8" x14ac:dyDescent="0.25">
      <c r="A422" s="18" t="s">
        <v>242</v>
      </c>
      <c r="B422" s="76" t="s">
        <v>672</v>
      </c>
      <c r="C422" s="77">
        <v>7419</v>
      </c>
      <c r="D422" s="78">
        <v>7419</v>
      </c>
      <c r="E422" s="78">
        <v>18916</v>
      </c>
      <c r="F422" s="79">
        <v>18916</v>
      </c>
      <c r="G422" s="80" t="s">
        <v>243</v>
      </c>
      <c r="H422" t="str">
        <f t="shared" si="7"/>
        <v/>
      </c>
    </row>
    <row r="423" spans="1:8" x14ac:dyDescent="0.25">
      <c r="A423" s="18" t="s">
        <v>242</v>
      </c>
      <c r="B423" s="76" t="s">
        <v>667</v>
      </c>
      <c r="C423" s="77">
        <v>6550</v>
      </c>
      <c r="D423" s="78">
        <v>2779</v>
      </c>
      <c r="E423" s="78">
        <v>6712</v>
      </c>
      <c r="F423" s="79">
        <v>1795</v>
      </c>
      <c r="G423" s="80" t="s">
        <v>243</v>
      </c>
      <c r="H423" t="str">
        <f t="shared" si="7"/>
        <v/>
      </c>
    </row>
    <row r="424" spans="1:8" x14ac:dyDescent="0.25">
      <c r="A424" s="18" t="s">
        <v>244</v>
      </c>
      <c r="B424" s="76" t="s">
        <v>668</v>
      </c>
      <c r="C424" s="77">
        <v>780</v>
      </c>
      <c r="D424" s="78">
        <v>105</v>
      </c>
      <c r="E424" s="78">
        <v>1029</v>
      </c>
      <c r="F424" s="79">
        <v>181</v>
      </c>
      <c r="G424" s="80" t="s">
        <v>245</v>
      </c>
      <c r="H424" t="str">
        <f t="shared" si="7"/>
        <v/>
      </c>
    </row>
    <row r="425" spans="1:8" x14ac:dyDescent="0.25">
      <c r="A425" s="18" t="s">
        <v>244</v>
      </c>
      <c r="B425" s="76" t="s">
        <v>674</v>
      </c>
      <c r="C425" s="77">
        <v>0</v>
      </c>
      <c r="D425" s="78">
        <v>0</v>
      </c>
      <c r="E425" s="78">
        <v>137352</v>
      </c>
      <c r="F425" s="79">
        <v>0</v>
      </c>
      <c r="G425" s="80" t="s">
        <v>245</v>
      </c>
      <c r="H425" t="str">
        <f t="shared" si="7"/>
        <v/>
      </c>
    </row>
    <row r="426" spans="1:8" x14ac:dyDescent="0.25">
      <c r="A426" s="18" t="s">
        <v>244</v>
      </c>
      <c r="B426" s="76" t="s">
        <v>670</v>
      </c>
      <c r="C426" s="77">
        <v>98094</v>
      </c>
      <c r="D426" s="78">
        <v>18820</v>
      </c>
      <c r="E426" s="78">
        <v>108237</v>
      </c>
      <c r="F426" s="79">
        <v>0</v>
      </c>
      <c r="G426" s="80" t="s">
        <v>245</v>
      </c>
      <c r="H426" t="str">
        <f t="shared" si="7"/>
        <v/>
      </c>
    </row>
    <row r="427" spans="1:8" x14ac:dyDescent="0.25">
      <c r="A427" s="18" t="s">
        <v>244</v>
      </c>
      <c r="B427" s="76" t="s">
        <v>672</v>
      </c>
      <c r="C427" s="77">
        <v>128183</v>
      </c>
      <c r="D427" s="78">
        <v>508</v>
      </c>
      <c r="E427" s="78">
        <v>126228</v>
      </c>
      <c r="F427" s="79">
        <v>1955</v>
      </c>
      <c r="G427" s="80" t="s">
        <v>245</v>
      </c>
      <c r="H427" t="str">
        <f t="shared" si="7"/>
        <v/>
      </c>
    </row>
    <row r="428" spans="1:8" x14ac:dyDescent="0.25">
      <c r="A428" s="18" t="s">
        <v>244</v>
      </c>
      <c r="B428" s="76" t="s">
        <v>667</v>
      </c>
      <c r="C428" s="77">
        <v>856</v>
      </c>
      <c r="D428" s="78">
        <v>251</v>
      </c>
      <c r="E428" s="78">
        <v>934</v>
      </c>
      <c r="F428" s="79">
        <v>220</v>
      </c>
      <c r="G428" s="80" t="s">
        <v>245</v>
      </c>
      <c r="H428" t="str">
        <f t="shared" si="7"/>
        <v/>
      </c>
    </row>
    <row r="429" spans="1:8" x14ac:dyDescent="0.25">
      <c r="A429" s="18" t="s">
        <v>244</v>
      </c>
      <c r="B429" s="76" t="s">
        <v>671</v>
      </c>
      <c r="C429" s="77">
        <v>257</v>
      </c>
      <c r="D429" s="78">
        <v>242</v>
      </c>
      <c r="E429" s="78">
        <v>18</v>
      </c>
      <c r="F429" s="79">
        <v>0</v>
      </c>
      <c r="G429" s="80" t="s">
        <v>245</v>
      </c>
      <c r="H429" t="str">
        <f t="shared" si="7"/>
        <v/>
      </c>
    </row>
    <row r="430" spans="1:8" x14ac:dyDescent="0.25">
      <c r="A430" s="18" t="s">
        <v>246</v>
      </c>
      <c r="B430" s="76" t="s">
        <v>668</v>
      </c>
      <c r="C430" s="77">
        <v>3020</v>
      </c>
      <c r="D430" s="78">
        <v>0</v>
      </c>
      <c r="E430" s="78">
        <v>6989</v>
      </c>
      <c r="F430" s="79">
        <v>0</v>
      </c>
      <c r="G430" s="80" t="s">
        <v>247</v>
      </c>
      <c r="H430" t="str">
        <f t="shared" si="7"/>
        <v/>
      </c>
    </row>
    <row r="431" spans="1:8" x14ac:dyDescent="0.25">
      <c r="A431" s="18" t="s">
        <v>246</v>
      </c>
      <c r="B431" s="76" t="s">
        <v>672</v>
      </c>
      <c r="C431" s="77">
        <v>1328</v>
      </c>
      <c r="D431" s="78">
        <v>0</v>
      </c>
      <c r="E431" s="78">
        <v>1328</v>
      </c>
      <c r="F431" s="79">
        <v>0</v>
      </c>
      <c r="G431" s="80" t="s">
        <v>247</v>
      </c>
      <c r="H431" t="str">
        <f t="shared" si="7"/>
        <v/>
      </c>
    </row>
    <row r="432" spans="1:8" x14ac:dyDescent="0.25">
      <c r="A432" s="18" t="s">
        <v>246</v>
      </c>
      <c r="B432" s="76" t="s">
        <v>667</v>
      </c>
      <c r="C432" s="77">
        <v>971129</v>
      </c>
      <c r="D432" s="78">
        <v>423661</v>
      </c>
      <c r="E432" s="78">
        <v>971478</v>
      </c>
      <c r="F432" s="79">
        <v>258397</v>
      </c>
      <c r="G432" s="80" t="s">
        <v>247</v>
      </c>
      <c r="H432" t="str">
        <f t="shared" si="7"/>
        <v/>
      </c>
    </row>
    <row r="433" spans="1:8" x14ac:dyDescent="0.25">
      <c r="A433" s="18" t="s">
        <v>248</v>
      </c>
      <c r="B433" s="76" t="s">
        <v>668</v>
      </c>
      <c r="C433" s="77">
        <v>968</v>
      </c>
      <c r="D433" s="78">
        <v>0</v>
      </c>
      <c r="E433" s="78">
        <v>1267</v>
      </c>
      <c r="F433" s="79">
        <v>0</v>
      </c>
      <c r="G433" s="80" t="s">
        <v>249</v>
      </c>
      <c r="H433" t="str">
        <f t="shared" si="7"/>
        <v/>
      </c>
    </row>
    <row r="434" spans="1:8" x14ac:dyDescent="0.25">
      <c r="A434" s="18" t="s">
        <v>248</v>
      </c>
      <c r="B434" s="76" t="s">
        <v>667</v>
      </c>
      <c r="C434" s="77">
        <v>59777</v>
      </c>
      <c r="D434" s="78">
        <v>0</v>
      </c>
      <c r="E434" s="78">
        <v>62807</v>
      </c>
      <c r="F434" s="79">
        <v>0</v>
      </c>
      <c r="G434" s="80" t="s">
        <v>249</v>
      </c>
      <c r="H434" t="str">
        <f t="shared" si="7"/>
        <v/>
      </c>
    </row>
    <row r="435" spans="1:8" x14ac:dyDescent="0.25">
      <c r="A435" s="18" t="s">
        <v>250</v>
      </c>
      <c r="B435" s="76" t="s">
        <v>668</v>
      </c>
      <c r="C435" s="77">
        <v>140</v>
      </c>
      <c r="D435" s="78">
        <v>140</v>
      </c>
      <c r="E435" s="78">
        <v>140</v>
      </c>
      <c r="F435" s="79">
        <v>140</v>
      </c>
      <c r="G435" s="80" t="s">
        <v>251</v>
      </c>
      <c r="H435" t="str">
        <f t="shared" si="7"/>
        <v/>
      </c>
    </row>
    <row r="436" spans="1:8" x14ac:dyDescent="0.25">
      <c r="A436" s="18" t="s">
        <v>250</v>
      </c>
      <c r="B436" s="76" t="s">
        <v>667</v>
      </c>
      <c r="C436" s="77">
        <v>197</v>
      </c>
      <c r="D436" s="78">
        <v>197</v>
      </c>
      <c r="E436" s="78">
        <v>197</v>
      </c>
      <c r="F436" s="79">
        <v>197</v>
      </c>
      <c r="G436" s="80" t="s">
        <v>251</v>
      </c>
      <c r="H436" t="str">
        <f t="shared" si="7"/>
        <v/>
      </c>
    </row>
    <row r="437" spans="1:8" x14ac:dyDescent="0.25">
      <c r="A437" s="18" t="s">
        <v>250</v>
      </c>
      <c r="B437" s="76" t="s">
        <v>671</v>
      </c>
      <c r="C437" s="77">
        <v>1200</v>
      </c>
      <c r="D437" s="78">
        <v>0</v>
      </c>
      <c r="E437" s="78">
        <v>1200</v>
      </c>
      <c r="F437" s="79">
        <v>0</v>
      </c>
      <c r="G437" s="80" t="s">
        <v>251</v>
      </c>
      <c r="H437" t="str">
        <f t="shared" si="7"/>
        <v/>
      </c>
    </row>
    <row r="438" spans="1:8" x14ac:dyDescent="0.25">
      <c r="A438" s="18" t="s">
        <v>252</v>
      </c>
      <c r="B438" s="76" t="s">
        <v>668</v>
      </c>
      <c r="C438" s="77">
        <v>15954</v>
      </c>
      <c r="D438" s="78">
        <v>814</v>
      </c>
      <c r="E438" s="78">
        <v>26738</v>
      </c>
      <c r="F438" s="79">
        <v>41</v>
      </c>
      <c r="G438" s="80" t="s">
        <v>253</v>
      </c>
      <c r="H438" t="str">
        <f t="shared" si="7"/>
        <v/>
      </c>
    </row>
    <row r="439" spans="1:8" x14ac:dyDescent="0.25">
      <c r="A439" s="18" t="s">
        <v>252</v>
      </c>
      <c r="B439" s="76" t="s">
        <v>667</v>
      </c>
      <c r="C439" s="77">
        <v>3825</v>
      </c>
      <c r="D439" s="78">
        <v>216</v>
      </c>
      <c r="E439" s="78">
        <v>4053</v>
      </c>
      <c r="F439" s="79">
        <v>94</v>
      </c>
      <c r="G439" s="80" t="s">
        <v>253</v>
      </c>
      <c r="H439" t="str">
        <f t="shared" si="7"/>
        <v/>
      </c>
    </row>
    <row r="440" spans="1:8" x14ac:dyDescent="0.25">
      <c r="A440" s="18" t="s">
        <v>252</v>
      </c>
      <c r="B440" s="76" t="s">
        <v>671</v>
      </c>
      <c r="C440" s="77">
        <v>231</v>
      </c>
      <c r="D440" s="78">
        <v>0</v>
      </c>
      <c r="E440" s="78">
        <v>231</v>
      </c>
      <c r="F440" s="79">
        <v>0</v>
      </c>
      <c r="G440" s="80" t="s">
        <v>253</v>
      </c>
      <c r="H440" t="str">
        <f t="shared" si="7"/>
        <v/>
      </c>
    </row>
    <row r="441" spans="1:8" x14ac:dyDescent="0.25">
      <c r="A441" s="18" t="s">
        <v>254</v>
      </c>
      <c r="B441" s="76" t="s">
        <v>668</v>
      </c>
      <c r="C441" s="77">
        <v>3620</v>
      </c>
      <c r="D441" s="78">
        <v>43</v>
      </c>
      <c r="E441" s="78">
        <v>556</v>
      </c>
      <c r="F441" s="79">
        <v>0</v>
      </c>
      <c r="G441" s="80" t="s">
        <v>255</v>
      </c>
      <c r="H441" t="str">
        <f t="shared" si="7"/>
        <v/>
      </c>
    </row>
    <row r="442" spans="1:8" x14ac:dyDescent="0.25">
      <c r="A442" s="18" t="s">
        <v>254</v>
      </c>
      <c r="B442" s="76" t="s">
        <v>667</v>
      </c>
      <c r="C442" s="77">
        <v>105374</v>
      </c>
      <c r="D442" s="78">
        <v>68133</v>
      </c>
      <c r="E442" s="78">
        <v>120947</v>
      </c>
      <c r="F442" s="79">
        <v>86408</v>
      </c>
      <c r="G442" s="80" t="s">
        <v>255</v>
      </c>
      <c r="H442" t="str">
        <f t="shared" si="7"/>
        <v/>
      </c>
    </row>
    <row r="443" spans="1:8" x14ac:dyDescent="0.25">
      <c r="A443" s="18" t="s">
        <v>254</v>
      </c>
      <c r="B443" s="76" t="s">
        <v>671</v>
      </c>
      <c r="C443" s="77">
        <v>3307</v>
      </c>
      <c r="D443" s="78">
        <v>55</v>
      </c>
      <c r="E443" s="78">
        <v>3267</v>
      </c>
      <c r="F443" s="79">
        <v>0</v>
      </c>
      <c r="G443" s="80" t="s">
        <v>255</v>
      </c>
      <c r="H443" t="str">
        <f t="shared" si="7"/>
        <v/>
      </c>
    </row>
    <row r="444" spans="1:8" x14ac:dyDescent="0.25">
      <c r="A444" s="18" t="s">
        <v>256</v>
      </c>
      <c r="B444" s="76" t="s">
        <v>668</v>
      </c>
      <c r="C444" s="77">
        <v>1172</v>
      </c>
      <c r="D444" s="78">
        <v>910</v>
      </c>
      <c r="E444" s="78">
        <v>1068</v>
      </c>
      <c r="F444" s="79">
        <v>1048</v>
      </c>
      <c r="G444" s="80" t="s">
        <v>257</v>
      </c>
      <c r="H444" t="str">
        <f t="shared" si="7"/>
        <v/>
      </c>
    </row>
    <row r="445" spans="1:8" x14ac:dyDescent="0.25">
      <c r="A445" s="18" t="s">
        <v>256</v>
      </c>
      <c r="B445" s="76" t="s">
        <v>672</v>
      </c>
      <c r="C445" s="77">
        <v>156</v>
      </c>
      <c r="D445" s="78">
        <v>0</v>
      </c>
      <c r="E445" s="78">
        <v>159</v>
      </c>
      <c r="F445" s="79">
        <v>0</v>
      </c>
      <c r="G445" s="80" t="s">
        <v>257</v>
      </c>
      <c r="H445" t="str">
        <f t="shared" si="7"/>
        <v/>
      </c>
    </row>
    <row r="446" spans="1:8" x14ac:dyDescent="0.25">
      <c r="A446" s="18" t="s">
        <v>256</v>
      </c>
      <c r="B446" s="76" t="s">
        <v>667</v>
      </c>
      <c r="C446" s="77">
        <v>105621</v>
      </c>
      <c r="D446" s="78">
        <v>54355</v>
      </c>
      <c r="E446" s="78">
        <v>87487</v>
      </c>
      <c r="F446" s="79">
        <v>60205</v>
      </c>
      <c r="G446" s="80" t="s">
        <v>257</v>
      </c>
      <c r="H446" t="str">
        <f t="shared" si="7"/>
        <v/>
      </c>
    </row>
    <row r="447" spans="1:8" x14ac:dyDescent="0.25">
      <c r="A447" s="18" t="s">
        <v>425</v>
      </c>
      <c r="B447" s="76" t="s">
        <v>668</v>
      </c>
      <c r="C447" s="77">
        <v>1066</v>
      </c>
      <c r="D447" s="78">
        <v>1066</v>
      </c>
      <c r="E447" s="78">
        <v>891</v>
      </c>
      <c r="F447" s="79">
        <v>891</v>
      </c>
      <c r="G447" s="80" t="s">
        <v>258</v>
      </c>
      <c r="H447" t="str">
        <f t="shared" si="7"/>
        <v/>
      </c>
    </row>
    <row r="448" spans="1:8" x14ac:dyDescent="0.25">
      <c r="A448" s="18" t="s">
        <v>425</v>
      </c>
      <c r="B448" s="76" t="s">
        <v>673</v>
      </c>
      <c r="C448" s="77">
        <v>0</v>
      </c>
      <c r="D448" s="78">
        <v>0</v>
      </c>
      <c r="E448" s="78">
        <v>5</v>
      </c>
      <c r="F448" s="79">
        <v>0</v>
      </c>
      <c r="G448" s="80" t="s">
        <v>258</v>
      </c>
      <c r="H448" t="str">
        <f t="shared" si="7"/>
        <v/>
      </c>
    </row>
    <row r="449" spans="1:8" x14ac:dyDescent="0.25">
      <c r="A449" s="18" t="s">
        <v>425</v>
      </c>
      <c r="B449" s="76" t="s">
        <v>667</v>
      </c>
      <c r="C449" s="77">
        <v>1277672</v>
      </c>
      <c r="D449" s="78">
        <v>185837</v>
      </c>
      <c r="E449" s="78">
        <v>1230131</v>
      </c>
      <c r="F449" s="79">
        <v>45594</v>
      </c>
      <c r="G449" s="80" t="s">
        <v>258</v>
      </c>
      <c r="H449" t="str">
        <f t="shared" si="7"/>
        <v/>
      </c>
    </row>
    <row r="450" spans="1:8" x14ac:dyDescent="0.25">
      <c r="A450" s="18" t="s">
        <v>425</v>
      </c>
      <c r="B450" s="76" t="s">
        <v>671</v>
      </c>
      <c r="C450" s="77">
        <v>95161</v>
      </c>
      <c r="D450" s="78">
        <v>615</v>
      </c>
      <c r="E450" s="78">
        <v>92173</v>
      </c>
      <c r="F450" s="79">
        <v>726</v>
      </c>
      <c r="G450" s="80" t="s">
        <v>258</v>
      </c>
      <c r="H450" t="str">
        <f t="shared" si="7"/>
        <v/>
      </c>
    </row>
    <row r="451" spans="1:8" x14ac:dyDescent="0.25">
      <c r="A451" s="18" t="s">
        <v>426</v>
      </c>
      <c r="B451" s="76" t="s">
        <v>668</v>
      </c>
      <c r="C451" s="77">
        <v>478</v>
      </c>
      <c r="D451" s="78">
        <v>478</v>
      </c>
      <c r="E451" s="78">
        <v>12660</v>
      </c>
      <c r="F451" s="79">
        <v>12660</v>
      </c>
      <c r="G451" s="80" t="s">
        <v>259</v>
      </c>
      <c r="H451" t="str">
        <f t="shared" si="7"/>
        <v/>
      </c>
    </row>
    <row r="452" spans="1:8" x14ac:dyDescent="0.25">
      <c r="A452" s="18" t="s">
        <v>426</v>
      </c>
      <c r="B452" s="76" t="s">
        <v>672</v>
      </c>
      <c r="C452" s="77">
        <v>6515</v>
      </c>
      <c r="D452" s="78">
        <v>0</v>
      </c>
      <c r="E452" s="78">
        <v>7060</v>
      </c>
      <c r="F452" s="79">
        <v>7060</v>
      </c>
      <c r="G452" s="80" t="s">
        <v>259</v>
      </c>
      <c r="H452" t="str">
        <f t="shared" si="7"/>
        <v/>
      </c>
    </row>
    <row r="453" spans="1:8" x14ac:dyDescent="0.25">
      <c r="A453" s="18" t="s">
        <v>426</v>
      </c>
      <c r="B453" s="76" t="s">
        <v>673</v>
      </c>
      <c r="C453" s="77">
        <v>0</v>
      </c>
      <c r="D453" s="78">
        <v>0</v>
      </c>
      <c r="E453" s="78">
        <v>1961</v>
      </c>
      <c r="F453" s="79">
        <v>1961</v>
      </c>
      <c r="G453" s="80" t="s">
        <v>259</v>
      </c>
      <c r="H453" t="str">
        <f t="shared" si="7"/>
        <v/>
      </c>
    </row>
    <row r="454" spans="1:8" x14ac:dyDescent="0.25">
      <c r="A454" s="18" t="s">
        <v>426</v>
      </c>
      <c r="B454" s="76" t="s">
        <v>667</v>
      </c>
      <c r="C454" s="77">
        <v>120753</v>
      </c>
      <c r="D454" s="78">
        <v>120753</v>
      </c>
      <c r="E454" s="78">
        <v>115643</v>
      </c>
      <c r="F454" s="79">
        <v>115643</v>
      </c>
      <c r="G454" s="80" t="s">
        <v>259</v>
      </c>
      <c r="H454" t="str">
        <f t="shared" si="7"/>
        <v/>
      </c>
    </row>
    <row r="455" spans="1:8" x14ac:dyDescent="0.25">
      <c r="A455" s="18" t="s">
        <v>426</v>
      </c>
      <c r="B455" s="76" t="s">
        <v>671</v>
      </c>
      <c r="C455" s="77">
        <v>9500</v>
      </c>
      <c r="D455" s="78">
        <v>0</v>
      </c>
      <c r="E455" s="78">
        <v>9500</v>
      </c>
      <c r="F455" s="79">
        <v>0</v>
      </c>
      <c r="G455" s="80" t="s">
        <v>259</v>
      </c>
      <c r="H455" t="str">
        <f t="shared" si="7"/>
        <v/>
      </c>
    </row>
    <row r="456" spans="1:8" x14ac:dyDescent="0.25">
      <c r="A456" s="18" t="s">
        <v>260</v>
      </c>
      <c r="B456" s="76" t="s">
        <v>667</v>
      </c>
      <c r="C456" s="77">
        <v>0</v>
      </c>
      <c r="D456" s="78">
        <v>0</v>
      </c>
      <c r="E456" s="78">
        <v>19</v>
      </c>
      <c r="F456" s="79">
        <v>19</v>
      </c>
      <c r="G456" s="80" t="s">
        <v>261</v>
      </c>
      <c r="H456" t="str">
        <f t="shared" si="7"/>
        <v/>
      </c>
    </row>
    <row r="457" spans="1:8" x14ac:dyDescent="0.25">
      <c r="A457" s="18" t="s">
        <v>427</v>
      </c>
      <c r="B457" s="76" t="s">
        <v>668</v>
      </c>
      <c r="C457" s="77">
        <v>0</v>
      </c>
      <c r="D457" s="78">
        <v>0</v>
      </c>
      <c r="E457" s="78">
        <v>5</v>
      </c>
      <c r="F457" s="79">
        <v>5</v>
      </c>
      <c r="G457" s="80" t="s">
        <v>428</v>
      </c>
      <c r="H457" t="str">
        <f t="shared" si="7"/>
        <v/>
      </c>
    </row>
    <row r="458" spans="1:8" x14ac:dyDescent="0.25">
      <c r="A458" s="18" t="s">
        <v>433</v>
      </c>
      <c r="B458" s="76" t="s">
        <v>668</v>
      </c>
      <c r="C458" s="77">
        <v>3954</v>
      </c>
      <c r="D458" s="78">
        <v>3954</v>
      </c>
      <c r="E458" s="78">
        <v>3945</v>
      </c>
      <c r="F458" s="79">
        <v>3945</v>
      </c>
      <c r="G458" s="80" t="s">
        <v>264</v>
      </c>
      <c r="H458" t="str">
        <f t="shared" si="7"/>
        <v/>
      </c>
    </row>
    <row r="459" spans="1:8" x14ac:dyDescent="0.25">
      <c r="A459" s="18" t="s">
        <v>433</v>
      </c>
      <c r="B459" s="76" t="s">
        <v>667</v>
      </c>
      <c r="C459" s="77">
        <v>454</v>
      </c>
      <c r="D459" s="78">
        <v>454</v>
      </c>
      <c r="E459" s="78">
        <v>477</v>
      </c>
      <c r="F459" s="79">
        <v>477</v>
      </c>
      <c r="G459" s="80" t="s">
        <v>264</v>
      </c>
      <c r="H459" t="str">
        <f t="shared" si="7"/>
        <v/>
      </c>
    </row>
    <row r="460" spans="1:8" x14ac:dyDescent="0.25">
      <c r="A460" s="18" t="s">
        <v>433</v>
      </c>
      <c r="B460" s="76" t="s">
        <v>671</v>
      </c>
      <c r="C460" s="77">
        <v>70000</v>
      </c>
      <c r="D460" s="78">
        <v>0</v>
      </c>
      <c r="E460" s="78">
        <v>70000</v>
      </c>
      <c r="F460" s="79">
        <v>0</v>
      </c>
      <c r="G460" s="80" t="s">
        <v>264</v>
      </c>
      <c r="H460" t="str">
        <f t="shared" si="7"/>
        <v/>
      </c>
    </row>
    <row r="461" spans="1:8" x14ac:dyDescent="0.25">
      <c r="A461" s="18" t="s">
        <v>265</v>
      </c>
      <c r="B461" s="76" t="s">
        <v>668</v>
      </c>
      <c r="C461" s="77">
        <v>260</v>
      </c>
      <c r="D461" s="78">
        <v>260</v>
      </c>
      <c r="E461" s="78">
        <v>770</v>
      </c>
      <c r="F461" s="79">
        <v>0</v>
      </c>
      <c r="G461" s="80" t="s">
        <v>266</v>
      </c>
      <c r="H461" t="str">
        <f t="shared" si="7"/>
        <v/>
      </c>
    </row>
    <row r="462" spans="1:8" x14ac:dyDescent="0.25">
      <c r="A462" s="18" t="s">
        <v>265</v>
      </c>
      <c r="B462" s="76" t="s">
        <v>667</v>
      </c>
      <c r="C462" s="77">
        <v>11802</v>
      </c>
      <c r="D462" s="78">
        <v>11802</v>
      </c>
      <c r="E462" s="78">
        <v>11856</v>
      </c>
      <c r="F462" s="79">
        <v>0</v>
      </c>
      <c r="G462" s="80" t="s">
        <v>266</v>
      </c>
      <c r="H462" t="str">
        <f t="shared" si="7"/>
        <v/>
      </c>
    </row>
    <row r="463" spans="1:8" x14ac:dyDescent="0.25">
      <c r="A463" s="18" t="s">
        <v>267</v>
      </c>
      <c r="B463" s="76" t="s">
        <v>668</v>
      </c>
      <c r="C463" s="77">
        <v>191</v>
      </c>
      <c r="D463" s="78">
        <v>191</v>
      </c>
      <c r="E463" s="78">
        <v>163</v>
      </c>
      <c r="F463" s="79">
        <v>156</v>
      </c>
      <c r="G463" s="80" t="s">
        <v>268</v>
      </c>
      <c r="H463" t="str">
        <f t="shared" si="7"/>
        <v/>
      </c>
    </row>
    <row r="464" spans="1:8" x14ac:dyDescent="0.25">
      <c r="A464" s="18" t="s">
        <v>267</v>
      </c>
      <c r="B464" s="76" t="s">
        <v>674</v>
      </c>
      <c r="C464" s="77">
        <v>0</v>
      </c>
      <c r="D464" s="78">
        <v>0</v>
      </c>
      <c r="E464" s="78">
        <v>114</v>
      </c>
      <c r="F464" s="79">
        <v>27</v>
      </c>
      <c r="G464" s="80" t="s">
        <v>268</v>
      </c>
      <c r="H464" t="str">
        <f t="shared" si="7"/>
        <v/>
      </c>
    </row>
    <row r="465" spans="1:8" x14ac:dyDescent="0.25">
      <c r="A465" s="18" t="s">
        <v>267</v>
      </c>
      <c r="B465" s="76" t="s">
        <v>670</v>
      </c>
      <c r="C465" s="77">
        <v>210308</v>
      </c>
      <c r="D465" s="78">
        <v>2225</v>
      </c>
      <c r="E465" s="78">
        <v>209790</v>
      </c>
      <c r="F465" s="79">
        <v>1301</v>
      </c>
      <c r="G465" s="80" t="s">
        <v>268</v>
      </c>
      <c r="H465" t="str">
        <f t="shared" ref="H465:H528" si="8">IF(F465&gt;E465,"YES","")</f>
        <v/>
      </c>
    </row>
    <row r="466" spans="1:8" x14ac:dyDescent="0.25">
      <c r="A466" s="18" t="s">
        <v>267</v>
      </c>
      <c r="B466" s="76" t="s">
        <v>672</v>
      </c>
      <c r="C466" s="77">
        <v>3533</v>
      </c>
      <c r="D466" s="78">
        <v>3533</v>
      </c>
      <c r="E466" s="78">
        <v>3023</v>
      </c>
      <c r="F466" s="79">
        <v>3012</v>
      </c>
      <c r="G466" s="80" t="s">
        <v>268</v>
      </c>
      <c r="H466" t="str">
        <f t="shared" si="8"/>
        <v/>
      </c>
    </row>
    <row r="467" spans="1:8" x14ac:dyDescent="0.25">
      <c r="A467" s="18" t="s">
        <v>267</v>
      </c>
      <c r="B467" s="76" t="s">
        <v>673</v>
      </c>
      <c r="C467" s="77">
        <v>0</v>
      </c>
      <c r="D467" s="78">
        <v>0</v>
      </c>
      <c r="E467" s="78">
        <v>12</v>
      </c>
      <c r="F467" s="79">
        <v>12</v>
      </c>
      <c r="G467" s="80" t="s">
        <v>268</v>
      </c>
      <c r="H467" t="str">
        <f t="shared" si="8"/>
        <v/>
      </c>
    </row>
    <row r="468" spans="1:8" x14ac:dyDescent="0.25">
      <c r="A468" s="18" t="s">
        <v>267</v>
      </c>
      <c r="B468" s="76" t="s">
        <v>667</v>
      </c>
      <c r="C468" s="77">
        <v>26521</v>
      </c>
      <c r="D468" s="78">
        <v>904</v>
      </c>
      <c r="E468" s="78">
        <v>29365</v>
      </c>
      <c r="F468" s="79">
        <v>511</v>
      </c>
      <c r="G468" s="80" t="s">
        <v>268</v>
      </c>
      <c r="H468" t="str">
        <f t="shared" si="8"/>
        <v/>
      </c>
    </row>
    <row r="469" spans="1:8" x14ac:dyDescent="0.25">
      <c r="A469" s="18" t="s">
        <v>267</v>
      </c>
      <c r="B469" s="76" t="s">
        <v>671</v>
      </c>
      <c r="C469" s="77">
        <v>2488</v>
      </c>
      <c r="D469" s="78">
        <v>420</v>
      </c>
      <c r="E469" s="78">
        <v>2314</v>
      </c>
      <c r="F469" s="79">
        <v>1496</v>
      </c>
      <c r="G469" s="80" t="s">
        <v>268</v>
      </c>
      <c r="H469" t="str">
        <f t="shared" si="8"/>
        <v/>
      </c>
    </row>
    <row r="470" spans="1:8" x14ac:dyDescent="0.25">
      <c r="A470" s="18" t="s">
        <v>269</v>
      </c>
      <c r="B470" s="76" t="s">
        <v>672</v>
      </c>
      <c r="C470" s="77">
        <v>324</v>
      </c>
      <c r="D470" s="78">
        <v>0</v>
      </c>
      <c r="E470" s="78">
        <v>210</v>
      </c>
      <c r="F470" s="79">
        <v>0</v>
      </c>
      <c r="G470" s="80" t="s">
        <v>270</v>
      </c>
      <c r="H470" t="str">
        <f t="shared" si="8"/>
        <v/>
      </c>
    </row>
    <row r="471" spans="1:8" x14ac:dyDescent="0.25">
      <c r="A471" s="18" t="s">
        <v>271</v>
      </c>
      <c r="B471" s="76" t="s">
        <v>671</v>
      </c>
      <c r="C471" s="77">
        <v>1109</v>
      </c>
      <c r="D471" s="78">
        <v>0</v>
      </c>
      <c r="E471" s="78">
        <v>1109</v>
      </c>
      <c r="F471" s="79">
        <v>0</v>
      </c>
      <c r="G471" s="80" t="s">
        <v>272</v>
      </c>
      <c r="H471" t="str">
        <f t="shared" si="8"/>
        <v/>
      </c>
    </row>
    <row r="472" spans="1:8" x14ac:dyDescent="0.25">
      <c r="A472" s="18" t="s">
        <v>273</v>
      </c>
      <c r="B472" s="76" t="s">
        <v>668</v>
      </c>
      <c r="C472" s="77">
        <v>122</v>
      </c>
      <c r="D472" s="78">
        <v>87</v>
      </c>
      <c r="E472" s="78">
        <v>128</v>
      </c>
      <c r="F472" s="79">
        <v>128</v>
      </c>
      <c r="G472" s="80" t="s">
        <v>274</v>
      </c>
      <c r="H472" t="str">
        <f t="shared" si="8"/>
        <v/>
      </c>
    </row>
    <row r="473" spans="1:8" x14ac:dyDescent="0.25">
      <c r="A473" s="18" t="s">
        <v>273</v>
      </c>
      <c r="B473" s="76" t="s">
        <v>672</v>
      </c>
      <c r="C473" s="77">
        <v>0</v>
      </c>
      <c r="D473" s="78">
        <v>0</v>
      </c>
      <c r="E473" s="78">
        <v>10</v>
      </c>
      <c r="F473" s="79">
        <v>10</v>
      </c>
      <c r="G473" s="80" t="s">
        <v>274</v>
      </c>
      <c r="H473" t="str">
        <f t="shared" si="8"/>
        <v/>
      </c>
    </row>
    <row r="474" spans="1:8" x14ac:dyDescent="0.25">
      <c r="A474" s="18" t="s">
        <v>273</v>
      </c>
      <c r="B474" s="76" t="s">
        <v>667</v>
      </c>
      <c r="C474" s="77">
        <v>0</v>
      </c>
      <c r="D474" s="78">
        <v>0</v>
      </c>
      <c r="E474" s="78">
        <v>5</v>
      </c>
      <c r="F474" s="79">
        <v>5</v>
      </c>
      <c r="G474" s="80" t="s">
        <v>274</v>
      </c>
      <c r="H474" t="str">
        <f t="shared" si="8"/>
        <v/>
      </c>
    </row>
    <row r="475" spans="1:8" x14ac:dyDescent="0.25">
      <c r="A475" s="18" t="s">
        <v>275</v>
      </c>
      <c r="B475" s="76" t="s">
        <v>668</v>
      </c>
      <c r="C475" s="77">
        <v>104</v>
      </c>
      <c r="D475" s="78">
        <v>0</v>
      </c>
      <c r="E475" s="78">
        <v>92</v>
      </c>
      <c r="F475" s="79">
        <v>0</v>
      </c>
      <c r="G475" s="80" t="s">
        <v>276</v>
      </c>
      <c r="H475" t="str">
        <f t="shared" si="8"/>
        <v/>
      </c>
    </row>
    <row r="476" spans="1:8" x14ac:dyDescent="0.25">
      <c r="A476" s="18" t="s">
        <v>275</v>
      </c>
      <c r="B476" s="76" t="s">
        <v>667</v>
      </c>
      <c r="C476" s="77">
        <v>96563</v>
      </c>
      <c r="D476" s="78">
        <v>94858</v>
      </c>
      <c r="E476" s="78">
        <v>126866</v>
      </c>
      <c r="F476" s="79">
        <v>90457</v>
      </c>
      <c r="G476" s="80" t="s">
        <v>276</v>
      </c>
      <c r="H476" t="str">
        <f t="shared" si="8"/>
        <v/>
      </c>
    </row>
    <row r="477" spans="1:8" x14ac:dyDescent="0.25">
      <c r="A477" s="18" t="s">
        <v>275</v>
      </c>
      <c r="B477" s="76" t="s">
        <v>671</v>
      </c>
      <c r="C477" s="77">
        <v>2926</v>
      </c>
      <c r="D477" s="78">
        <v>0</v>
      </c>
      <c r="E477" s="78">
        <v>40</v>
      </c>
      <c r="F477" s="79">
        <v>0</v>
      </c>
      <c r="G477" s="80" t="s">
        <v>276</v>
      </c>
      <c r="H477" t="str">
        <f t="shared" si="8"/>
        <v/>
      </c>
    </row>
    <row r="478" spans="1:8" x14ac:dyDescent="0.25">
      <c r="A478" s="18" t="s">
        <v>277</v>
      </c>
      <c r="B478" s="76" t="s">
        <v>668</v>
      </c>
      <c r="C478" s="77">
        <v>495</v>
      </c>
      <c r="D478" s="78">
        <v>0</v>
      </c>
      <c r="E478" s="78">
        <v>1143</v>
      </c>
      <c r="F478" s="79">
        <v>0</v>
      </c>
      <c r="G478" s="80" t="s">
        <v>278</v>
      </c>
      <c r="H478" t="str">
        <f t="shared" si="8"/>
        <v/>
      </c>
    </row>
    <row r="479" spans="1:8" x14ac:dyDescent="0.25">
      <c r="A479" s="18" t="s">
        <v>277</v>
      </c>
      <c r="B479" s="76" t="s">
        <v>672</v>
      </c>
      <c r="C479" s="77">
        <v>5</v>
      </c>
      <c r="D479" s="78">
        <v>0</v>
      </c>
      <c r="E479" s="78">
        <v>5</v>
      </c>
      <c r="F479" s="79">
        <v>0</v>
      </c>
      <c r="G479" s="80" t="s">
        <v>278</v>
      </c>
      <c r="H479" t="str">
        <f t="shared" si="8"/>
        <v/>
      </c>
    </row>
    <row r="480" spans="1:8" x14ac:dyDescent="0.25">
      <c r="A480" s="18" t="s">
        <v>277</v>
      </c>
      <c r="B480" s="76" t="s">
        <v>667</v>
      </c>
      <c r="C480" s="77">
        <v>8705</v>
      </c>
      <c r="D480" s="78">
        <v>0</v>
      </c>
      <c r="E480" s="78">
        <v>10525</v>
      </c>
      <c r="F480" s="79">
        <v>0</v>
      </c>
      <c r="G480" s="80" t="s">
        <v>278</v>
      </c>
      <c r="H480" t="str">
        <f t="shared" si="8"/>
        <v/>
      </c>
    </row>
    <row r="481" spans="1:8" x14ac:dyDescent="0.25">
      <c r="A481" s="18" t="s">
        <v>277</v>
      </c>
      <c r="B481" s="76" t="s">
        <v>671</v>
      </c>
      <c r="C481" s="77">
        <v>5</v>
      </c>
      <c r="D481" s="78">
        <v>0</v>
      </c>
      <c r="E481" s="78">
        <v>5</v>
      </c>
      <c r="F481" s="79">
        <v>0</v>
      </c>
      <c r="G481" s="80" t="s">
        <v>278</v>
      </c>
      <c r="H481" t="str">
        <f t="shared" si="8"/>
        <v/>
      </c>
    </row>
    <row r="482" spans="1:8" x14ac:dyDescent="0.25">
      <c r="A482" s="18" t="s">
        <v>279</v>
      </c>
      <c r="B482" s="76" t="s">
        <v>670</v>
      </c>
      <c r="C482" s="77">
        <v>1000</v>
      </c>
      <c r="D482" s="78">
        <v>0</v>
      </c>
      <c r="E482" s="78">
        <v>1000</v>
      </c>
      <c r="F482" s="79">
        <v>0</v>
      </c>
      <c r="G482" s="80" t="s">
        <v>280</v>
      </c>
      <c r="H482" t="str">
        <f t="shared" si="8"/>
        <v/>
      </c>
    </row>
    <row r="483" spans="1:8" x14ac:dyDescent="0.25">
      <c r="A483" s="18" t="s">
        <v>281</v>
      </c>
      <c r="B483" s="76" t="s">
        <v>668</v>
      </c>
      <c r="C483" s="77">
        <v>18578</v>
      </c>
      <c r="D483" s="78">
        <v>18578</v>
      </c>
      <c r="E483" s="78">
        <v>20500</v>
      </c>
      <c r="F483" s="79">
        <v>20500</v>
      </c>
      <c r="G483" s="80" t="s">
        <v>282</v>
      </c>
      <c r="H483" t="str">
        <f t="shared" si="8"/>
        <v/>
      </c>
    </row>
    <row r="484" spans="1:8" x14ac:dyDescent="0.25">
      <c r="A484" s="18" t="s">
        <v>281</v>
      </c>
      <c r="B484" s="76" t="s">
        <v>670</v>
      </c>
      <c r="C484" s="77">
        <v>2967500</v>
      </c>
      <c r="D484" s="78">
        <v>275426</v>
      </c>
      <c r="E484" s="78">
        <v>3860099</v>
      </c>
      <c r="F484" s="79">
        <v>253394</v>
      </c>
      <c r="G484" s="80" t="s">
        <v>282</v>
      </c>
      <c r="H484" t="str">
        <f t="shared" si="8"/>
        <v/>
      </c>
    </row>
    <row r="485" spans="1:8" x14ac:dyDescent="0.25">
      <c r="A485" s="18" t="s">
        <v>281</v>
      </c>
      <c r="B485" s="76" t="s">
        <v>672</v>
      </c>
      <c r="C485" s="77">
        <v>175</v>
      </c>
      <c r="D485" s="78">
        <v>0</v>
      </c>
      <c r="E485" s="78">
        <v>209</v>
      </c>
      <c r="F485" s="79">
        <v>0</v>
      </c>
      <c r="G485" s="80" t="s">
        <v>282</v>
      </c>
      <c r="H485" t="str">
        <f t="shared" si="8"/>
        <v/>
      </c>
    </row>
    <row r="486" spans="1:8" x14ac:dyDescent="0.25">
      <c r="A486" s="18" t="s">
        <v>281</v>
      </c>
      <c r="B486" s="76" t="s">
        <v>673</v>
      </c>
      <c r="C486" s="77">
        <v>0</v>
      </c>
      <c r="D486" s="78">
        <v>0</v>
      </c>
      <c r="E486" s="78">
        <v>1876</v>
      </c>
      <c r="F486" s="79">
        <v>1479</v>
      </c>
      <c r="G486" s="80" t="s">
        <v>282</v>
      </c>
      <c r="H486" t="str">
        <f t="shared" si="8"/>
        <v/>
      </c>
    </row>
    <row r="487" spans="1:8" x14ac:dyDescent="0.25">
      <c r="A487" s="18" t="s">
        <v>281</v>
      </c>
      <c r="B487" s="76" t="s">
        <v>667</v>
      </c>
      <c r="C487" s="77">
        <v>16023</v>
      </c>
      <c r="D487" s="78">
        <v>16023</v>
      </c>
      <c r="E487" s="78">
        <v>17770</v>
      </c>
      <c r="F487" s="79">
        <v>17770</v>
      </c>
      <c r="G487" s="80" t="s">
        <v>282</v>
      </c>
      <c r="H487" t="str">
        <f t="shared" si="8"/>
        <v/>
      </c>
    </row>
    <row r="488" spans="1:8" x14ac:dyDescent="0.25">
      <c r="A488" s="18" t="s">
        <v>436</v>
      </c>
      <c r="B488" s="76" t="s">
        <v>668</v>
      </c>
      <c r="C488" s="77">
        <v>84316</v>
      </c>
      <c r="D488" s="78">
        <v>13494</v>
      </c>
      <c r="E488" s="78">
        <v>86911</v>
      </c>
      <c r="F488" s="79">
        <v>13905</v>
      </c>
      <c r="G488" s="80" t="s">
        <v>283</v>
      </c>
      <c r="H488" t="str">
        <f t="shared" si="8"/>
        <v/>
      </c>
    </row>
    <row r="489" spans="1:8" x14ac:dyDescent="0.25">
      <c r="A489" s="18" t="s">
        <v>436</v>
      </c>
      <c r="B489" s="76" t="s">
        <v>667</v>
      </c>
      <c r="C489" s="77">
        <v>66596</v>
      </c>
      <c r="D489" s="78">
        <v>24999</v>
      </c>
      <c r="E489" s="78">
        <v>67145</v>
      </c>
      <c r="F489" s="79">
        <v>24780</v>
      </c>
      <c r="G489" s="80" t="s">
        <v>283</v>
      </c>
      <c r="H489" t="str">
        <f t="shared" si="8"/>
        <v/>
      </c>
    </row>
    <row r="490" spans="1:8" x14ac:dyDescent="0.25">
      <c r="A490" s="18" t="s">
        <v>284</v>
      </c>
      <c r="B490" s="76" t="s">
        <v>668</v>
      </c>
      <c r="C490" s="77">
        <v>2137</v>
      </c>
      <c r="D490" s="78">
        <v>2137</v>
      </c>
      <c r="E490" s="78">
        <v>4871</v>
      </c>
      <c r="F490" s="79">
        <v>4871</v>
      </c>
      <c r="G490" s="80" t="s">
        <v>285</v>
      </c>
      <c r="H490" t="str">
        <f t="shared" si="8"/>
        <v/>
      </c>
    </row>
    <row r="491" spans="1:8" x14ac:dyDescent="0.25">
      <c r="A491" s="18" t="s">
        <v>284</v>
      </c>
      <c r="B491" s="76" t="s">
        <v>670</v>
      </c>
      <c r="C491" s="77">
        <v>1236672</v>
      </c>
      <c r="D491" s="78">
        <v>295060</v>
      </c>
      <c r="E491" s="78">
        <v>1236672</v>
      </c>
      <c r="F491" s="79">
        <v>306500</v>
      </c>
      <c r="G491" s="80" t="s">
        <v>285</v>
      </c>
      <c r="H491" t="str">
        <f t="shared" si="8"/>
        <v/>
      </c>
    </row>
    <row r="492" spans="1:8" x14ac:dyDescent="0.25">
      <c r="A492" s="18" t="s">
        <v>284</v>
      </c>
      <c r="B492" s="76" t="s">
        <v>673</v>
      </c>
      <c r="C492" s="77">
        <v>0</v>
      </c>
      <c r="D492" s="78">
        <v>0</v>
      </c>
      <c r="E492" s="78">
        <v>527206</v>
      </c>
      <c r="F492" s="79">
        <v>117786</v>
      </c>
      <c r="G492" s="80" t="s">
        <v>285</v>
      </c>
      <c r="H492" t="str">
        <f t="shared" si="8"/>
        <v/>
      </c>
    </row>
    <row r="493" spans="1:8" x14ac:dyDescent="0.25">
      <c r="A493" s="18" t="s">
        <v>284</v>
      </c>
      <c r="B493" s="76" t="s">
        <v>667</v>
      </c>
      <c r="C493" s="77">
        <v>308369</v>
      </c>
      <c r="D493" s="78">
        <v>308369</v>
      </c>
      <c r="E493" s="78">
        <v>381236</v>
      </c>
      <c r="F493" s="79">
        <v>381232</v>
      </c>
      <c r="G493" s="80" t="s">
        <v>285</v>
      </c>
      <c r="H493" t="str">
        <f t="shared" si="8"/>
        <v/>
      </c>
    </row>
    <row r="494" spans="1:8" x14ac:dyDescent="0.25">
      <c r="A494" s="18" t="s">
        <v>284</v>
      </c>
      <c r="B494" s="76" t="s">
        <v>671</v>
      </c>
      <c r="C494" s="77">
        <v>10500</v>
      </c>
      <c r="D494" s="78">
        <v>2756</v>
      </c>
      <c r="E494" s="78">
        <v>10500</v>
      </c>
      <c r="F494" s="79">
        <v>350</v>
      </c>
      <c r="G494" s="80" t="s">
        <v>285</v>
      </c>
      <c r="H494" t="str">
        <f t="shared" si="8"/>
        <v/>
      </c>
    </row>
    <row r="495" spans="1:8" x14ac:dyDescent="0.25">
      <c r="A495" s="18" t="s">
        <v>437</v>
      </c>
      <c r="B495" s="76" t="s">
        <v>668</v>
      </c>
      <c r="C495" s="77">
        <v>134580</v>
      </c>
      <c r="D495" s="78">
        <v>0</v>
      </c>
      <c r="E495" s="78">
        <v>204270</v>
      </c>
      <c r="F495" s="79">
        <v>0</v>
      </c>
      <c r="G495" s="80" t="s">
        <v>286</v>
      </c>
      <c r="H495" t="str">
        <f t="shared" si="8"/>
        <v/>
      </c>
    </row>
    <row r="496" spans="1:8" x14ac:dyDescent="0.25">
      <c r="A496" s="18" t="s">
        <v>437</v>
      </c>
      <c r="B496" s="76" t="s">
        <v>667</v>
      </c>
      <c r="C496" s="77">
        <v>314490</v>
      </c>
      <c r="D496" s="78">
        <v>0</v>
      </c>
      <c r="E496" s="78">
        <v>385701</v>
      </c>
      <c r="F496" s="79">
        <v>0</v>
      </c>
      <c r="G496" s="80" t="s">
        <v>286</v>
      </c>
      <c r="H496" t="str">
        <f t="shared" si="8"/>
        <v/>
      </c>
    </row>
    <row r="497" spans="1:8" x14ac:dyDescent="0.25">
      <c r="A497" s="18" t="s">
        <v>437</v>
      </c>
      <c r="B497" s="76" t="s">
        <v>671</v>
      </c>
      <c r="C497" s="77">
        <v>7888</v>
      </c>
      <c r="D497" s="78">
        <v>0</v>
      </c>
      <c r="E497" s="78">
        <v>8525</v>
      </c>
      <c r="F497" s="79">
        <v>0</v>
      </c>
      <c r="G497" s="80" t="s">
        <v>286</v>
      </c>
      <c r="H497" t="str">
        <f t="shared" si="8"/>
        <v/>
      </c>
    </row>
    <row r="498" spans="1:8" x14ac:dyDescent="0.25">
      <c r="A498" s="18" t="s">
        <v>287</v>
      </c>
      <c r="B498" s="76" t="s">
        <v>668</v>
      </c>
      <c r="C498" s="77">
        <v>221</v>
      </c>
      <c r="D498" s="78">
        <v>221</v>
      </c>
      <c r="E498" s="78">
        <v>178</v>
      </c>
      <c r="F498" s="79">
        <v>178</v>
      </c>
      <c r="G498" s="80" t="s">
        <v>288</v>
      </c>
      <c r="H498" t="str">
        <f t="shared" si="8"/>
        <v/>
      </c>
    </row>
    <row r="499" spans="1:8" x14ac:dyDescent="0.25">
      <c r="A499" s="18" t="s">
        <v>287</v>
      </c>
      <c r="B499" s="76" t="s">
        <v>674</v>
      </c>
      <c r="C499" s="77">
        <v>0</v>
      </c>
      <c r="D499" s="78">
        <v>0</v>
      </c>
      <c r="E499" s="78">
        <v>3734</v>
      </c>
      <c r="F499" s="79">
        <v>0</v>
      </c>
      <c r="G499" s="80" t="s">
        <v>288</v>
      </c>
      <c r="H499" t="str">
        <f t="shared" si="8"/>
        <v/>
      </c>
    </row>
    <row r="500" spans="1:8" x14ac:dyDescent="0.25">
      <c r="A500" s="18" t="s">
        <v>287</v>
      </c>
      <c r="B500" s="76" t="s">
        <v>670</v>
      </c>
      <c r="C500" s="77">
        <v>8540</v>
      </c>
      <c r="D500" s="78">
        <v>0</v>
      </c>
      <c r="E500" s="78">
        <v>4806</v>
      </c>
      <c r="F500" s="79">
        <v>0</v>
      </c>
      <c r="G500" s="80" t="s">
        <v>288</v>
      </c>
      <c r="H500" t="str">
        <f t="shared" si="8"/>
        <v/>
      </c>
    </row>
    <row r="501" spans="1:8" x14ac:dyDescent="0.25">
      <c r="A501" s="18" t="s">
        <v>287</v>
      </c>
      <c r="B501" s="76" t="s">
        <v>673</v>
      </c>
      <c r="C501" s="77">
        <v>0</v>
      </c>
      <c r="D501" s="78">
        <v>0</v>
      </c>
      <c r="E501" s="78">
        <v>346</v>
      </c>
      <c r="F501" s="79">
        <v>327</v>
      </c>
      <c r="G501" s="80" t="s">
        <v>288</v>
      </c>
      <c r="H501" t="str">
        <f t="shared" si="8"/>
        <v/>
      </c>
    </row>
    <row r="502" spans="1:8" x14ac:dyDescent="0.25">
      <c r="A502" s="18" t="s">
        <v>287</v>
      </c>
      <c r="B502" s="76" t="s">
        <v>667</v>
      </c>
      <c r="C502" s="77">
        <v>504</v>
      </c>
      <c r="D502" s="78">
        <v>504</v>
      </c>
      <c r="E502" s="78">
        <v>377</v>
      </c>
      <c r="F502" s="79">
        <v>377</v>
      </c>
      <c r="G502" s="80" t="s">
        <v>288</v>
      </c>
      <c r="H502" t="str">
        <f t="shared" si="8"/>
        <v/>
      </c>
    </row>
    <row r="503" spans="1:8" x14ac:dyDescent="0.25">
      <c r="A503" s="18" t="s">
        <v>450</v>
      </c>
      <c r="B503" s="76" t="s">
        <v>673</v>
      </c>
      <c r="C503" s="77">
        <v>0</v>
      </c>
      <c r="D503" s="78">
        <v>0</v>
      </c>
      <c r="E503" s="78">
        <v>6</v>
      </c>
      <c r="F503" s="79">
        <v>0</v>
      </c>
      <c r="G503" s="80" t="s">
        <v>451</v>
      </c>
      <c r="H503" t="str">
        <f t="shared" si="8"/>
        <v/>
      </c>
    </row>
    <row r="504" spans="1:8" x14ac:dyDescent="0.25">
      <c r="A504" s="18" t="s">
        <v>289</v>
      </c>
      <c r="B504" s="76" t="s">
        <v>668</v>
      </c>
      <c r="C504" s="77">
        <v>31830</v>
      </c>
      <c r="D504" s="78">
        <v>31004</v>
      </c>
      <c r="E504" s="78">
        <v>39510</v>
      </c>
      <c r="F504" s="79">
        <v>36161</v>
      </c>
      <c r="G504" s="80" t="s">
        <v>290</v>
      </c>
      <c r="H504" t="str">
        <f t="shared" si="8"/>
        <v/>
      </c>
    </row>
    <row r="505" spans="1:8" x14ac:dyDescent="0.25">
      <c r="A505" s="18" t="s">
        <v>289</v>
      </c>
      <c r="B505" s="76" t="s">
        <v>670</v>
      </c>
      <c r="C505" s="77">
        <v>3552717</v>
      </c>
      <c r="D505" s="78">
        <v>707775</v>
      </c>
      <c r="E505" s="78">
        <v>9052822</v>
      </c>
      <c r="F505" s="79">
        <v>440439</v>
      </c>
      <c r="G505" s="80" t="s">
        <v>290</v>
      </c>
      <c r="H505" t="str">
        <f t="shared" si="8"/>
        <v/>
      </c>
    </row>
    <row r="506" spans="1:8" x14ac:dyDescent="0.25">
      <c r="A506" s="18" t="s">
        <v>289</v>
      </c>
      <c r="B506" s="76" t="s">
        <v>672</v>
      </c>
      <c r="C506" s="77">
        <v>3681</v>
      </c>
      <c r="D506" s="78">
        <v>3681</v>
      </c>
      <c r="E506" s="78">
        <v>3636</v>
      </c>
      <c r="F506" s="79">
        <v>3636</v>
      </c>
      <c r="G506" s="80" t="s">
        <v>290</v>
      </c>
      <c r="H506" t="str">
        <f t="shared" si="8"/>
        <v/>
      </c>
    </row>
    <row r="507" spans="1:8" x14ac:dyDescent="0.25">
      <c r="A507" s="18" t="s">
        <v>289</v>
      </c>
      <c r="B507" s="76" t="s">
        <v>673</v>
      </c>
      <c r="C507" s="77">
        <v>0</v>
      </c>
      <c r="D507" s="78">
        <v>0</v>
      </c>
      <c r="E507" s="78">
        <v>17238</v>
      </c>
      <c r="F507" s="79">
        <v>17222</v>
      </c>
      <c r="G507" s="80" t="s">
        <v>290</v>
      </c>
      <c r="H507" t="str">
        <f t="shared" si="8"/>
        <v/>
      </c>
    </row>
    <row r="508" spans="1:8" x14ac:dyDescent="0.25">
      <c r="A508" s="18" t="s">
        <v>289</v>
      </c>
      <c r="B508" s="76" t="s">
        <v>667</v>
      </c>
      <c r="C508" s="77">
        <v>1097128</v>
      </c>
      <c r="D508" s="78">
        <v>831965</v>
      </c>
      <c r="E508" s="78">
        <v>922474</v>
      </c>
      <c r="F508" s="79">
        <v>649345</v>
      </c>
      <c r="G508" s="80" t="s">
        <v>290</v>
      </c>
      <c r="H508" t="str">
        <f t="shared" si="8"/>
        <v/>
      </c>
    </row>
    <row r="509" spans="1:8" x14ac:dyDescent="0.25">
      <c r="A509" s="18" t="s">
        <v>291</v>
      </c>
      <c r="B509" s="76" t="s">
        <v>668</v>
      </c>
      <c r="C509" s="77">
        <v>2546</v>
      </c>
      <c r="D509" s="78">
        <v>0</v>
      </c>
      <c r="E509" s="78">
        <v>2609</v>
      </c>
      <c r="F509" s="79">
        <v>2609</v>
      </c>
      <c r="G509" s="80" t="s">
        <v>292</v>
      </c>
      <c r="H509" t="str">
        <f t="shared" si="8"/>
        <v/>
      </c>
    </row>
    <row r="510" spans="1:8" x14ac:dyDescent="0.25">
      <c r="A510" s="18" t="s">
        <v>291</v>
      </c>
      <c r="B510" s="76" t="s">
        <v>672</v>
      </c>
      <c r="C510" s="77">
        <v>5</v>
      </c>
      <c r="D510" s="78">
        <v>0</v>
      </c>
      <c r="E510" s="78">
        <v>5</v>
      </c>
      <c r="F510" s="79">
        <v>5</v>
      </c>
      <c r="G510" s="80" t="s">
        <v>292</v>
      </c>
      <c r="H510" t="str">
        <f t="shared" si="8"/>
        <v/>
      </c>
    </row>
    <row r="511" spans="1:8" x14ac:dyDescent="0.25">
      <c r="A511" s="18" t="s">
        <v>291</v>
      </c>
      <c r="B511" s="76" t="s">
        <v>667</v>
      </c>
      <c r="C511" s="77">
        <v>25</v>
      </c>
      <c r="D511" s="78">
        <v>25</v>
      </c>
      <c r="E511" s="78">
        <v>24</v>
      </c>
      <c r="F511" s="79">
        <v>24</v>
      </c>
      <c r="G511" s="80" t="s">
        <v>292</v>
      </c>
      <c r="H511" t="str">
        <f t="shared" si="8"/>
        <v/>
      </c>
    </row>
    <row r="512" spans="1:8" x14ac:dyDescent="0.25">
      <c r="A512" s="18" t="s">
        <v>293</v>
      </c>
      <c r="B512" s="76" t="s">
        <v>668</v>
      </c>
      <c r="C512" s="77">
        <v>14468</v>
      </c>
      <c r="D512" s="78">
        <v>0</v>
      </c>
      <c r="E512" s="78">
        <v>11271</v>
      </c>
      <c r="F512" s="79">
        <v>0</v>
      </c>
      <c r="G512" s="80" t="s">
        <v>294</v>
      </c>
      <c r="H512" t="str">
        <f t="shared" si="8"/>
        <v/>
      </c>
    </row>
    <row r="513" spans="1:8" x14ac:dyDescent="0.25">
      <c r="A513" s="18" t="s">
        <v>293</v>
      </c>
      <c r="B513" s="76" t="s">
        <v>667</v>
      </c>
      <c r="C513" s="77">
        <v>277726</v>
      </c>
      <c r="D513" s="78">
        <v>0</v>
      </c>
      <c r="E513" s="78">
        <v>237632</v>
      </c>
      <c r="F513" s="79">
        <v>0</v>
      </c>
      <c r="G513" s="80" t="s">
        <v>294</v>
      </c>
      <c r="H513" t="str">
        <f t="shared" si="8"/>
        <v/>
      </c>
    </row>
    <row r="514" spans="1:8" x14ac:dyDescent="0.25">
      <c r="A514" s="18" t="s">
        <v>293</v>
      </c>
      <c r="B514" s="76" t="s">
        <v>671</v>
      </c>
      <c r="C514" s="77">
        <v>46</v>
      </c>
      <c r="D514" s="78">
        <v>0</v>
      </c>
      <c r="E514" s="78">
        <v>1714</v>
      </c>
      <c r="F514" s="79">
        <v>0</v>
      </c>
      <c r="G514" s="80" t="s">
        <v>294</v>
      </c>
      <c r="H514" t="str">
        <f t="shared" si="8"/>
        <v/>
      </c>
    </row>
    <row r="515" spans="1:8" x14ac:dyDescent="0.25">
      <c r="A515" s="18" t="s">
        <v>295</v>
      </c>
      <c r="B515" s="76" t="s">
        <v>668</v>
      </c>
      <c r="C515" s="77">
        <v>14904</v>
      </c>
      <c r="D515" s="78">
        <v>0</v>
      </c>
      <c r="E515" s="78">
        <v>18884</v>
      </c>
      <c r="F515" s="79">
        <v>0</v>
      </c>
      <c r="G515" s="80" t="s">
        <v>296</v>
      </c>
      <c r="H515" t="str">
        <f t="shared" si="8"/>
        <v/>
      </c>
    </row>
    <row r="516" spans="1:8" x14ac:dyDescent="0.25">
      <c r="A516" s="18" t="s">
        <v>295</v>
      </c>
      <c r="B516" s="76" t="s">
        <v>672</v>
      </c>
      <c r="C516" s="77">
        <v>88</v>
      </c>
      <c r="D516" s="78">
        <v>0</v>
      </c>
      <c r="E516" s="78">
        <v>98</v>
      </c>
      <c r="F516" s="79">
        <v>0</v>
      </c>
      <c r="G516" s="80" t="s">
        <v>296</v>
      </c>
      <c r="H516" t="str">
        <f t="shared" si="8"/>
        <v/>
      </c>
    </row>
    <row r="517" spans="1:8" x14ac:dyDescent="0.25">
      <c r="A517" s="18" t="s">
        <v>295</v>
      </c>
      <c r="B517" s="76" t="s">
        <v>667</v>
      </c>
      <c r="C517" s="77">
        <v>182474</v>
      </c>
      <c r="D517" s="78">
        <v>0</v>
      </c>
      <c r="E517" s="78">
        <v>192507</v>
      </c>
      <c r="F517" s="79">
        <v>0</v>
      </c>
      <c r="G517" s="80" t="s">
        <v>296</v>
      </c>
      <c r="H517" t="str">
        <f t="shared" si="8"/>
        <v/>
      </c>
    </row>
    <row r="518" spans="1:8" x14ac:dyDescent="0.25">
      <c r="A518" s="18" t="s">
        <v>438</v>
      </c>
      <c r="B518" s="76" t="s">
        <v>668</v>
      </c>
      <c r="C518" s="77">
        <v>5538</v>
      </c>
      <c r="D518" s="78">
        <v>5538</v>
      </c>
      <c r="E518" s="78">
        <v>4861</v>
      </c>
      <c r="F518" s="79">
        <v>4861</v>
      </c>
      <c r="G518" s="80" t="s">
        <v>297</v>
      </c>
      <c r="H518" t="str">
        <f t="shared" si="8"/>
        <v/>
      </c>
    </row>
    <row r="519" spans="1:8" x14ac:dyDescent="0.25">
      <c r="A519" s="18" t="s">
        <v>438</v>
      </c>
      <c r="B519" s="76" t="s">
        <v>674</v>
      </c>
      <c r="C519" s="77">
        <v>0</v>
      </c>
      <c r="D519" s="78">
        <v>0</v>
      </c>
      <c r="E519" s="78">
        <v>155325</v>
      </c>
      <c r="F519" s="79">
        <v>73122</v>
      </c>
      <c r="G519" s="80" t="s">
        <v>297</v>
      </c>
      <c r="H519" t="str">
        <f t="shared" si="8"/>
        <v/>
      </c>
    </row>
    <row r="520" spans="1:8" x14ac:dyDescent="0.25">
      <c r="A520" s="18" t="s">
        <v>438</v>
      </c>
      <c r="B520" s="76" t="s">
        <v>670</v>
      </c>
      <c r="C520" s="77">
        <v>6780994</v>
      </c>
      <c r="D520" s="78">
        <v>1448125</v>
      </c>
      <c r="E520" s="78">
        <v>7248188</v>
      </c>
      <c r="F520" s="79">
        <v>2094376</v>
      </c>
      <c r="G520" s="80" t="s">
        <v>297</v>
      </c>
      <c r="H520" t="str">
        <f t="shared" si="8"/>
        <v/>
      </c>
    </row>
    <row r="521" spans="1:8" x14ac:dyDescent="0.25">
      <c r="A521" s="18" t="s">
        <v>438</v>
      </c>
      <c r="B521" s="76" t="s">
        <v>673</v>
      </c>
      <c r="C521" s="77">
        <v>0</v>
      </c>
      <c r="D521" s="78">
        <v>0</v>
      </c>
      <c r="E521" s="78">
        <v>37552</v>
      </c>
      <c r="F521" s="79">
        <v>37552</v>
      </c>
      <c r="G521" s="80" t="s">
        <v>297</v>
      </c>
      <c r="H521" t="str">
        <f t="shared" si="8"/>
        <v/>
      </c>
    </row>
    <row r="522" spans="1:8" x14ac:dyDescent="0.25">
      <c r="A522" s="18" t="s">
        <v>438</v>
      </c>
      <c r="B522" s="76" t="s">
        <v>667</v>
      </c>
      <c r="C522" s="77">
        <v>13121</v>
      </c>
      <c r="D522" s="78">
        <v>13121</v>
      </c>
      <c r="E522" s="78">
        <v>12011</v>
      </c>
      <c r="F522" s="79">
        <v>12011</v>
      </c>
      <c r="G522" s="80" t="s">
        <v>297</v>
      </c>
      <c r="H522" t="str">
        <f t="shared" si="8"/>
        <v/>
      </c>
    </row>
    <row r="523" spans="1:8" x14ac:dyDescent="0.25">
      <c r="A523" s="18" t="s">
        <v>438</v>
      </c>
      <c r="B523" s="76" t="s">
        <v>671</v>
      </c>
      <c r="C523" s="77">
        <v>160000</v>
      </c>
      <c r="D523" s="78">
        <v>0</v>
      </c>
      <c r="E523" s="78">
        <v>160000</v>
      </c>
      <c r="F523" s="79">
        <v>0</v>
      </c>
      <c r="G523" s="80" t="s">
        <v>297</v>
      </c>
      <c r="H523" t="str">
        <f t="shared" si="8"/>
        <v/>
      </c>
    </row>
    <row r="524" spans="1:8" x14ac:dyDescent="0.25">
      <c r="A524" s="18" t="s">
        <v>298</v>
      </c>
      <c r="B524" s="76" t="s">
        <v>668</v>
      </c>
      <c r="C524" s="77">
        <v>1113</v>
      </c>
      <c r="D524" s="78">
        <v>1113</v>
      </c>
      <c r="E524" s="78">
        <v>1387</v>
      </c>
      <c r="F524" s="79">
        <v>1387</v>
      </c>
      <c r="G524" s="80" t="s">
        <v>299</v>
      </c>
      <c r="H524" t="str">
        <f t="shared" si="8"/>
        <v/>
      </c>
    </row>
    <row r="525" spans="1:8" x14ac:dyDescent="0.25">
      <c r="A525" s="18" t="s">
        <v>298</v>
      </c>
      <c r="B525" s="76" t="s">
        <v>667</v>
      </c>
      <c r="C525" s="77">
        <v>8458</v>
      </c>
      <c r="D525" s="78">
        <v>8458</v>
      </c>
      <c r="E525" s="78">
        <v>10092</v>
      </c>
      <c r="F525" s="79">
        <v>7092</v>
      </c>
      <c r="G525" s="80" t="s">
        <v>299</v>
      </c>
      <c r="H525" t="str">
        <f t="shared" si="8"/>
        <v/>
      </c>
    </row>
    <row r="526" spans="1:8" x14ac:dyDescent="0.25">
      <c r="A526" s="18" t="s">
        <v>298</v>
      </c>
      <c r="B526" s="76" t="s">
        <v>671</v>
      </c>
      <c r="C526" s="77">
        <v>5391</v>
      </c>
      <c r="D526" s="78">
        <v>4549</v>
      </c>
      <c r="E526" s="78">
        <v>3827</v>
      </c>
      <c r="F526" s="79">
        <v>2985</v>
      </c>
      <c r="G526" s="80" t="s">
        <v>299</v>
      </c>
      <c r="H526" t="str">
        <f t="shared" si="8"/>
        <v/>
      </c>
    </row>
    <row r="527" spans="1:8" x14ac:dyDescent="0.25">
      <c r="A527" s="18" t="s">
        <v>439</v>
      </c>
      <c r="B527" s="76" t="s">
        <v>668</v>
      </c>
      <c r="C527" s="77">
        <v>926</v>
      </c>
      <c r="D527" s="78">
        <v>926</v>
      </c>
      <c r="E527" s="78">
        <v>1674</v>
      </c>
      <c r="F527" s="79">
        <v>1674</v>
      </c>
      <c r="G527" s="80" t="s">
        <v>300</v>
      </c>
      <c r="H527" t="str">
        <f t="shared" si="8"/>
        <v/>
      </c>
    </row>
    <row r="528" spans="1:8" x14ac:dyDescent="0.25">
      <c r="A528" s="18" t="s">
        <v>439</v>
      </c>
      <c r="B528" s="76" t="s">
        <v>672</v>
      </c>
      <c r="C528" s="77">
        <v>321</v>
      </c>
      <c r="D528" s="78">
        <v>321</v>
      </c>
      <c r="E528" s="78">
        <v>584</v>
      </c>
      <c r="F528" s="79">
        <v>584</v>
      </c>
      <c r="G528" s="80" t="s">
        <v>300</v>
      </c>
      <c r="H528" t="str">
        <f t="shared" si="8"/>
        <v/>
      </c>
    </row>
    <row r="529" spans="1:8" x14ac:dyDescent="0.25">
      <c r="A529" s="18" t="s">
        <v>439</v>
      </c>
      <c r="B529" s="76" t="s">
        <v>667</v>
      </c>
      <c r="C529" s="77">
        <v>94472</v>
      </c>
      <c r="D529" s="78">
        <v>94472</v>
      </c>
      <c r="E529" s="78">
        <v>87314</v>
      </c>
      <c r="F529" s="79">
        <v>87314</v>
      </c>
      <c r="G529" s="80" t="s">
        <v>300</v>
      </c>
      <c r="H529" t="str">
        <f t="shared" ref="H529:H579" si="9">IF(F529&gt;E529,"YES","")</f>
        <v/>
      </c>
    </row>
    <row r="530" spans="1:8" x14ac:dyDescent="0.25">
      <c r="A530" s="18" t="s">
        <v>439</v>
      </c>
      <c r="B530" s="76" t="s">
        <v>671</v>
      </c>
      <c r="C530" s="77">
        <v>573898</v>
      </c>
      <c r="D530" s="78">
        <v>37949</v>
      </c>
      <c r="E530" s="78">
        <v>586548</v>
      </c>
      <c r="F530" s="79">
        <v>39961</v>
      </c>
      <c r="G530" s="80" t="s">
        <v>300</v>
      </c>
      <c r="H530" t="str">
        <f t="shared" si="9"/>
        <v/>
      </c>
    </row>
    <row r="531" spans="1:8" x14ac:dyDescent="0.25">
      <c r="A531" s="18" t="s">
        <v>301</v>
      </c>
      <c r="B531" s="76" t="s">
        <v>668</v>
      </c>
      <c r="C531" s="77">
        <v>576</v>
      </c>
      <c r="D531" s="78">
        <v>576</v>
      </c>
      <c r="E531" s="78">
        <v>4400</v>
      </c>
      <c r="F531" s="79">
        <v>4400</v>
      </c>
      <c r="G531" s="80" t="s">
        <v>302</v>
      </c>
      <c r="H531" t="str">
        <f t="shared" si="9"/>
        <v/>
      </c>
    </row>
    <row r="532" spans="1:8" x14ac:dyDescent="0.25">
      <c r="A532" s="18" t="s">
        <v>301</v>
      </c>
      <c r="B532" s="76" t="s">
        <v>670</v>
      </c>
      <c r="C532" s="77">
        <v>0</v>
      </c>
      <c r="D532" s="78">
        <v>0</v>
      </c>
      <c r="E532" s="78">
        <v>9680</v>
      </c>
      <c r="F532" s="79">
        <v>0</v>
      </c>
      <c r="G532" s="80" t="s">
        <v>302</v>
      </c>
      <c r="H532" t="str">
        <f t="shared" si="9"/>
        <v/>
      </c>
    </row>
    <row r="533" spans="1:8" x14ac:dyDescent="0.25">
      <c r="A533" s="18" t="s">
        <v>301</v>
      </c>
      <c r="B533" s="76" t="s">
        <v>667</v>
      </c>
      <c r="C533" s="77">
        <v>9300</v>
      </c>
      <c r="D533" s="78">
        <v>9300</v>
      </c>
      <c r="E533" s="78">
        <v>28240</v>
      </c>
      <c r="F533" s="79">
        <v>28240</v>
      </c>
      <c r="G533" s="80" t="s">
        <v>302</v>
      </c>
      <c r="H533" t="str">
        <f t="shared" si="9"/>
        <v/>
      </c>
    </row>
    <row r="534" spans="1:8" x14ac:dyDescent="0.25">
      <c r="A534" s="18" t="s">
        <v>303</v>
      </c>
      <c r="B534" s="76" t="s">
        <v>668</v>
      </c>
      <c r="C534" s="77">
        <v>22179</v>
      </c>
      <c r="D534" s="78">
        <v>14412</v>
      </c>
      <c r="E534" s="78">
        <v>28617</v>
      </c>
      <c r="F534" s="79">
        <v>28617</v>
      </c>
      <c r="G534" s="80" t="s">
        <v>304</v>
      </c>
      <c r="H534" t="str">
        <f t="shared" si="9"/>
        <v/>
      </c>
    </row>
    <row r="535" spans="1:8" x14ac:dyDescent="0.25">
      <c r="A535" s="18" t="s">
        <v>303</v>
      </c>
      <c r="B535" s="76" t="s">
        <v>669</v>
      </c>
      <c r="C535" s="77">
        <v>7906</v>
      </c>
      <c r="D535" s="78">
        <v>0</v>
      </c>
      <c r="E535" s="78">
        <v>7906</v>
      </c>
      <c r="F535" s="79">
        <v>0</v>
      </c>
      <c r="G535" s="80" t="s">
        <v>304</v>
      </c>
      <c r="H535" t="str">
        <f t="shared" si="9"/>
        <v/>
      </c>
    </row>
    <row r="536" spans="1:8" x14ac:dyDescent="0.25">
      <c r="A536" s="18" t="s">
        <v>303</v>
      </c>
      <c r="B536" s="76" t="s">
        <v>672</v>
      </c>
      <c r="C536" s="77">
        <v>789</v>
      </c>
      <c r="D536" s="78">
        <v>789</v>
      </c>
      <c r="E536" s="78">
        <v>1040</v>
      </c>
      <c r="F536" s="79">
        <v>1040</v>
      </c>
      <c r="G536" s="80" t="s">
        <v>304</v>
      </c>
      <c r="H536" t="str">
        <f t="shared" si="9"/>
        <v/>
      </c>
    </row>
    <row r="537" spans="1:8" x14ac:dyDescent="0.25">
      <c r="A537" s="18" t="s">
        <v>303</v>
      </c>
      <c r="B537" s="76" t="s">
        <v>667</v>
      </c>
      <c r="C537" s="77">
        <v>3443</v>
      </c>
      <c r="D537" s="78">
        <v>3443</v>
      </c>
      <c r="E537" s="78">
        <v>3205</v>
      </c>
      <c r="F537" s="79">
        <v>0</v>
      </c>
      <c r="G537" s="80" t="s">
        <v>304</v>
      </c>
      <c r="H537" t="str">
        <f t="shared" si="9"/>
        <v/>
      </c>
    </row>
    <row r="538" spans="1:8" x14ac:dyDescent="0.25">
      <c r="A538" s="18" t="s">
        <v>305</v>
      </c>
      <c r="B538" s="76" t="s">
        <v>668</v>
      </c>
      <c r="C538" s="77">
        <v>5630</v>
      </c>
      <c r="D538" s="78">
        <v>5630</v>
      </c>
      <c r="E538" s="78">
        <v>11093</v>
      </c>
      <c r="F538" s="79">
        <v>11093</v>
      </c>
      <c r="G538" s="80" t="s">
        <v>306</v>
      </c>
      <c r="H538" t="str">
        <f t="shared" si="9"/>
        <v/>
      </c>
    </row>
    <row r="539" spans="1:8" x14ac:dyDescent="0.25">
      <c r="A539" s="18" t="s">
        <v>305</v>
      </c>
      <c r="B539" s="76" t="s">
        <v>672</v>
      </c>
      <c r="C539" s="77">
        <v>23</v>
      </c>
      <c r="D539" s="78">
        <v>23</v>
      </c>
      <c r="E539" s="78">
        <v>23</v>
      </c>
      <c r="F539" s="79">
        <v>23</v>
      </c>
      <c r="G539" s="80" t="s">
        <v>306</v>
      </c>
      <c r="H539" t="str">
        <f t="shared" si="9"/>
        <v/>
      </c>
    </row>
    <row r="540" spans="1:8" x14ac:dyDescent="0.25">
      <c r="A540" s="18" t="s">
        <v>305</v>
      </c>
      <c r="B540" s="76" t="s">
        <v>667</v>
      </c>
      <c r="C540" s="77">
        <v>3299</v>
      </c>
      <c r="D540" s="78">
        <v>3299</v>
      </c>
      <c r="E540" s="78">
        <v>3994</v>
      </c>
      <c r="F540" s="79">
        <v>3994</v>
      </c>
      <c r="G540" s="80" t="s">
        <v>306</v>
      </c>
      <c r="H540" t="str">
        <f t="shared" si="9"/>
        <v/>
      </c>
    </row>
    <row r="541" spans="1:8" x14ac:dyDescent="0.25">
      <c r="A541" s="18" t="s">
        <v>444</v>
      </c>
      <c r="B541" s="76" t="s">
        <v>667</v>
      </c>
      <c r="C541" s="77">
        <v>14</v>
      </c>
      <c r="D541" s="78">
        <v>14</v>
      </c>
      <c r="E541" s="78">
        <v>3614</v>
      </c>
      <c r="F541" s="79">
        <v>14</v>
      </c>
      <c r="G541" s="80" t="s">
        <v>309</v>
      </c>
      <c r="H541" t="str">
        <f t="shared" si="9"/>
        <v/>
      </c>
    </row>
    <row r="542" spans="1:8" x14ac:dyDescent="0.25">
      <c r="A542" s="18" t="s">
        <v>444</v>
      </c>
      <c r="B542" s="76" t="s">
        <v>671</v>
      </c>
      <c r="C542" s="77">
        <v>4527</v>
      </c>
      <c r="D542" s="78">
        <v>4527</v>
      </c>
      <c r="E542" s="78">
        <v>3583</v>
      </c>
      <c r="F542" s="79">
        <v>3583</v>
      </c>
      <c r="G542" s="80" t="s">
        <v>309</v>
      </c>
      <c r="H542" t="str">
        <f t="shared" si="9"/>
        <v/>
      </c>
    </row>
    <row r="543" spans="1:8" x14ac:dyDescent="0.25">
      <c r="A543" s="18" t="s">
        <v>310</v>
      </c>
      <c r="B543" s="76" t="s">
        <v>667</v>
      </c>
      <c r="C543" s="77">
        <v>7</v>
      </c>
      <c r="D543" s="78">
        <v>0</v>
      </c>
      <c r="E543" s="78">
        <v>7</v>
      </c>
      <c r="F543" s="79">
        <v>0</v>
      </c>
      <c r="G543" s="80" t="s">
        <v>311</v>
      </c>
      <c r="H543" t="str">
        <f t="shared" si="9"/>
        <v/>
      </c>
    </row>
    <row r="544" spans="1:8" x14ac:dyDescent="0.25">
      <c r="A544" s="18" t="s">
        <v>307</v>
      </c>
      <c r="B544" s="76" t="s">
        <v>668</v>
      </c>
      <c r="C544" s="77">
        <v>272336</v>
      </c>
      <c r="D544" s="78">
        <v>89000</v>
      </c>
      <c r="E544" s="78">
        <v>222069</v>
      </c>
      <c r="F544" s="79">
        <v>73000</v>
      </c>
      <c r="G544" s="80" t="s">
        <v>308</v>
      </c>
      <c r="H544" t="str">
        <f t="shared" si="9"/>
        <v/>
      </c>
    </row>
    <row r="545" spans="1:8" x14ac:dyDescent="0.25">
      <c r="A545" s="18" t="s">
        <v>307</v>
      </c>
      <c r="B545" s="76" t="s">
        <v>667</v>
      </c>
      <c r="C545" s="77">
        <v>3568259</v>
      </c>
      <c r="D545" s="78">
        <v>1212361</v>
      </c>
      <c r="E545" s="78">
        <v>3251127</v>
      </c>
      <c r="F545" s="79">
        <v>1106347</v>
      </c>
      <c r="G545" s="80" t="s">
        <v>308</v>
      </c>
      <c r="H545" t="str">
        <f t="shared" si="9"/>
        <v/>
      </c>
    </row>
    <row r="546" spans="1:8" x14ac:dyDescent="0.25">
      <c r="A546" s="18" t="s">
        <v>307</v>
      </c>
      <c r="B546" s="76" t="s">
        <v>671</v>
      </c>
      <c r="C546" s="77">
        <v>439</v>
      </c>
      <c r="D546" s="78">
        <v>0</v>
      </c>
      <c r="E546" s="78">
        <v>415</v>
      </c>
      <c r="F546" s="79">
        <v>0</v>
      </c>
      <c r="G546" s="80" t="s">
        <v>308</v>
      </c>
      <c r="H546" t="str">
        <f t="shared" si="9"/>
        <v/>
      </c>
    </row>
    <row r="547" spans="1:8" x14ac:dyDescent="0.25">
      <c r="A547" s="18" t="s">
        <v>445</v>
      </c>
      <c r="B547" s="76" t="s">
        <v>668</v>
      </c>
      <c r="C547" s="77">
        <v>32166</v>
      </c>
      <c r="D547" s="78">
        <v>32166</v>
      </c>
      <c r="E547" s="78">
        <v>37657</v>
      </c>
      <c r="F547" s="79">
        <v>37657</v>
      </c>
      <c r="G547" s="80" t="s">
        <v>312</v>
      </c>
      <c r="H547" t="str">
        <f t="shared" si="9"/>
        <v/>
      </c>
    </row>
    <row r="548" spans="1:8" x14ac:dyDescent="0.25">
      <c r="A548" s="18" t="s">
        <v>445</v>
      </c>
      <c r="B548" s="76" t="s">
        <v>667</v>
      </c>
      <c r="C548" s="77">
        <v>1463523</v>
      </c>
      <c r="D548" s="78">
        <v>1463523</v>
      </c>
      <c r="E548" s="78">
        <v>1577498</v>
      </c>
      <c r="F548" s="79">
        <v>1577498</v>
      </c>
      <c r="G548" s="80" t="s">
        <v>312</v>
      </c>
      <c r="H548" t="str">
        <f t="shared" si="9"/>
        <v/>
      </c>
    </row>
    <row r="549" spans="1:8" x14ac:dyDescent="0.25">
      <c r="A549" s="18" t="s">
        <v>445</v>
      </c>
      <c r="B549" s="76" t="s">
        <v>671</v>
      </c>
      <c r="C549" s="77">
        <v>67000</v>
      </c>
      <c r="D549" s="78">
        <v>67000</v>
      </c>
      <c r="E549" s="78">
        <v>67000</v>
      </c>
      <c r="F549" s="79">
        <v>67000</v>
      </c>
      <c r="G549" s="80" t="s">
        <v>312</v>
      </c>
      <c r="H549" t="str">
        <f t="shared" si="9"/>
        <v/>
      </c>
    </row>
    <row r="550" spans="1:8" x14ac:dyDescent="0.25">
      <c r="A550" s="18" t="s">
        <v>627</v>
      </c>
      <c r="B550" s="76" t="s">
        <v>668</v>
      </c>
      <c r="C550" s="77">
        <v>521</v>
      </c>
      <c r="D550" s="78">
        <v>277</v>
      </c>
      <c r="E550" s="78">
        <v>498</v>
      </c>
      <c r="F550" s="79">
        <v>265</v>
      </c>
      <c r="G550" s="80" t="s">
        <v>313</v>
      </c>
      <c r="H550" t="str">
        <f t="shared" si="9"/>
        <v/>
      </c>
    </row>
    <row r="551" spans="1:8" x14ac:dyDescent="0.25">
      <c r="A551" s="18" t="s">
        <v>627</v>
      </c>
      <c r="B551" s="76" t="s">
        <v>674</v>
      </c>
      <c r="C551" s="77">
        <v>0</v>
      </c>
      <c r="D551" s="78">
        <v>0</v>
      </c>
      <c r="E551" s="78">
        <v>1318680</v>
      </c>
      <c r="F551" s="79">
        <v>0</v>
      </c>
      <c r="G551" s="80" t="s">
        <v>313</v>
      </c>
      <c r="H551" t="str">
        <f t="shared" si="9"/>
        <v/>
      </c>
    </row>
    <row r="552" spans="1:8" x14ac:dyDescent="0.25">
      <c r="A552" s="18" t="s">
        <v>627</v>
      </c>
      <c r="B552" s="76" t="s">
        <v>670</v>
      </c>
      <c r="C552" s="77">
        <v>5914000</v>
      </c>
      <c r="D552" s="78">
        <v>1306211</v>
      </c>
      <c r="E552" s="78">
        <v>3689000</v>
      </c>
      <c r="F552" s="79">
        <v>1568415</v>
      </c>
      <c r="G552" s="80" t="s">
        <v>313</v>
      </c>
      <c r="H552" t="str">
        <f t="shared" si="9"/>
        <v/>
      </c>
    </row>
    <row r="553" spans="1:8" x14ac:dyDescent="0.25">
      <c r="A553" s="18" t="s">
        <v>627</v>
      </c>
      <c r="B553" s="76" t="s">
        <v>672</v>
      </c>
      <c r="C553" s="77">
        <v>497343</v>
      </c>
      <c r="D553" s="78">
        <v>497343</v>
      </c>
      <c r="E553" s="78">
        <v>958361</v>
      </c>
      <c r="F553" s="79">
        <v>958361</v>
      </c>
      <c r="G553" s="80" t="s">
        <v>313</v>
      </c>
      <c r="H553" t="str">
        <f t="shared" si="9"/>
        <v/>
      </c>
    </row>
    <row r="554" spans="1:8" x14ac:dyDescent="0.25">
      <c r="A554" s="18" t="s">
        <v>627</v>
      </c>
      <c r="B554" s="76" t="s">
        <v>673</v>
      </c>
      <c r="C554" s="77">
        <v>0</v>
      </c>
      <c r="D554" s="78">
        <v>0</v>
      </c>
      <c r="E554" s="78">
        <v>324573</v>
      </c>
      <c r="F554" s="79">
        <v>0</v>
      </c>
      <c r="G554" s="80" t="s">
        <v>313</v>
      </c>
      <c r="H554" t="str">
        <f t="shared" si="9"/>
        <v/>
      </c>
    </row>
    <row r="555" spans="1:8" x14ac:dyDescent="0.25">
      <c r="A555" s="18" t="s">
        <v>627</v>
      </c>
      <c r="B555" s="76" t="s">
        <v>667</v>
      </c>
      <c r="C555" s="77">
        <v>2523</v>
      </c>
      <c r="D555" s="78">
        <v>586</v>
      </c>
      <c r="E555" s="78">
        <v>2512</v>
      </c>
      <c r="F555" s="79">
        <v>129</v>
      </c>
      <c r="G555" s="80" t="s">
        <v>313</v>
      </c>
      <c r="H555" t="str">
        <f t="shared" si="9"/>
        <v/>
      </c>
    </row>
    <row r="556" spans="1:8" x14ac:dyDescent="0.25">
      <c r="A556" s="18" t="s">
        <v>627</v>
      </c>
      <c r="B556" s="76" t="s">
        <v>671</v>
      </c>
      <c r="C556" s="77">
        <v>36160</v>
      </c>
      <c r="D556" s="78">
        <v>982</v>
      </c>
      <c r="E556" s="78">
        <v>35692</v>
      </c>
      <c r="F556" s="79">
        <v>2255</v>
      </c>
      <c r="G556" s="80" t="s">
        <v>313</v>
      </c>
      <c r="H556" t="str">
        <f t="shared" si="9"/>
        <v/>
      </c>
    </row>
    <row r="557" spans="1:8" x14ac:dyDescent="0.25">
      <c r="A557" s="18" t="s">
        <v>314</v>
      </c>
      <c r="B557" s="76" t="s">
        <v>668</v>
      </c>
      <c r="C557" s="77">
        <v>7110</v>
      </c>
      <c r="D557" s="78">
        <v>7110</v>
      </c>
      <c r="E557" s="78">
        <v>7044</v>
      </c>
      <c r="F557" s="79">
        <v>7044</v>
      </c>
      <c r="G557" s="80" t="s">
        <v>315</v>
      </c>
      <c r="H557" t="str">
        <f t="shared" si="9"/>
        <v/>
      </c>
    </row>
    <row r="558" spans="1:8" x14ac:dyDescent="0.25">
      <c r="A558" s="18" t="s">
        <v>314</v>
      </c>
      <c r="B558" s="76" t="s">
        <v>672</v>
      </c>
      <c r="C558" s="77">
        <v>121</v>
      </c>
      <c r="D558" s="78">
        <v>121</v>
      </c>
      <c r="E558" s="78">
        <v>113</v>
      </c>
      <c r="F558" s="79">
        <v>113</v>
      </c>
      <c r="G558" s="80" t="s">
        <v>315</v>
      </c>
      <c r="H558" t="str">
        <f t="shared" si="9"/>
        <v/>
      </c>
    </row>
    <row r="559" spans="1:8" x14ac:dyDescent="0.25">
      <c r="A559" s="18" t="s">
        <v>314</v>
      </c>
      <c r="B559" s="76" t="s">
        <v>667</v>
      </c>
      <c r="C559" s="77">
        <v>1399</v>
      </c>
      <c r="D559" s="78">
        <v>1399</v>
      </c>
      <c r="E559" s="78">
        <v>1416</v>
      </c>
      <c r="F559" s="79">
        <v>1416</v>
      </c>
      <c r="G559" s="80" t="s">
        <v>315</v>
      </c>
      <c r="H559" t="str">
        <f t="shared" si="9"/>
        <v/>
      </c>
    </row>
    <row r="560" spans="1:8" x14ac:dyDescent="0.25">
      <c r="A560" s="18" t="s">
        <v>446</v>
      </c>
      <c r="B560" s="76" t="s">
        <v>668</v>
      </c>
      <c r="C560" s="77">
        <v>167289</v>
      </c>
      <c r="D560" s="78">
        <v>0</v>
      </c>
      <c r="E560" s="78">
        <v>138156</v>
      </c>
      <c r="F560" s="79">
        <v>0</v>
      </c>
      <c r="G560" s="80" t="s">
        <v>316</v>
      </c>
      <c r="H560" t="str">
        <f t="shared" si="9"/>
        <v/>
      </c>
    </row>
    <row r="561" spans="1:8" x14ac:dyDescent="0.25">
      <c r="A561" s="18" t="s">
        <v>446</v>
      </c>
      <c r="B561" s="76" t="s">
        <v>672</v>
      </c>
      <c r="C561" s="77">
        <v>319</v>
      </c>
      <c r="D561" s="78">
        <v>0</v>
      </c>
      <c r="E561" s="78">
        <v>362</v>
      </c>
      <c r="F561" s="79">
        <v>0</v>
      </c>
      <c r="G561" s="80" t="s">
        <v>316</v>
      </c>
      <c r="H561" t="str">
        <f t="shared" si="9"/>
        <v/>
      </c>
    </row>
    <row r="562" spans="1:8" x14ac:dyDescent="0.25">
      <c r="A562" s="18" t="s">
        <v>446</v>
      </c>
      <c r="B562" s="76" t="s">
        <v>667</v>
      </c>
      <c r="C562" s="77">
        <v>350245</v>
      </c>
      <c r="D562" s="78">
        <v>0</v>
      </c>
      <c r="E562" s="78">
        <v>448620</v>
      </c>
      <c r="F562" s="79">
        <v>0</v>
      </c>
      <c r="G562" s="80" t="s">
        <v>316</v>
      </c>
      <c r="H562" t="str">
        <f t="shared" si="9"/>
        <v/>
      </c>
    </row>
    <row r="563" spans="1:8" x14ac:dyDescent="0.25">
      <c r="A563" s="18" t="s">
        <v>317</v>
      </c>
      <c r="B563" s="76" t="s">
        <v>668</v>
      </c>
      <c r="C563" s="77">
        <v>28745</v>
      </c>
      <c r="D563" s="78">
        <v>28745</v>
      </c>
      <c r="E563" s="78">
        <v>40143</v>
      </c>
      <c r="F563" s="79">
        <v>40143</v>
      </c>
      <c r="G563" s="80" t="s">
        <v>318</v>
      </c>
      <c r="H563" t="str">
        <f t="shared" si="9"/>
        <v/>
      </c>
    </row>
    <row r="564" spans="1:8" x14ac:dyDescent="0.25">
      <c r="A564" s="18" t="s">
        <v>317</v>
      </c>
      <c r="B564" s="76" t="s">
        <v>672</v>
      </c>
      <c r="C564" s="77">
        <v>12222</v>
      </c>
      <c r="D564" s="78">
        <v>12222</v>
      </c>
      <c r="E564" s="78">
        <v>12290</v>
      </c>
      <c r="F564" s="79">
        <v>12290</v>
      </c>
      <c r="G564" s="80" t="s">
        <v>318</v>
      </c>
      <c r="H564" t="str">
        <f t="shared" si="9"/>
        <v/>
      </c>
    </row>
    <row r="565" spans="1:8" x14ac:dyDescent="0.25">
      <c r="A565" s="18" t="s">
        <v>317</v>
      </c>
      <c r="B565" s="76" t="s">
        <v>667</v>
      </c>
      <c r="C565" s="77">
        <v>206229</v>
      </c>
      <c r="D565" s="78">
        <v>206229</v>
      </c>
      <c r="E565" s="78">
        <v>188953</v>
      </c>
      <c r="F565" s="79">
        <v>188953</v>
      </c>
      <c r="G565" s="80" t="s">
        <v>318</v>
      </c>
      <c r="H565" t="str">
        <f t="shared" si="9"/>
        <v/>
      </c>
    </row>
    <row r="566" spans="1:8" x14ac:dyDescent="0.25">
      <c r="A566" s="18" t="s">
        <v>632</v>
      </c>
      <c r="B566" s="76" t="s">
        <v>668</v>
      </c>
      <c r="C566" s="77">
        <v>1732283</v>
      </c>
      <c r="D566" s="78">
        <v>0</v>
      </c>
      <c r="E566" s="78">
        <v>2601467</v>
      </c>
      <c r="F566" s="79">
        <v>0</v>
      </c>
      <c r="G566" s="80" t="s">
        <v>319</v>
      </c>
      <c r="H566" t="str">
        <f t="shared" si="9"/>
        <v/>
      </c>
    </row>
    <row r="567" spans="1:8" x14ac:dyDescent="0.25">
      <c r="A567" s="18" t="s">
        <v>632</v>
      </c>
      <c r="B567" s="76" t="s">
        <v>667</v>
      </c>
      <c r="C567" s="77">
        <v>363066</v>
      </c>
      <c r="D567" s="78">
        <v>0</v>
      </c>
      <c r="E567" s="78">
        <v>409202</v>
      </c>
      <c r="F567" s="79">
        <v>0</v>
      </c>
      <c r="G567" s="80" t="s">
        <v>319</v>
      </c>
      <c r="H567" t="str">
        <f t="shared" si="9"/>
        <v/>
      </c>
    </row>
    <row r="568" spans="1:8" x14ac:dyDescent="0.25">
      <c r="A568" s="18" t="s">
        <v>320</v>
      </c>
      <c r="B568" s="76" t="s">
        <v>668</v>
      </c>
      <c r="C568" s="77">
        <v>16497</v>
      </c>
      <c r="D568" s="78">
        <v>3098</v>
      </c>
      <c r="E568" s="78">
        <v>24173</v>
      </c>
      <c r="F568" s="79">
        <v>3653</v>
      </c>
      <c r="G568" s="80" t="s">
        <v>321</v>
      </c>
      <c r="H568" t="str">
        <f t="shared" si="9"/>
        <v/>
      </c>
    </row>
    <row r="569" spans="1:8" x14ac:dyDescent="0.25">
      <c r="A569" s="18" t="s">
        <v>320</v>
      </c>
      <c r="B569" s="76" t="s">
        <v>669</v>
      </c>
      <c r="C569" s="77">
        <v>23539</v>
      </c>
      <c r="D569" s="78">
        <v>784</v>
      </c>
      <c r="E569" s="78">
        <v>28628</v>
      </c>
      <c r="F569" s="79">
        <v>722</v>
      </c>
      <c r="G569" s="80" t="s">
        <v>321</v>
      </c>
      <c r="H569" t="str">
        <f t="shared" si="9"/>
        <v/>
      </c>
    </row>
    <row r="570" spans="1:8" x14ac:dyDescent="0.25">
      <c r="A570" s="18" t="s">
        <v>320</v>
      </c>
      <c r="B570" s="76" t="s">
        <v>667</v>
      </c>
      <c r="C570" s="77">
        <v>1116</v>
      </c>
      <c r="D570" s="78">
        <v>261</v>
      </c>
      <c r="E570" s="78">
        <v>1285</v>
      </c>
      <c r="F570" s="79">
        <v>353</v>
      </c>
      <c r="G570" s="80" t="s">
        <v>321</v>
      </c>
      <c r="H570" t="str">
        <f t="shared" si="9"/>
        <v/>
      </c>
    </row>
    <row r="571" spans="1:8" x14ac:dyDescent="0.25">
      <c r="A571" s="18" t="s">
        <v>447</v>
      </c>
      <c r="B571" s="76" t="s">
        <v>667</v>
      </c>
      <c r="C571" s="77">
        <v>13026</v>
      </c>
      <c r="D571" s="78">
        <v>6</v>
      </c>
      <c r="E571" s="78">
        <v>9405</v>
      </c>
      <c r="F571" s="79">
        <v>5</v>
      </c>
      <c r="G571" s="80" t="s">
        <v>322</v>
      </c>
      <c r="H571" t="str">
        <f t="shared" si="9"/>
        <v/>
      </c>
    </row>
    <row r="572" spans="1:8" x14ac:dyDescent="0.25">
      <c r="A572" s="18" t="s">
        <v>447</v>
      </c>
      <c r="B572" s="76" t="s">
        <v>671</v>
      </c>
      <c r="C572" s="77">
        <v>27389</v>
      </c>
      <c r="D572" s="78">
        <v>0</v>
      </c>
      <c r="E572" s="78">
        <v>22496</v>
      </c>
      <c r="F572" s="79">
        <v>0</v>
      </c>
      <c r="G572" s="80" t="s">
        <v>322</v>
      </c>
      <c r="H572" t="str">
        <f t="shared" si="9"/>
        <v/>
      </c>
    </row>
    <row r="573" spans="1:8" x14ac:dyDescent="0.25">
      <c r="A573" s="18" t="s">
        <v>448</v>
      </c>
      <c r="B573" s="76" t="s">
        <v>668</v>
      </c>
      <c r="C573" s="77">
        <v>0</v>
      </c>
      <c r="D573" s="78">
        <v>0</v>
      </c>
      <c r="E573" s="78">
        <v>5</v>
      </c>
      <c r="F573" s="79">
        <v>5</v>
      </c>
      <c r="G573" s="80" t="s">
        <v>449</v>
      </c>
      <c r="H573" t="str">
        <f t="shared" si="9"/>
        <v/>
      </c>
    </row>
    <row r="574" spans="1:8" x14ac:dyDescent="0.25">
      <c r="A574" s="18" t="s">
        <v>323</v>
      </c>
      <c r="B574" s="76" t="s">
        <v>668</v>
      </c>
      <c r="C574" s="77">
        <v>1045</v>
      </c>
      <c r="D574" s="78">
        <v>1045</v>
      </c>
      <c r="E574" s="78">
        <v>1578</v>
      </c>
      <c r="F574" s="79">
        <v>533</v>
      </c>
      <c r="G574" s="80" t="s">
        <v>324</v>
      </c>
      <c r="H574" t="str">
        <f t="shared" si="9"/>
        <v/>
      </c>
    </row>
    <row r="575" spans="1:8" x14ac:dyDescent="0.25">
      <c r="A575" s="18" t="s">
        <v>323</v>
      </c>
      <c r="B575" s="76" t="s">
        <v>672</v>
      </c>
      <c r="C575" s="77">
        <v>3206577</v>
      </c>
      <c r="D575" s="78">
        <v>916233</v>
      </c>
      <c r="E575" s="78">
        <v>3206577</v>
      </c>
      <c r="F575" s="79">
        <v>1029686</v>
      </c>
      <c r="G575" s="80" t="s">
        <v>324</v>
      </c>
      <c r="H575" t="str">
        <f t="shared" si="9"/>
        <v/>
      </c>
    </row>
    <row r="576" spans="1:8" x14ac:dyDescent="0.25">
      <c r="A576" s="18" t="s">
        <v>323</v>
      </c>
      <c r="B576" s="76" t="s">
        <v>667</v>
      </c>
      <c r="C576" s="77">
        <v>29341</v>
      </c>
      <c r="D576" s="78">
        <v>25</v>
      </c>
      <c r="E576" s="78">
        <v>29336</v>
      </c>
      <c r="F576" s="79">
        <v>5</v>
      </c>
      <c r="G576" s="80" t="s">
        <v>324</v>
      </c>
      <c r="H576" t="str">
        <f t="shared" si="9"/>
        <v/>
      </c>
    </row>
    <row r="577" spans="1:8" x14ac:dyDescent="0.25">
      <c r="A577" s="18" t="s">
        <v>325</v>
      </c>
      <c r="B577" s="76" t="s">
        <v>667</v>
      </c>
      <c r="C577" s="77">
        <v>0</v>
      </c>
      <c r="D577" s="78">
        <v>0</v>
      </c>
      <c r="E577" s="78">
        <v>19</v>
      </c>
      <c r="F577" s="79">
        <v>0</v>
      </c>
      <c r="G577" s="80" t="s">
        <v>326</v>
      </c>
      <c r="H577" t="str">
        <f t="shared" si="9"/>
        <v/>
      </c>
    </row>
    <row r="578" spans="1:8" x14ac:dyDescent="0.25">
      <c r="A578" s="18" t="s">
        <v>325</v>
      </c>
      <c r="B578" s="76" t="s">
        <v>671</v>
      </c>
      <c r="C578" s="77">
        <v>26811</v>
      </c>
      <c r="D578" s="78">
        <v>0</v>
      </c>
      <c r="E578" s="78">
        <v>26811</v>
      </c>
      <c r="F578" s="79">
        <v>0</v>
      </c>
      <c r="G578" s="80" t="s">
        <v>326</v>
      </c>
      <c r="H578" t="str">
        <f t="shared" si="9"/>
        <v/>
      </c>
    </row>
    <row r="579" spans="1:8" x14ac:dyDescent="0.25">
      <c r="A579" s="18" t="s">
        <v>327</v>
      </c>
      <c r="B579" s="76" t="s">
        <v>673</v>
      </c>
      <c r="C579" s="77">
        <v>0</v>
      </c>
      <c r="D579" s="78">
        <v>0</v>
      </c>
      <c r="E579" s="78">
        <v>6</v>
      </c>
      <c r="F579" s="79">
        <v>0</v>
      </c>
      <c r="G579" s="80" t="s">
        <v>328</v>
      </c>
      <c r="H579" t="str">
        <f t="shared" si="9"/>
        <v/>
      </c>
    </row>
    <row r="580" spans="1:8" x14ac:dyDescent="0.25">
      <c r="A580" s="18" t="s">
        <v>329</v>
      </c>
      <c r="B580" s="76" t="s">
        <v>668</v>
      </c>
      <c r="C580" s="77">
        <v>13225</v>
      </c>
      <c r="D580" s="78">
        <v>0</v>
      </c>
      <c r="E580" s="78">
        <v>15259</v>
      </c>
      <c r="F580" s="79">
        <v>15259</v>
      </c>
      <c r="G580" s="80" t="s">
        <v>330</v>
      </c>
    </row>
    <row r="581" spans="1:8" x14ac:dyDescent="0.25">
      <c r="A581" s="18" t="s">
        <v>329</v>
      </c>
      <c r="B581" s="76" t="s">
        <v>670</v>
      </c>
      <c r="C581" s="77">
        <v>4523022</v>
      </c>
      <c r="D581" s="78">
        <v>1697491</v>
      </c>
      <c r="E581" s="78">
        <v>4516341</v>
      </c>
      <c r="F581" s="79">
        <v>1104204</v>
      </c>
      <c r="G581" s="80" t="s">
        <v>330</v>
      </c>
    </row>
    <row r="582" spans="1:8" x14ac:dyDescent="0.25">
      <c r="A582" s="18" t="s">
        <v>329</v>
      </c>
      <c r="B582" s="76" t="s">
        <v>672</v>
      </c>
      <c r="C582" s="77">
        <v>15</v>
      </c>
      <c r="D582" s="78">
        <v>0</v>
      </c>
      <c r="E582" s="78">
        <v>15</v>
      </c>
      <c r="F582" s="79">
        <v>0</v>
      </c>
      <c r="G582" s="80" t="s">
        <v>330</v>
      </c>
    </row>
    <row r="583" spans="1:8" x14ac:dyDescent="0.25">
      <c r="A583" s="18" t="s">
        <v>329</v>
      </c>
      <c r="B583" s="76" t="s">
        <v>673</v>
      </c>
      <c r="C583" s="77">
        <v>0</v>
      </c>
      <c r="D583" s="78">
        <v>0</v>
      </c>
      <c r="E583" s="78">
        <v>11</v>
      </c>
      <c r="F583" s="79">
        <v>0</v>
      </c>
      <c r="G583" s="80" t="s">
        <v>330</v>
      </c>
    </row>
    <row r="584" spans="1:8" x14ac:dyDescent="0.25">
      <c r="A584" s="18" t="s">
        <v>329</v>
      </c>
      <c r="B584" s="76" t="s">
        <v>667</v>
      </c>
      <c r="C584" s="77">
        <v>77458</v>
      </c>
      <c r="D584" s="78">
        <v>0</v>
      </c>
      <c r="E584" s="78">
        <v>55568</v>
      </c>
      <c r="F584" s="79">
        <v>55568</v>
      </c>
      <c r="G584" s="80" t="s">
        <v>330</v>
      </c>
    </row>
    <row r="585" spans="1:8" x14ac:dyDescent="0.25">
      <c r="A585" s="18" t="s">
        <v>331</v>
      </c>
      <c r="B585" s="76" t="s">
        <v>668</v>
      </c>
      <c r="C585" s="77">
        <v>2774</v>
      </c>
      <c r="D585" s="78">
        <v>2774</v>
      </c>
      <c r="E585" s="78">
        <v>5549</v>
      </c>
      <c r="F585" s="79">
        <v>5549</v>
      </c>
      <c r="G585" s="80" t="s">
        <v>332</v>
      </c>
    </row>
    <row r="586" spans="1:8" x14ac:dyDescent="0.25">
      <c r="A586" s="18" t="s">
        <v>331</v>
      </c>
      <c r="B586" s="76" t="s">
        <v>672</v>
      </c>
      <c r="C586" s="77">
        <v>17157</v>
      </c>
      <c r="D586" s="78">
        <v>0</v>
      </c>
      <c r="E586" s="78">
        <v>17550</v>
      </c>
      <c r="F586" s="79">
        <v>17550</v>
      </c>
      <c r="G586" s="80" t="s">
        <v>332</v>
      </c>
    </row>
    <row r="587" spans="1:8" x14ac:dyDescent="0.25">
      <c r="A587" s="18" t="s">
        <v>331</v>
      </c>
      <c r="B587" s="76" t="s">
        <v>667</v>
      </c>
      <c r="C587" s="77">
        <v>61159</v>
      </c>
      <c r="D587" s="78">
        <v>61159</v>
      </c>
      <c r="E587" s="78">
        <v>72411</v>
      </c>
      <c r="F587" s="79">
        <v>72411</v>
      </c>
      <c r="G587" s="80" t="s">
        <v>332</v>
      </c>
    </row>
    <row r="588" spans="1:8" x14ac:dyDescent="0.25">
      <c r="A588" s="18" t="s">
        <v>333</v>
      </c>
      <c r="B588" s="76" t="s">
        <v>668</v>
      </c>
      <c r="C588" s="77">
        <v>11670</v>
      </c>
      <c r="D588" s="78">
        <v>5124</v>
      </c>
      <c r="E588" s="78">
        <v>12451</v>
      </c>
      <c r="F588" s="79">
        <v>5905</v>
      </c>
      <c r="G588" s="80" t="s">
        <v>334</v>
      </c>
    </row>
    <row r="589" spans="1:8" x14ac:dyDescent="0.25">
      <c r="A589" s="18" t="s">
        <v>333</v>
      </c>
      <c r="B589" s="76" t="s">
        <v>672</v>
      </c>
      <c r="C589" s="77">
        <v>918</v>
      </c>
      <c r="D589" s="78">
        <v>918</v>
      </c>
      <c r="E589" s="78">
        <v>1003</v>
      </c>
      <c r="F589" s="79">
        <v>1003</v>
      </c>
      <c r="G589" s="80" t="s">
        <v>334</v>
      </c>
    </row>
    <row r="590" spans="1:8" x14ac:dyDescent="0.25">
      <c r="A590" s="18" t="s">
        <v>333</v>
      </c>
      <c r="B590" s="76" t="s">
        <v>667</v>
      </c>
      <c r="C590" s="77">
        <v>10475</v>
      </c>
      <c r="D590" s="78">
        <v>10475</v>
      </c>
      <c r="E590" s="78">
        <v>10114</v>
      </c>
      <c r="F590" s="79">
        <v>10114</v>
      </c>
      <c r="G590" s="80" t="s">
        <v>334</v>
      </c>
    </row>
    <row r="591" spans="1:8" ht="13" x14ac:dyDescent="0.25">
      <c r="A591" s="49" t="s">
        <v>335</v>
      </c>
      <c r="B591" s="49"/>
      <c r="C591" s="81">
        <f>SUM(C16:C590)</f>
        <v>105908192</v>
      </c>
      <c r="D591" s="81">
        <f>SUM(D16:D590)</f>
        <v>36921206</v>
      </c>
      <c r="E591" s="81">
        <f>SUM(E16:E590)</f>
        <v>122622849</v>
      </c>
      <c r="F591" s="81">
        <f>SUM(F16:F590)</f>
        <v>38503467</v>
      </c>
      <c r="G591" s="21"/>
    </row>
    <row r="592" spans="1:8" x14ac:dyDescent="0.25">
      <c r="A592" s="82"/>
      <c r="B592" s="82"/>
      <c r="C592" s="82"/>
      <c r="D592" s="82"/>
      <c r="E592" s="82"/>
      <c r="F592" s="82"/>
      <c r="G592" s="70"/>
    </row>
    <row r="593" spans="1:7" x14ac:dyDescent="0.25">
      <c r="A593" s="83" t="s">
        <v>352</v>
      </c>
      <c r="B593" s="83"/>
      <c r="C593" s="84"/>
      <c r="D593" s="84"/>
      <c r="E593" s="84"/>
      <c r="F593" s="84"/>
      <c r="G593" s="85"/>
    </row>
    <row r="594" spans="1:7" ht="13.5" x14ac:dyDescent="0.25">
      <c r="A594" s="277"/>
      <c r="B594" s="277"/>
      <c r="C594" s="277"/>
      <c r="D594" s="277"/>
      <c r="E594" s="277"/>
      <c r="F594" s="277"/>
      <c r="G594" s="277"/>
    </row>
    <row r="595" spans="1:7" ht="108" customHeight="1" x14ac:dyDescent="0.25">
      <c r="A595" s="267" t="s">
        <v>675</v>
      </c>
      <c r="B595" s="267"/>
      <c r="C595" s="267"/>
      <c r="D595" s="267"/>
      <c r="E595" s="267"/>
      <c r="F595" s="267"/>
      <c r="G595" s="267"/>
    </row>
    <row r="596" spans="1:7" ht="52" customHeight="1" x14ac:dyDescent="0.25">
      <c r="A596" s="267" t="s">
        <v>676</v>
      </c>
      <c r="B596" s="267"/>
      <c r="C596" s="267"/>
      <c r="D596" s="267"/>
      <c r="E596" s="267"/>
      <c r="F596" s="267"/>
      <c r="G596" s="267"/>
    </row>
    <row r="597" spans="1:7" ht="25" customHeight="1" x14ac:dyDescent="0.25">
      <c r="A597" s="267" t="s">
        <v>677</v>
      </c>
      <c r="B597" s="267"/>
      <c r="C597" s="267"/>
      <c r="D597" s="267"/>
      <c r="E597" s="267"/>
      <c r="F597" s="267"/>
      <c r="G597" s="267"/>
    </row>
    <row r="598" spans="1:7" ht="54.65" customHeight="1" x14ac:dyDescent="0.25">
      <c r="A598" s="278" t="s">
        <v>678</v>
      </c>
      <c r="B598" s="278"/>
      <c r="C598" s="278"/>
      <c r="D598" s="278"/>
      <c r="E598" s="278"/>
      <c r="F598" s="278"/>
      <c r="G598" s="278"/>
    </row>
    <row r="599" spans="1:7" ht="48.65" customHeight="1" x14ac:dyDescent="0.25">
      <c r="A599" s="267" t="s">
        <v>679</v>
      </c>
      <c r="B599" s="267"/>
      <c r="C599" s="267"/>
      <c r="D599" s="267"/>
      <c r="E599" s="267"/>
      <c r="F599" s="267"/>
      <c r="G599" s="267"/>
    </row>
  </sheetData>
  <autoFilter ref="A6:G591" xr:uid="{C4DAD2A8-F8C0-4D8E-963C-D78FA35C5F65}">
    <filterColumn colId="2" showButton="0"/>
    <filterColumn colId="4" showButton="0"/>
  </autoFilter>
  <mergeCells count="13">
    <mergeCell ref="A599:G599"/>
    <mergeCell ref="A1:M1"/>
    <mergeCell ref="A4:G4"/>
    <mergeCell ref="A6:A7"/>
    <mergeCell ref="B6:B7"/>
    <mergeCell ref="C6:D6"/>
    <mergeCell ref="E6:F6"/>
    <mergeCell ref="G6:G7"/>
    <mergeCell ref="A594:G594"/>
    <mergeCell ref="A595:G595"/>
    <mergeCell ref="A596:G596"/>
    <mergeCell ref="A597:G597"/>
    <mergeCell ref="A598:G598"/>
  </mergeCells>
  <conditionalFormatting sqref="A16:G590">
    <cfRule type="expression" dxfId="1" priority="1">
      <formula>MOD(ROW(),2)=0</formula>
    </cfRule>
  </conditionalFormatting>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0749A5-8D84-4E3B-AB6E-DBC094933A34}">
  <sheetPr>
    <tabColor theme="4" tint="0.79998168889431442"/>
  </sheetPr>
  <dimension ref="A1:J227"/>
  <sheetViews>
    <sheetView zoomScaleNormal="100" workbookViewId="0">
      <selection activeCell="A252" sqref="A252:L252"/>
    </sheetView>
  </sheetViews>
  <sheetFormatPr defaultColWidth="9.1796875" defaultRowHeight="14" x14ac:dyDescent="0.3"/>
  <cols>
    <col min="1" max="2" width="15.453125" style="56" customWidth="1"/>
    <col min="3" max="3" width="30.54296875" style="56" customWidth="1"/>
    <col min="4" max="5" width="28.1796875" style="56" customWidth="1"/>
    <col min="6" max="7" width="41.54296875" style="56" customWidth="1"/>
    <col min="8" max="8" width="22.1796875" style="56" customWidth="1"/>
    <col min="9" max="10" width="41.54296875" style="56" customWidth="1"/>
    <col min="11" max="11" width="32.54296875" style="56" bestFit="1" customWidth="1"/>
    <col min="12" max="16384" width="9.1796875" style="56"/>
  </cols>
  <sheetData>
    <row r="1" spans="1:10" ht="41.25" customHeight="1" x14ac:dyDescent="0.3">
      <c r="A1" s="268" t="s">
        <v>954</v>
      </c>
      <c r="B1" s="268"/>
      <c r="C1" s="268"/>
      <c r="D1" s="268"/>
      <c r="E1" s="268"/>
      <c r="F1" s="268"/>
      <c r="G1" s="268"/>
      <c r="H1" s="268"/>
      <c r="I1" s="268"/>
      <c r="J1" s="268"/>
    </row>
    <row r="2" spans="1:10" x14ac:dyDescent="0.3">
      <c r="A2" s="57" t="s">
        <v>457</v>
      </c>
      <c r="B2" s="58"/>
      <c r="D2" s="8" t="s">
        <v>458</v>
      </c>
      <c r="E2" s="58"/>
      <c r="F2" s="58"/>
      <c r="G2" s="58"/>
      <c r="H2" s="58"/>
      <c r="I2" s="58"/>
      <c r="J2" s="58"/>
    </row>
    <row r="3" spans="1:10" x14ac:dyDescent="0.3">
      <c r="A3" s="57" t="s">
        <v>459</v>
      </c>
      <c r="B3" s="58"/>
      <c r="C3" s="58"/>
      <c r="D3" s="58"/>
      <c r="E3" s="58"/>
      <c r="F3" s="58"/>
      <c r="G3" s="58"/>
      <c r="H3" s="58"/>
      <c r="I3" s="58"/>
      <c r="J3" s="58"/>
    </row>
    <row r="4" spans="1:10" x14ac:dyDescent="0.3">
      <c r="A4" s="59"/>
      <c r="B4" s="59"/>
      <c r="C4" s="58"/>
      <c r="D4" s="58"/>
      <c r="E4" s="58"/>
      <c r="F4" s="58"/>
      <c r="G4" s="58"/>
      <c r="H4" s="58"/>
      <c r="I4" s="58"/>
      <c r="J4" s="58"/>
    </row>
    <row r="5" spans="1:10" s="62" customFormat="1" ht="40.5" customHeight="1" x14ac:dyDescent="0.25">
      <c r="A5" s="60" t="s">
        <v>460</v>
      </c>
      <c r="B5" s="60" t="s">
        <v>461</v>
      </c>
      <c r="C5" s="61" t="s">
        <v>462</v>
      </c>
      <c r="D5" s="60" t="s">
        <v>463</v>
      </c>
      <c r="E5" s="60" t="s">
        <v>464</v>
      </c>
      <c r="F5" s="61" t="s">
        <v>465</v>
      </c>
      <c r="G5" s="61" t="s">
        <v>466</v>
      </c>
      <c r="H5" s="61" t="s">
        <v>467</v>
      </c>
      <c r="I5" s="61" t="s">
        <v>468</v>
      </c>
      <c r="J5" s="61" t="s">
        <v>469</v>
      </c>
    </row>
    <row r="6" spans="1:10" x14ac:dyDescent="0.3">
      <c r="A6" s="63" t="s">
        <v>20</v>
      </c>
      <c r="B6" s="63" t="s">
        <v>20</v>
      </c>
      <c r="C6" s="63" t="s">
        <v>19</v>
      </c>
      <c r="D6" s="63" t="s">
        <v>19</v>
      </c>
      <c r="E6" s="63" t="s">
        <v>19</v>
      </c>
      <c r="F6" s="63" t="s">
        <v>343</v>
      </c>
      <c r="G6" s="63" t="s">
        <v>348</v>
      </c>
      <c r="H6" s="63" t="s">
        <v>348</v>
      </c>
      <c r="I6" s="63" t="s">
        <v>470</v>
      </c>
      <c r="J6" s="63" t="s">
        <v>471</v>
      </c>
    </row>
    <row r="7" spans="1:10" x14ac:dyDescent="0.3">
      <c r="A7" s="63" t="s">
        <v>21</v>
      </c>
      <c r="B7" s="63" t="s">
        <v>21</v>
      </c>
      <c r="C7" s="63" t="s">
        <v>364</v>
      </c>
      <c r="D7" s="63" t="s">
        <v>364</v>
      </c>
      <c r="E7" s="63" t="s">
        <v>364</v>
      </c>
      <c r="F7" s="63" t="s">
        <v>344</v>
      </c>
      <c r="G7" s="63" t="s">
        <v>344</v>
      </c>
      <c r="H7" s="63" t="s">
        <v>344</v>
      </c>
      <c r="I7" s="63" t="s">
        <v>472</v>
      </c>
      <c r="J7" s="63" t="s">
        <v>473</v>
      </c>
    </row>
    <row r="8" spans="1:10" x14ac:dyDescent="0.3">
      <c r="A8" s="63" t="s">
        <v>22</v>
      </c>
      <c r="B8" s="63" t="s">
        <v>474</v>
      </c>
      <c r="C8" s="63" t="s">
        <v>365</v>
      </c>
      <c r="D8" s="63" t="s">
        <v>365</v>
      </c>
      <c r="E8" s="63" t="s">
        <v>365</v>
      </c>
      <c r="F8" s="63" t="s">
        <v>345</v>
      </c>
      <c r="G8" s="63" t="s">
        <v>347</v>
      </c>
      <c r="H8" s="63" t="s">
        <v>347</v>
      </c>
      <c r="I8" s="63" t="s">
        <v>475</v>
      </c>
      <c r="J8" s="63" t="s">
        <v>476</v>
      </c>
    </row>
    <row r="9" spans="1:10" x14ac:dyDescent="0.3">
      <c r="A9" s="63" t="s">
        <v>367</v>
      </c>
      <c r="B9" s="63" t="s">
        <v>367</v>
      </c>
      <c r="C9" s="63" t="s">
        <v>366</v>
      </c>
      <c r="D9" s="63" t="s">
        <v>366</v>
      </c>
      <c r="E9" s="63" t="s">
        <v>366</v>
      </c>
      <c r="F9" s="63" t="s">
        <v>344</v>
      </c>
      <c r="G9" s="63" t="s">
        <v>344</v>
      </c>
      <c r="H9" s="63" t="s">
        <v>344</v>
      </c>
      <c r="I9" s="63" t="s">
        <v>472</v>
      </c>
      <c r="J9" s="63" t="s">
        <v>473</v>
      </c>
    </row>
    <row r="10" spans="1:10" x14ac:dyDescent="0.3">
      <c r="A10" s="63" t="s">
        <v>24</v>
      </c>
      <c r="B10" s="63" t="s">
        <v>477</v>
      </c>
      <c r="C10" s="63" t="s">
        <v>23</v>
      </c>
      <c r="D10" s="63" t="s">
        <v>23</v>
      </c>
      <c r="E10" s="63" t="s">
        <v>23</v>
      </c>
      <c r="F10" s="63" t="s">
        <v>338</v>
      </c>
      <c r="G10" s="63" t="s">
        <v>347</v>
      </c>
      <c r="H10" s="63" t="s">
        <v>347</v>
      </c>
      <c r="I10" s="63" t="s">
        <v>340</v>
      </c>
      <c r="J10" s="63" t="s">
        <v>340</v>
      </c>
    </row>
    <row r="11" spans="1:10" x14ac:dyDescent="0.3">
      <c r="A11" s="63" t="s">
        <v>26</v>
      </c>
      <c r="B11" s="63" t="s">
        <v>26</v>
      </c>
      <c r="C11" s="63" t="s">
        <v>25</v>
      </c>
      <c r="D11" s="63" t="s">
        <v>25</v>
      </c>
      <c r="E11" s="63" t="s">
        <v>25</v>
      </c>
      <c r="F11" s="63" t="s">
        <v>341</v>
      </c>
      <c r="G11" s="63" t="s">
        <v>350</v>
      </c>
      <c r="H11" s="63" t="s">
        <v>341</v>
      </c>
      <c r="I11" s="63" t="s">
        <v>478</v>
      </c>
      <c r="J11" s="63" t="s">
        <v>478</v>
      </c>
    </row>
    <row r="12" spans="1:10" x14ac:dyDescent="0.3">
      <c r="A12" s="63" t="s">
        <v>28</v>
      </c>
      <c r="B12" s="63" t="s">
        <v>479</v>
      </c>
      <c r="C12" s="63" t="s">
        <v>27</v>
      </c>
      <c r="D12" s="63" t="s">
        <v>27</v>
      </c>
      <c r="E12" s="63" t="s">
        <v>27</v>
      </c>
      <c r="F12" s="63" t="s">
        <v>341</v>
      </c>
      <c r="G12" s="63" t="s">
        <v>350</v>
      </c>
      <c r="H12" s="63" t="s">
        <v>341</v>
      </c>
      <c r="I12" s="63" t="s">
        <v>478</v>
      </c>
      <c r="J12" s="63" t="s">
        <v>478</v>
      </c>
    </row>
    <row r="13" spans="1:10" x14ac:dyDescent="0.3">
      <c r="A13" s="63" t="s">
        <v>30</v>
      </c>
      <c r="B13" s="63" t="s">
        <v>30</v>
      </c>
      <c r="C13" s="63" t="s">
        <v>29</v>
      </c>
      <c r="D13" s="63" t="s">
        <v>29</v>
      </c>
      <c r="E13" s="63" t="s">
        <v>29</v>
      </c>
      <c r="F13" s="63" t="s">
        <v>341</v>
      </c>
      <c r="G13" s="63" t="s">
        <v>349</v>
      </c>
      <c r="H13" s="63" t="s">
        <v>341</v>
      </c>
      <c r="I13" s="63" t="s">
        <v>478</v>
      </c>
      <c r="J13" s="63" t="s">
        <v>478</v>
      </c>
    </row>
    <row r="14" spans="1:10" x14ac:dyDescent="0.3">
      <c r="A14" s="63" t="s">
        <v>32</v>
      </c>
      <c r="B14" s="63" t="s">
        <v>32</v>
      </c>
      <c r="C14" s="63" t="s">
        <v>31</v>
      </c>
      <c r="D14" s="63" t="s">
        <v>31</v>
      </c>
      <c r="E14" s="63" t="s">
        <v>31</v>
      </c>
      <c r="F14" s="63" t="s">
        <v>344</v>
      </c>
      <c r="G14" s="63" t="s">
        <v>348</v>
      </c>
      <c r="H14" s="63" t="s">
        <v>348</v>
      </c>
      <c r="I14" s="63" t="s">
        <v>480</v>
      </c>
      <c r="J14" s="63" t="s">
        <v>476</v>
      </c>
    </row>
    <row r="15" spans="1:10" x14ac:dyDescent="0.3">
      <c r="A15" s="63" t="s">
        <v>34</v>
      </c>
      <c r="B15" s="63" t="s">
        <v>34</v>
      </c>
      <c r="C15" s="63" t="s">
        <v>33</v>
      </c>
      <c r="D15" s="63" t="s">
        <v>33</v>
      </c>
      <c r="E15" s="63" t="s">
        <v>33</v>
      </c>
      <c r="F15" s="63" t="s">
        <v>341</v>
      </c>
      <c r="G15" s="63" t="s">
        <v>350</v>
      </c>
      <c r="H15" s="63" t="s">
        <v>341</v>
      </c>
      <c r="I15" s="63" t="s">
        <v>478</v>
      </c>
      <c r="J15" s="63" t="s">
        <v>478</v>
      </c>
    </row>
    <row r="16" spans="1:10" x14ac:dyDescent="0.3">
      <c r="A16" s="63" t="s">
        <v>35</v>
      </c>
      <c r="B16" s="63" t="s">
        <v>481</v>
      </c>
      <c r="C16" s="63" t="s">
        <v>368</v>
      </c>
      <c r="D16" s="63" t="s">
        <v>368</v>
      </c>
      <c r="E16" s="63" t="s">
        <v>368</v>
      </c>
      <c r="F16" s="63" t="s">
        <v>343</v>
      </c>
      <c r="G16" s="63" t="s">
        <v>351</v>
      </c>
      <c r="H16" s="63" t="s">
        <v>351</v>
      </c>
      <c r="I16" s="63" t="s">
        <v>482</v>
      </c>
      <c r="J16" s="63" t="s">
        <v>351</v>
      </c>
    </row>
    <row r="17" spans="1:10" x14ac:dyDescent="0.3">
      <c r="A17" s="63" t="s">
        <v>37</v>
      </c>
      <c r="B17" s="63" t="s">
        <v>35</v>
      </c>
      <c r="C17" s="63" t="s">
        <v>36</v>
      </c>
      <c r="D17" s="63" t="s">
        <v>36</v>
      </c>
      <c r="E17" s="63" t="s">
        <v>36</v>
      </c>
      <c r="F17" s="63" t="s">
        <v>344</v>
      </c>
      <c r="G17" s="63" t="s">
        <v>344</v>
      </c>
      <c r="H17" s="63" t="s">
        <v>344</v>
      </c>
      <c r="I17" s="63" t="s">
        <v>483</v>
      </c>
      <c r="J17" s="63" t="s">
        <v>473</v>
      </c>
    </row>
    <row r="18" spans="1:10" x14ac:dyDescent="0.3">
      <c r="A18" s="63" t="s">
        <v>39</v>
      </c>
      <c r="B18" s="63" t="s">
        <v>39</v>
      </c>
      <c r="C18" s="63" t="s">
        <v>38</v>
      </c>
      <c r="D18" s="63" t="s">
        <v>38</v>
      </c>
      <c r="E18" s="63" t="s">
        <v>38</v>
      </c>
      <c r="F18" s="63" t="s">
        <v>344</v>
      </c>
      <c r="G18" s="63" t="s">
        <v>348</v>
      </c>
      <c r="H18" s="63" t="s">
        <v>348</v>
      </c>
      <c r="I18" s="63" t="s">
        <v>480</v>
      </c>
      <c r="J18" s="63" t="s">
        <v>476</v>
      </c>
    </row>
    <row r="19" spans="1:10" x14ac:dyDescent="0.3">
      <c r="A19" s="63" t="s">
        <v>41</v>
      </c>
      <c r="B19" s="63" t="s">
        <v>41</v>
      </c>
      <c r="C19" s="63" t="s">
        <v>40</v>
      </c>
      <c r="D19" s="63" t="s">
        <v>40</v>
      </c>
      <c r="E19" s="63" t="s">
        <v>40</v>
      </c>
      <c r="F19" s="63" t="s">
        <v>341</v>
      </c>
      <c r="G19" s="63" t="s">
        <v>350</v>
      </c>
      <c r="H19" s="63" t="s">
        <v>341</v>
      </c>
      <c r="I19" s="63" t="s">
        <v>478</v>
      </c>
      <c r="J19" s="63" t="s">
        <v>478</v>
      </c>
    </row>
    <row r="20" spans="1:10" x14ac:dyDescent="0.3">
      <c r="A20" s="63" t="s">
        <v>43</v>
      </c>
      <c r="B20" s="63" t="s">
        <v>484</v>
      </c>
      <c r="C20" s="63" t="s">
        <v>42</v>
      </c>
      <c r="D20" s="63" t="s">
        <v>42</v>
      </c>
      <c r="E20" s="63" t="s">
        <v>42</v>
      </c>
      <c r="F20" s="63" t="s">
        <v>345</v>
      </c>
      <c r="G20" s="63" t="s">
        <v>348</v>
      </c>
      <c r="H20" s="63" t="s">
        <v>348</v>
      </c>
      <c r="I20" s="63" t="s">
        <v>480</v>
      </c>
      <c r="J20" s="63" t="s">
        <v>476</v>
      </c>
    </row>
    <row r="21" spans="1:10" x14ac:dyDescent="0.3">
      <c r="A21" s="63" t="s">
        <v>45</v>
      </c>
      <c r="B21" s="63" t="s">
        <v>45</v>
      </c>
      <c r="C21" s="63" t="s">
        <v>44</v>
      </c>
      <c r="D21" s="63" t="s">
        <v>44</v>
      </c>
      <c r="E21" s="63" t="s">
        <v>44</v>
      </c>
      <c r="F21" s="63" t="s">
        <v>343</v>
      </c>
      <c r="G21" s="63" t="s">
        <v>348</v>
      </c>
      <c r="H21" s="63" t="s">
        <v>348</v>
      </c>
      <c r="I21" s="63" t="s">
        <v>470</v>
      </c>
      <c r="J21" s="63" t="s">
        <v>471</v>
      </c>
    </row>
    <row r="22" spans="1:10" x14ac:dyDescent="0.3">
      <c r="A22" s="63" t="s">
        <v>370</v>
      </c>
      <c r="B22" s="63" t="s">
        <v>485</v>
      </c>
      <c r="C22" s="63" t="s">
        <v>369</v>
      </c>
      <c r="D22" s="63" t="s">
        <v>369</v>
      </c>
      <c r="E22" s="63" t="s">
        <v>369</v>
      </c>
      <c r="F22" s="63" t="s">
        <v>341</v>
      </c>
      <c r="G22" s="63" t="s">
        <v>350</v>
      </c>
      <c r="H22" s="63" t="s">
        <v>341</v>
      </c>
      <c r="I22" s="63" t="s">
        <v>478</v>
      </c>
      <c r="J22" s="63" t="s">
        <v>478</v>
      </c>
    </row>
    <row r="23" spans="1:10" x14ac:dyDescent="0.3">
      <c r="A23" s="63" t="s">
        <v>47</v>
      </c>
      <c r="B23" s="63" t="s">
        <v>47</v>
      </c>
      <c r="C23" s="63" t="s">
        <v>46</v>
      </c>
      <c r="D23" s="63" t="s">
        <v>46</v>
      </c>
      <c r="E23" s="63" t="s">
        <v>46</v>
      </c>
      <c r="F23" s="63" t="s">
        <v>344</v>
      </c>
      <c r="G23" s="63" t="s">
        <v>344</v>
      </c>
      <c r="H23" s="63" t="s">
        <v>344</v>
      </c>
      <c r="I23" s="63" t="s">
        <v>486</v>
      </c>
      <c r="J23" s="63" t="s">
        <v>473</v>
      </c>
    </row>
    <row r="24" spans="1:10" x14ac:dyDescent="0.3">
      <c r="A24" s="63" t="s">
        <v>49</v>
      </c>
      <c r="B24" s="63" t="s">
        <v>49</v>
      </c>
      <c r="C24" s="63" t="s">
        <v>48</v>
      </c>
      <c r="D24" s="63" t="s">
        <v>48</v>
      </c>
      <c r="E24" s="63" t="s">
        <v>48</v>
      </c>
      <c r="F24" s="63" t="s">
        <v>344</v>
      </c>
      <c r="G24" s="63" t="s">
        <v>344</v>
      </c>
      <c r="H24" s="63" t="s">
        <v>344</v>
      </c>
      <c r="I24" s="63" t="s">
        <v>483</v>
      </c>
      <c r="J24" s="63" t="s">
        <v>473</v>
      </c>
    </row>
    <row r="25" spans="1:10" x14ac:dyDescent="0.3">
      <c r="A25" s="63" t="s">
        <v>51</v>
      </c>
      <c r="B25" s="63" t="s">
        <v>487</v>
      </c>
      <c r="C25" s="63" t="s">
        <v>50</v>
      </c>
      <c r="D25" s="63" t="s">
        <v>50</v>
      </c>
      <c r="E25" s="63" t="s">
        <v>50</v>
      </c>
      <c r="F25" s="63" t="s">
        <v>341</v>
      </c>
      <c r="G25" s="63" t="s">
        <v>349</v>
      </c>
      <c r="H25" s="63" t="s">
        <v>341</v>
      </c>
      <c r="I25" s="63" t="s">
        <v>478</v>
      </c>
      <c r="J25" s="63" t="s">
        <v>478</v>
      </c>
    </row>
    <row r="26" spans="1:10" x14ac:dyDescent="0.3">
      <c r="A26" s="63" t="s">
        <v>53</v>
      </c>
      <c r="B26" s="63" t="s">
        <v>53</v>
      </c>
      <c r="C26" s="63" t="s">
        <v>52</v>
      </c>
      <c r="D26" s="63" t="s">
        <v>52</v>
      </c>
      <c r="E26" s="63" t="s">
        <v>52</v>
      </c>
      <c r="F26" s="63" t="s">
        <v>339</v>
      </c>
      <c r="G26" s="63" t="s">
        <v>347</v>
      </c>
      <c r="H26" s="63" t="s">
        <v>347</v>
      </c>
      <c r="I26" s="63" t="s">
        <v>340</v>
      </c>
      <c r="J26" s="63" t="s">
        <v>340</v>
      </c>
    </row>
    <row r="27" spans="1:10" x14ac:dyDescent="0.3">
      <c r="A27" s="63" t="s">
        <v>488</v>
      </c>
      <c r="B27" s="63" t="s">
        <v>489</v>
      </c>
      <c r="C27" s="63" t="s">
        <v>490</v>
      </c>
      <c r="D27" s="63" t="s">
        <v>490</v>
      </c>
      <c r="E27" s="63" t="s">
        <v>490</v>
      </c>
      <c r="F27" s="63" t="s">
        <v>341</v>
      </c>
      <c r="G27" s="63" t="s">
        <v>350</v>
      </c>
      <c r="H27" s="63" t="s">
        <v>341</v>
      </c>
      <c r="I27" s="63" t="s">
        <v>491</v>
      </c>
      <c r="J27" s="63" t="s">
        <v>473</v>
      </c>
    </row>
    <row r="28" spans="1:10" x14ac:dyDescent="0.3">
      <c r="A28" s="63" t="s">
        <v>372</v>
      </c>
      <c r="B28" s="63" t="s">
        <v>492</v>
      </c>
      <c r="C28" s="63" t="s">
        <v>371</v>
      </c>
      <c r="D28" s="63" t="s">
        <v>371</v>
      </c>
      <c r="E28" s="63" t="s">
        <v>371</v>
      </c>
      <c r="F28" s="63" t="s">
        <v>343</v>
      </c>
      <c r="G28" s="63" t="s">
        <v>348</v>
      </c>
      <c r="H28" s="63" t="s">
        <v>348</v>
      </c>
      <c r="I28" s="63" t="s">
        <v>470</v>
      </c>
      <c r="J28" s="63" t="s">
        <v>471</v>
      </c>
    </row>
    <row r="29" spans="1:10" x14ac:dyDescent="0.3">
      <c r="A29" s="63" t="s">
        <v>54</v>
      </c>
      <c r="B29" s="63" t="s">
        <v>54</v>
      </c>
      <c r="C29" s="63" t="s">
        <v>373</v>
      </c>
      <c r="D29" s="63" t="s">
        <v>373</v>
      </c>
      <c r="E29" s="63" t="s">
        <v>373</v>
      </c>
      <c r="F29" s="63" t="s">
        <v>341</v>
      </c>
      <c r="G29" s="63" t="s">
        <v>349</v>
      </c>
      <c r="H29" s="63" t="s">
        <v>341</v>
      </c>
      <c r="I29" s="63" t="s">
        <v>478</v>
      </c>
      <c r="J29" s="63" t="s">
        <v>478</v>
      </c>
    </row>
    <row r="30" spans="1:10" x14ac:dyDescent="0.3">
      <c r="A30" s="63" t="s">
        <v>493</v>
      </c>
      <c r="B30" s="63" t="s">
        <v>493</v>
      </c>
      <c r="C30" s="63" t="s">
        <v>494</v>
      </c>
      <c r="D30" s="63" t="s">
        <v>494</v>
      </c>
      <c r="E30" s="63" t="s">
        <v>494</v>
      </c>
      <c r="F30" s="63" t="s">
        <v>341</v>
      </c>
      <c r="G30" s="63" t="s">
        <v>350</v>
      </c>
      <c r="H30" s="63" t="s">
        <v>341</v>
      </c>
      <c r="I30" s="63" t="s">
        <v>478</v>
      </c>
      <c r="J30" s="63" t="s">
        <v>478</v>
      </c>
    </row>
    <row r="31" spans="1:10" x14ac:dyDescent="0.3">
      <c r="A31" s="63" t="s">
        <v>56</v>
      </c>
      <c r="B31" s="63" t="s">
        <v>495</v>
      </c>
      <c r="C31" s="63" t="s">
        <v>55</v>
      </c>
      <c r="D31" s="63" t="s">
        <v>55</v>
      </c>
      <c r="E31" s="63" t="s">
        <v>55</v>
      </c>
      <c r="F31" s="63" t="s">
        <v>344</v>
      </c>
      <c r="G31" s="63" t="s">
        <v>344</v>
      </c>
      <c r="H31" s="63" t="s">
        <v>344</v>
      </c>
      <c r="I31" s="63" t="s">
        <v>472</v>
      </c>
      <c r="J31" s="63" t="s">
        <v>473</v>
      </c>
    </row>
    <row r="32" spans="1:10" x14ac:dyDescent="0.3">
      <c r="A32" s="63" t="s">
        <v>58</v>
      </c>
      <c r="B32" s="63" t="s">
        <v>496</v>
      </c>
      <c r="C32" s="63" t="s">
        <v>57</v>
      </c>
      <c r="D32" s="63" t="s">
        <v>57</v>
      </c>
      <c r="E32" s="63" t="s">
        <v>57</v>
      </c>
      <c r="F32" s="63" t="s">
        <v>338</v>
      </c>
      <c r="G32" s="63" t="s">
        <v>347</v>
      </c>
      <c r="H32" s="63" t="s">
        <v>347</v>
      </c>
      <c r="I32" s="63" t="s">
        <v>340</v>
      </c>
      <c r="J32" s="63" t="s">
        <v>340</v>
      </c>
    </row>
    <row r="33" spans="1:10" x14ac:dyDescent="0.3">
      <c r="A33" s="63" t="s">
        <v>60</v>
      </c>
      <c r="B33" s="63" t="s">
        <v>60</v>
      </c>
      <c r="C33" s="63" t="s">
        <v>59</v>
      </c>
      <c r="D33" s="63" t="s">
        <v>59</v>
      </c>
      <c r="E33" s="63" t="s">
        <v>59</v>
      </c>
      <c r="F33" s="63" t="s">
        <v>341</v>
      </c>
      <c r="G33" s="63" t="s">
        <v>349</v>
      </c>
      <c r="H33" s="63" t="s">
        <v>341</v>
      </c>
      <c r="I33" s="63" t="s">
        <v>478</v>
      </c>
      <c r="J33" s="63" t="s">
        <v>478</v>
      </c>
    </row>
    <row r="34" spans="1:10" x14ac:dyDescent="0.3">
      <c r="A34" s="63" t="s">
        <v>497</v>
      </c>
      <c r="B34" s="63" t="s">
        <v>498</v>
      </c>
      <c r="C34" s="63" t="s">
        <v>499</v>
      </c>
      <c r="D34" s="63" t="s">
        <v>499</v>
      </c>
      <c r="E34" s="63" t="s">
        <v>499</v>
      </c>
      <c r="F34" s="63" t="s">
        <v>341</v>
      </c>
      <c r="G34" s="63" t="s">
        <v>350</v>
      </c>
      <c r="H34" s="63" t="s">
        <v>341</v>
      </c>
      <c r="I34" s="63" t="s">
        <v>478</v>
      </c>
      <c r="J34" s="63" t="s">
        <v>478</v>
      </c>
    </row>
    <row r="35" spans="1:10" x14ac:dyDescent="0.3">
      <c r="A35" s="63" t="s">
        <v>62</v>
      </c>
      <c r="B35" s="63" t="s">
        <v>500</v>
      </c>
      <c r="C35" s="63" t="s">
        <v>61</v>
      </c>
      <c r="D35" s="63" t="s">
        <v>61</v>
      </c>
      <c r="E35" s="63" t="s">
        <v>61</v>
      </c>
      <c r="F35" s="63" t="s">
        <v>343</v>
      </c>
      <c r="G35" s="63" t="s">
        <v>348</v>
      </c>
      <c r="H35" s="63" t="s">
        <v>348</v>
      </c>
      <c r="I35" s="63" t="s">
        <v>501</v>
      </c>
      <c r="J35" s="63" t="s">
        <v>502</v>
      </c>
    </row>
    <row r="36" spans="1:10" x14ac:dyDescent="0.3">
      <c r="A36" s="63" t="s">
        <v>63</v>
      </c>
      <c r="B36" s="63" t="s">
        <v>503</v>
      </c>
      <c r="C36" s="63" t="s">
        <v>374</v>
      </c>
      <c r="D36" s="63" t="s">
        <v>374</v>
      </c>
      <c r="E36" s="63" t="s">
        <v>374</v>
      </c>
      <c r="F36" s="63" t="s">
        <v>344</v>
      </c>
      <c r="G36" s="63" t="s">
        <v>344</v>
      </c>
      <c r="H36" s="63" t="s">
        <v>344</v>
      </c>
      <c r="I36" s="63" t="s">
        <v>486</v>
      </c>
      <c r="J36" s="63" t="s">
        <v>473</v>
      </c>
    </row>
    <row r="37" spans="1:10" x14ac:dyDescent="0.3">
      <c r="A37" s="63" t="s">
        <v>65</v>
      </c>
      <c r="B37" s="63" t="s">
        <v>504</v>
      </c>
      <c r="C37" s="63" t="s">
        <v>64</v>
      </c>
      <c r="D37" s="63" t="s">
        <v>64</v>
      </c>
      <c r="E37" s="63" t="s">
        <v>64</v>
      </c>
      <c r="F37" s="63" t="s">
        <v>339</v>
      </c>
      <c r="G37" s="63" t="s">
        <v>347</v>
      </c>
      <c r="H37" s="63" t="s">
        <v>347</v>
      </c>
      <c r="I37" s="63" t="s">
        <v>340</v>
      </c>
      <c r="J37" s="63" t="s">
        <v>340</v>
      </c>
    </row>
    <row r="38" spans="1:10" x14ac:dyDescent="0.3">
      <c r="A38" s="63" t="s">
        <v>67</v>
      </c>
      <c r="B38" s="63" t="s">
        <v>67</v>
      </c>
      <c r="C38" s="63" t="s">
        <v>66</v>
      </c>
      <c r="D38" s="63" t="s">
        <v>66</v>
      </c>
      <c r="E38" s="63" t="s">
        <v>66</v>
      </c>
      <c r="F38" s="63" t="s">
        <v>337</v>
      </c>
      <c r="G38" s="63" t="s">
        <v>347</v>
      </c>
      <c r="H38" s="63" t="s">
        <v>347</v>
      </c>
      <c r="I38" s="63" t="s">
        <v>340</v>
      </c>
      <c r="J38" s="63" t="s">
        <v>340</v>
      </c>
    </row>
    <row r="39" spans="1:10" x14ac:dyDescent="0.3">
      <c r="A39" s="63" t="s">
        <v>69</v>
      </c>
      <c r="B39" s="63" t="s">
        <v>505</v>
      </c>
      <c r="C39" s="63" t="s">
        <v>68</v>
      </c>
      <c r="D39" s="63" t="s">
        <v>68</v>
      </c>
      <c r="E39" s="63" t="s">
        <v>68</v>
      </c>
      <c r="F39" s="63" t="s">
        <v>339</v>
      </c>
      <c r="G39" s="63" t="s">
        <v>347</v>
      </c>
      <c r="H39" s="63" t="s">
        <v>347</v>
      </c>
      <c r="I39" s="63" t="s">
        <v>340</v>
      </c>
      <c r="J39" s="63" t="s">
        <v>340</v>
      </c>
    </row>
    <row r="40" spans="1:10" x14ac:dyDescent="0.3">
      <c r="A40" s="63" t="s">
        <v>71</v>
      </c>
      <c r="B40" s="63" t="s">
        <v>506</v>
      </c>
      <c r="C40" s="63" t="s">
        <v>70</v>
      </c>
      <c r="D40" s="63" t="s">
        <v>70</v>
      </c>
      <c r="E40" s="63" t="s">
        <v>70</v>
      </c>
      <c r="F40" s="63" t="s">
        <v>343</v>
      </c>
      <c r="G40" s="63" t="s">
        <v>348</v>
      </c>
      <c r="H40" s="63" t="s">
        <v>348</v>
      </c>
      <c r="I40" s="63" t="s">
        <v>501</v>
      </c>
      <c r="J40" s="63" t="s">
        <v>502</v>
      </c>
    </row>
    <row r="41" spans="1:10" x14ac:dyDescent="0.3">
      <c r="A41" s="63" t="s">
        <v>73</v>
      </c>
      <c r="B41" s="63" t="s">
        <v>73</v>
      </c>
      <c r="C41" s="63" t="s">
        <v>72</v>
      </c>
      <c r="D41" s="63" t="s">
        <v>72</v>
      </c>
      <c r="E41" s="63" t="s">
        <v>72</v>
      </c>
      <c r="F41" s="63" t="s">
        <v>339</v>
      </c>
      <c r="G41" s="63" t="s">
        <v>347</v>
      </c>
      <c r="H41" s="63" t="s">
        <v>347</v>
      </c>
      <c r="I41" s="63" t="s">
        <v>340</v>
      </c>
      <c r="J41" s="63" t="s">
        <v>340</v>
      </c>
    </row>
    <row r="42" spans="1:10" x14ac:dyDescent="0.3">
      <c r="A42" s="63" t="s">
        <v>74</v>
      </c>
      <c r="B42" s="63" t="s">
        <v>74</v>
      </c>
      <c r="C42" s="63" t="s">
        <v>375</v>
      </c>
      <c r="D42" s="63" t="s">
        <v>375</v>
      </c>
      <c r="E42" s="63" t="s">
        <v>375</v>
      </c>
      <c r="F42" s="63" t="s">
        <v>341</v>
      </c>
      <c r="G42" s="63" t="s">
        <v>350</v>
      </c>
      <c r="H42" s="63" t="s">
        <v>341</v>
      </c>
      <c r="I42" s="63" t="s">
        <v>491</v>
      </c>
      <c r="J42" s="63" t="s">
        <v>473</v>
      </c>
    </row>
    <row r="43" spans="1:10" x14ac:dyDescent="0.3">
      <c r="A43" s="63" t="s">
        <v>76</v>
      </c>
      <c r="B43" s="63" t="s">
        <v>507</v>
      </c>
      <c r="C43" s="63" t="s">
        <v>75</v>
      </c>
      <c r="D43" s="63" t="s">
        <v>75</v>
      </c>
      <c r="E43" s="63" t="s">
        <v>75</v>
      </c>
      <c r="F43" s="63" t="s">
        <v>341</v>
      </c>
      <c r="G43" s="63" t="s">
        <v>350</v>
      </c>
      <c r="H43" s="63" t="s">
        <v>341</v>
      </c>
      <c r="I43" s="63" t="s">
        <v>478</v>
      </c>
      <c r="J43" s="63" t="s">
        <v>478</v>
      </c>
    </row>
    <row r="44" spans="1:10" x14ac:dyDescent="0.3">
      <c r="A44" s="63" t="s">
        <v>78</v>
      </c>
      <c r="B44" s="63" t="s">
        <v>508</v>
      </c>
      <c r="C44" s="63" t="s">
        <v>509</v>
      </c>
      <c r="D44" s="63" t="s">
        <v>77</v>
      </c>
      <c r="E44" s="63" t="s">
        <v>77</v>
      </c>
      <c r="F44" s="63" t="s">
        <v>339</v>
      </c>
      <c r="G44" s="63" t="s">
        <v>347</v>
      </c>
      <c r="H44" s="63" t="s">
        <v>347</v>
      </c>
      <c r="I44" s="63" t="s">
        <v>340</v>
      </c>
      <c r="J44" s="63" t="s">
        <v>340</v>
      </c>
    </row>
    <row r="45" spans="1:10" x14ac:dyDescent="0.3">
      <c r="A45" s="63" t="s">
        <v>80</v>
      </c>
      <c r="B45" s="63" t="s">
        <v>510</v>
      </c>
      <c r="C45" s="63" t="s">
        <v>79</v>
      </c>
      <c r="D45" s="63" t="s">
        <v>79</v>
      </c>
      <c r="E45" s="63" t="s">
        <v>79</v>
      </c>
      <c r="F45" s="63" t="s">
        <v>339</v>
      </c>
      <c r="G45" s="63" t="s">
        <v>347</v>
      </c>
      <c r="H45" s="63" t="s">
        <v>347</v>
      </c>
      <c r="I45" s="63" t="s">
        <v>340</v>
      </c>
      <c r="J45" s="63" t="s">
        <v>340</v>
      </c>
    </row>
    <row r="46" spans="1:10" x14ac:dyDescent="0.3">
      <c r="A46" s="63" t="s">
        <v>81</v>
      </c>
      <c r="B46" s="63" t="s">
        <v>81</v>
      </c>
      <c r="C46" s="63" t="s">
        <v>376</v>
      </c>
      <c r="D46" s="63" t="s">
        <v>376</v>
      </c>
      <c r="E46" s="63" t="s">
        <v>376</v>
      </c>
      <c r="F46" s="63" t="s">
        <v>341</v>
      </c>
      <c r="G46" s="63" t="s">
        <v>349</v>
      </c>
      <c r="H46" s="63" t="s">
        <v>341</v>
      </c>
      <c r="I46" s="63" t="s">
        <v>478</v>
      </c>
      <c r="J46" s="63" t="s">
        <v>478</v>
      </c>
    </row>
    <row r="47" spans="1:10" x14ac:dyDescent="0.3">
      <c r="A47" s="63" t="s">
        <v>84</v>
      </c>
      <c r="B47" s="63" t="s">
        <v>511</v>
      </c>
      <c r="C47" s="63" t="s">
        <v>377</v>
      </c>
      <c r="D47" s="63" t="s">
        <v>377</v>
      </c>
      <c r="E47" s="63" t="s">
        <v>377</v>
      </c>
      <c r="F47" s="63" t="s">
        <v>343</v>
      </c>
      <c r="G47" s="63" t="s">
        <v>348</v>
      </c>
      <c r="H47" s="63" t="s">
        <v>348</v>
      </c>
      <c r="I47" s="63" t="s">
        <v>512</v>
      </c>
      <c r="J47" s="63" t="s">
        <v>502</v>
      </c>
    </row>
    <row r="48" spans="1:10" x14ac:dyDescent="0.3">
      <c r="A48" s="63" t="s">
        <v>83</v>
      </c>
      <c r="B48" s="63" t="s">
        <v>83</v>
      </c>
      <c r="C48" s="63" t="s">
        <v>513</v>
      </c>
      <c r="D48" s="63" t="s">
        <v>82</v>
      </c>
      <c r="E48" s="63" t="s">
        <v>82</v>
      </c>
      <c r="F48" s="63" t="s">
        <v>343</v>
      </c>
      <c r="G48" s="63" t="s">
        <v>348</v>
      </c>
      <c r="H48" s="63" t="s">
        <v>348</v>
      </c>
      <c r="I48" s="63" t="s">
        <v>512</v>
      </c>
      <c r="J48" s="63" t="s">
        <v>502</v>
      </c>
    </row>
    <row r="49" spans="1:10" x14ac:dyDescent="0.3">
      <c r="A49" s="63" t="s">
        <v>379</v>
      </c>
      <c r="B49" s="63" t="s">
        <v>379</v>
      </c>
      <c r="C49" s="63" t="s">
        <v>514</v>
      </c>
      <c r="D49" s="63" t="s">
        <v>378</v>
      </c>
      <c r="E49" s="63" t="s">
        <v>378</v>
      </c>
      <c r="F49" s="63" t="s">
        <v>343</v>
      </c>
      <c r="G49" s="63" t="s">
        <v>348</v>
      </c>
      <c r="H49" s="63" t="s">
        <v>348</v>
      </c>
      <c r="I49" s="63" t="s">
        <v>512</v>
      </c>
      <c r="J49" s="63" t="s">
        <v>502</v>
      </c>
    </row>
    <row r="50" spans="1:10" x14ac:dyDescent="0.3">
      <c r="A50" s="63" t="s">
        <v>85</v>
      </c>
      <c r="B50" s="63" t="s">
        <v>85</v>
      </c>
      <c r="C50" s="63" t="s">
        <v>515</v>
      </c>
      <c r="D50" s="63" t="s">
        <v>515</v>
      </c>
      <c r="E50" s="63" t="s">
        <v>515</v>
      </c>
      <c r="F50" s="63" t="s">
        <v>341</v>
      </c>
      <c r="G50" s="63" t="s">
        <v>349</v>
      </c>
      <c r="H50" s="63" t="s">
        <v>341</v>
      </c>
      <c r="I50" s="63" t="s">
        <v>478</v>
      </c>
      <c r="J50" s="63" t="s">
        <v>478</v>
      </c>
    </row>
    <row r="51" spans="1:10" x14ac:dyDescent="0.3">
      <c r="A51" s="63" t="s">
        <v>87</v>
      </c>
      <c r="B51" s="63" t="s">
        <v>516</v>
      </c>
      <c r="C51" s="63" t="s">
        <v>86</v>
      </c>
      <c r="D51" s="63" t="s">
        <v>86</v>
      </c>
      <c r="E51" s="63" t="s">
        <v>86</v>
      </c>
      <c r="F51" s="63" t="s">
        <v>338</v>
      </c>
      <c r="G51" s="63" t="s">
        <v>347</v>
      </c>
      <c r="H51" s="63" t="s">
        <v>347</v>
      </c>
      <c r="I51" s="63" t="s">
        <v>340</v>
      </c>
      <c r="J51" s="63" t="s">
        <v>340</v>
      </c>
    </row>
    <row r="52" spans="1:10" x14ac:dyDescent="0.3">
      <c r="A52" s="63" t="s">
        <v>89</v>
      </c>
      <c r="B52" s="63" t="s">
        <v>517</v>
      </c>
      <c r="C52" s="63" t="s">
        <v>518</v>
      </c>
      <c r="D52" s="63" t="s">
        <v>88</v>
      </c>
      <c r="E52" s="63" t="s">
        <v>88</v>
      </c>
      <c r="F52" s="63" t="s">
        <v>338</v>
      </c>
      <c r="G52" s="63" t="s">
        <v>347</v>
      </c>
      <c r="H52" s="63" t="s">
        <v>347</v>
      </c>
      <c r="I52" s="63" t="s">
        <v>340</v>
      </c>
      <c r="J52" s="63" t="s">
        <v>340</v>
      </c>
    </row>
    <row r="53" spans="1:10" x14ac:dyDescent="0.3">
      <c r="A53" s="63" t="s">
        <v>519</v>
      </c>
      <c r="B53" s="63" t="s">
        <v>519</v>
      </c>
      <c r="C53" s="63" t="s">
        <v>520</v>
      </c>
      <c r="D53" s="63" t="s">
        <v>520</v>
      </c>
      <c r="E53" s="63" t="s">
        <v>520</v>
      </c>
      <c r="F53" s="63" t="s">
        <v>343</v>
      </c>
      <c r="G53" s="63" t="s">
        <v>351</v>
      </c>
      <c r="H53" s="63" t="s">
        <v>351</v>
      </c>
      <c r="I53" s="63" t="s">
        <v>521</v>
      </c>
      <c r="J53" s="63" t="s">
        <v>351</v>
      </c>
    </row>
    <row r="54" spans="1:10" x14ac:dyDescent="0.3">
      <c r="A54" s="63" t="s">
        <v>90</v>
      </c>
      <c r="B54" s="63" t="s">
        <v>522</v>
      </c>
      <c r="C54" s="63" t="s">
        <v>380</v>
      </c>
      <c r="D54" s="63" t="s">
        <v>380</v>
      </c>
      <c r="E54" s="63" t="s">
        <v>380</v>
      </c>
      <c r="F54" s="63" t="s">
        <v>341</v>
      </c>
      <c r="G54" s="63" t="s">
        <v>349</v>
      </c>
      <c r="H54" s="63" t="s">
        <v>341</v>
      </c>
      <c r="I54" s="63" t="s">
        <v>478</v>
      </c>
      <c r="J54" s="63" t="s">
        <v>478</v>
      </c>
    </row>
    <row r="55" spans="1:10" x14ac:dyDescent="0.3">
      <c r="A55" s="63" t="s">
        <v>91</v>
      </c>
      <c r="B55" s="63" t="s">
        <v>523</v>
      </c>
      <c r="C55" s="63" t="s">
        <v>524</v>
      </c>
      <c r="D55" s="63" t="s">
        <v>381</v>
      </c>
      <c r="E55" s="63" t="s">
        <v>381</v>
      </c>
      <c r="F55" s="63" t="s">
        <v>339</v>
      </c>
      <c r="G55" s="63" t="s">
        <v>347</v>
      </c>
      <c r="H55" s="63" t="s">
        <v>347</v>
      </c>
      <c r="I55" s="63" t="s">
        <v>340</v>
      </c>
      <c r="J55" s="63" t="s">
        <v>340</v>
      </c>
    </row>
    <row r="56" spans="1:10" x14ac:dyDescent="0.3">
      <c r="A56" s="63" t="s">
        <v>93</v>
      </c>
      <c r="B56" s="63" t="s">
        <v>93</v>
      </c>
      <c r="C56" s="63" t="s">
        <v>92</v>
      </c>
      <c r="D56" s="63" t="s">
        <v>92</v>
      </c>
      <c r="E56" s="63" t="s">
        <v>92</v>
      </c>
      <c r="F56" s="63" t="s">
        <v>344</v>
      </c>
      <c r="G56" s="63" t="s">
        <v>344</v>
      </c>
      <c r="H56" s="63" t="s">
        <v>344</v>
      </c>
      <c r="I56" s="63" t="s">
        <v>472</v>
      </c>
      <c r="J56" s="63" t="s">
        <v>473</v>
      </c>
    </row>
    <row r="57" spans="1:10" x14ac:dyDescent="0.3">
      <c r="A57" s="63" t="s">
        <v>95</v>
      </c>
      <c r="B57" s="63" t="s">
        <v>95</v>
      </c>
      <c r="C57" s="63" t="s">
        <v>94</v>
      </c>
      <c r="D57" s="63" t="s">
        <v>94</v>
      </c>
      <c r="E57" s="63" t="s">
        <v>94</v>
      </c>
      <c r="F57" s="63" t="s">
        <v>341</v>
      </c>
      <c r="G57" s="63" t="s">
        <v>349</v>
      </c>
      <c r="H57" s="63" t="s">
        <v>341</v>
      </c>
      <c r="I57" s="63" t="s">
        <v>478</v>
      </c>
      <c r="J57" s="63" t="s">
        <v>478</v>
      </c>
    </row>
    <row r="58" spans="1:10" x14ac:dyDescent="0.3">
      <c r="A58" s="63" t="s">
        <v>97</v>
      </c>
      <c r="B58" s="63" t="s">
        <v>97</v>
      </c>
      <c r="C58" s="63" t="s">
        <v>96</v>
      </c>
      <c r="D58" s="63" t="s">
        <v>96</v>
      </c>
      <c r="E58" s="63" t="s">
        <v>96</v>
      </c>
      <c r="F58" s="63" t="s">
        <v>341</v>
      </c>
      <c r="G58" s="63" t="s">
        <v>350</v>
      </c>
      <c r="H58" s="63" t="s">
        <v>341</v>
      </c>
      <c r="I58" s="63" t="s">
        <v>478</v>
      </c>
      <c r="J58" s="63" t="s">
        <v>478</v>
      </c>
    </row>
    <row r="59" spans="1:10" x14ac:dyDescent="0.3">
      <c r="A59" s="63" t="s">
        <v>99</v>
      </c>
      <c r="B59" s="63" t="s">
        <v>99</v>
      </c>
      <c r="C59" s="63" t="s">
        <v>98</v>
      </c>
      <c r="D59" s="63" t="s">
        <v>98</v>
      </c>
      <c r="E59" s="63" t="s">
        <v>98</v>
      </c>
      <c r="F59" s="63" t="s">
        <v>344</v>
      </c>
      <c r="G59" s="63" t="s">
        <v>348</v>
      </c>
      <c r="H59" s="63" t="s">
        <v>348</v>
      </c>
      <c r="I59" s="63" t="s">
        <v>480</v>
      </c>
      <c r="J59" s="63" t="s">
        <v>476</v>
      </c>
    </row>
    <row r="60" spans="1:10" x14ac:dyDescent="0.3">
      <c r="A60" s="63" t="s">
        <v>101</v>
      </c>
      <c r="B60" s="63" t="s">
        <v>101</v>
      </c>
      <c r="C60" s="63" t="s">
        <v>100</v>
      </c>
      <c r="D60" s="63" t="s">
        <v>100</v>
      </c>
      <c r="E60" s="63" t="s">
        <v>100</v>
      </c>
      <c r="F60" s="63" t="s">
        <v>344</v>
      </c>
      <c r="G60" s="63" t="s">
        <v>344</v>
      </c>
      <c r="H60" s="63" t="s">
        <v>344</v>
      </c>
      <c r="I60" s="63" t="s">
        <v>486</v>
      </c>
      <c r="J60" s="63" t="s">
        <v>473</v>
      </c>
    </row>
    <row r="61" spans="1:10" x14ac:dyDescent="0.3">
      <c r="A61" s="63" t="s">
        <v>383</v>
      </c>
      <c r="B61" s="63" t="s">
        <v>525</v>
      </c>
      <c r="C61" s="63" t="s">
        <v>526</v>
      </c>
      <c r="D61" s="63" t="s">
        <v>382</v>
      </c>
      <c r="E61" s="63" t="s">
        <v>382</v>
      </c>
      <c r="F61" s="63" t="s">
        <v>343</v>
      </c>
      <c r="G61" s="63" t="s">
        <v>348</v>
      </c>
      <c r="H61" s="63" t="s">
        <v>348</v>
      </c>
      <c r="I61" s="63" t="s">
        <v>512</v>
      </c>
      <c r="J61" s="63" t="s">
        <v>502</v>
      </c>
    </row>
    <row r="62" spans="1:10" x14ac:dyDescent="0.3">
      <c r="A62" s="63" t="s">
        <v>102</v>
      </c>
      <c r="B62" s="63" t="s">
        <v>102</v>
      </c>
      <c r="C62" s="63" t="s">
        <v>527</v>
      </c>
      <c r="D62" s="63" t="s">
        <v>384</v>
      </c>
      <c r="E62" s="63" t="s">
        <v>384</v>
      </c>
      <c r="F62" s="63" t="s">
        <v>338</v>
      </c>
      <c r="G62" s="63" t="s">
        <v>347</v>
      </c>
      <c r="H62" s="63" t="s">
        <v>347</v>
      </c>
      <c r="I62" s="63" t="s">
        <v>340</v>
      </c>
      <c r="J62" s="63" t="s">
        <v>340</v>
      </c>
    </row>
    <row r="63" spans="1:10" x14ac:dyDescent="0.3">
      <c r="A63" s="63" t="s">
        <v>104</v>
      </c>
      <c r="B63" s="63" t="s">
        <v>528</v>
      </c>
      <c r="C63" s="63" t="s">
        <v>103</v>
      </c>
      <c r="D63" s="63" t="s">
        <v>103</v>
      </c>
      <c r="E63" s="63" t="s">
        <v>103</v>
      </c>
      <c r="F63" s="63" t="s">
        <v>344</v>
      </c>
      <c r="G63" s="63" t="s">
        <v>344</v>
      </c>
      <c r="H63" s="63" t="s">
        <v>344</v>
      </c>
      <c r="I63" s="63" t="s">
        <v>529</v>
      </c>
      <c r="J63" s="63" t="s">
        <v>473</v>
      </c>
    </row>
    <row r="64" spans="1:10" x14ac:dyDescent="0.3">
      <c r="A64" s="63" t="s">
        <v>106</v>
      </c>
      <c r="B64" s="63" t="s">
        <v>530</v>
      </c>
      <c r="C64" s="63" t="s">
        <v>105</v>
      </c>
      <c r="D64" s="63" t="s">
        <v>105</v>
      </c>
      <c r="E64" s="63" t="s">
        <v>105</v>
      </c>
      <c r="F64" s="63" t="s">
        <v>337</v>
      </c>
      <c r="G64" s="63" t="s">
        <v>347</v>
      </c>
      <c r="H64" s="63" t="s">
        <v>347</v>
      </c>
      <c r="I64" s="63" t="s">
        <v>340</v>
      </c>
      <c r="J64" s="63" t="s">
        <v>340</v>
      </c>
    </row>
    <row r="65" spans="1:10" x14ac:dyDescent="0.3">
      <c r="A65" s="63" t="s">
        <v>386</v>
      </c>
      <c r="B65" s="63" t="s">
        <v>386</v>
      </c>
      <c r="C65" s="63" t="s">
        <v>385</v>
      </c>
      <c r="D65" s="63" t="s">
        <v>385</v>
      </c>
      <c r="E65" s="63" t="s">
        <v>385</v>
      </c>
      <c r="F65" s="63" t="s">
        <v>341</v>
      </c>
      <c r="G65" s="63" t="s">
        <v>350</v>
      </c>
      <c r="H65" s="63" t="s">
        <v>341</v>
      </c>
      <c r="I65" s="63" t="s">
        <v>478</v>
      </c>
      <c r="J65" s="63" t="s">
        <v>478</v>
      </c>
    </row>
    <row r="66" spans="1:10" x14ac:dyDescent="0.3">
      <c r="A66" s="63" t="s">
        <v>107</v>
      </c>
      <c r="B66" s="63" t="s">
        <v>107</v>
      </c>
      <c r="C66" s="63" t="s">
        <v>531</v>
      </c>
      <c r="D66" s="63" t="s">
        <v>387</v>
      </c>
      <c r="E66" s="63" t="s">
        <v>387</v>
      </c>
      <c r="F66" s="63" t="s">
        <v>341</v>
      </c>
      <c r="G66" s="63" t="s">
        <v>350</v>
      </c>
      <c r="H66" s="63" t="s">
        <v>341</v>
      </c>
      <c r="I66" s="63" t="s">
        <v>478</v>
      </c>
      <c r="J66" s="63" t="s">
        <v>478</v>
      </c>
    </row>
    <row r="67" spans="1:10" x14ac:dyDescent="0.3">
      <c r="A67" s="63" t="s">
        <v>109</v>
      </c>
      <c r="B67" s="63" t="s">
        <v>109</v>
      </c>
      <c r="C67" s="63" t="s">
        <v>108</v>
      </c>
      <c r="D67" s="63" t="s">
        <v>108</v>
      </c>
      <c r="E67" s="63" t="s">
        <v>108</v>
      </c>
      <c r="F67" s="63" t="s">
        <v>341</v>
      </c>
      <c r="G67" s="63" t="s">
        <v>349</v>
      </c>
      <c r="H67" s="63" t="s">
        <v>341</v>
      </c>
      <c r="I67" s="63" t="s">
        <v>478</v>
      </c>
      <c r="J67" s="63" t="s">
        <v>478</v>
      </c>
    </row>
    <row r="68" spans="1:10" x14ac:dyDescent="0.3">
      <c r="A68" s="63" t="s">
        <v>111</v>
      </c>
      <c r="B68" s="63" t="s">
        <v>315</v>
      </c>
      <c r="C68" s="63" t="s">
        <v>110</v>
      </c>
      <c r="D68" s="63" t="s">
        <v>110</v>
      </c>
      <c r="E68" s="63" t="s">
        <v>110</v>
      </c>
      <c r="F68" s="63" t="s">
        <v>345</v>
      </c>
      <c r="G68" s="63" t="s">
        <v>347</v>
      </c>
      <c r="H68" s="63" t="s">
        <v>347</v>
      </c>
      <c r="I68" s="63" t="s">
        <v>475</v>
      </c>
      <c r="J68" s="63" t="s">
        <v>476</v>
      </c>
    </row>
    <row r="69" spans="1:10" x14ac:dyDescent="0.3">
      <c r="A69" s="63" t="s">
        <v>113</v>
      </c>
      <c r="B69" s="63" t="s">
        <v>532</v>
      </c>
      <c r="C69" s="63" t="s">
        <v>112</v>
      </c>
      <c r="D69" s="63" t="s">
        <v>112</v>
      </c>
      <c r="E69" s="63" t="s">
        <v>112</v>
      </c>
      <c r="F69" s="63" t="s">
        <v>341</v>
      </c>
      <c r="G69" s="63" t="s">
        <v>349</v>
      </c>
      <c r="H69" s="63" t="s">
        <v>341</v>
      </c>
      <c r="I69" s="63" t="s">
        <v>478</v>
      </c>
      <c r="J69" s="63" t="s">
        <v>478</v>
      </c>
    </row>
    <row r="70" spans="1:10" x14ac:dyDescent="0.3">
      <c r="A70" s="63" t="s">
        <v>389</v>
      </c>
      <c r="B70" s="63" t="s">
        <v>533</v>
      </c>
      <c r="C70" s="63" t="s">
        <v>388</v>
      </c>
      <c r="D70" s="63" t="s">
        <v>388</v>
      </c>
      <c r="E70" s="63" t="s">
        <v>388</v>
      </c>
      <c r="F70" s="63" t="s">
        <v>339</v>
      </c>
      <c r="G70" s="63" t="s">
        <v>347</v>
      </c>
      <c r="H70" s="63" t="s">
        <v>347</v>
      </c>
      <c r="I70" s="63" t="s">
        <v>340</v>
      </c>
      <c r="J70" s="63" t="s">
        <v>340</v>
      </c>
    </row>
    <row r="71" spans="1:10" x14ac:dyDescent="0.3">
      <c r="A71" s="63" t="s">
        <v>115</v>
      </c>
      <c r="B71" s="63" t="s">
        <v>534</v>
      </c>
      <c r="C71" s="63" t="s">
        <v>114</v>
      </c>
      <c r="D71" s="63" t="s">
        <v>114</v>
      </c>
      <c r="E71" s="63" t="s">
        <v>114</v>
      </c>
      <c r="F71" s="63" t="s">
        <v>337</v>
      </c>
      <c r="G71" s="63" t="s">
        <v>347</v>
      </c>
      <c r="H71" s="63" t="s">
        <v>347</v>
      </c>
      <c r="I71" s="63" t="s">
        <v>340</v>
      </c>
      <c r="J71" s="63" t="s">
        <v>340</v>
      </c>
    </row>
    <row r="72" spans="1:10" x14ac:dyDescent="0.3">
      <c r="A72" s="63" t="s">
        <v>116</v>
      </c>
      <c r="B72" s="63" t="s">
        <v>116</v>
      </c>
      <c r="C72" s="63" t="s">
        <v>390</v>
      </c>
      <c r="D72" s="63" t="s">
        <v>390</v>
      </c>
      <c r="E72" s="63" t="s">
        <v>390</v>
      </c>
      <c r="F72" s="63" t="s">
        <v>344</v>
      </c>
      <c r="G72" s="63" t="s">
        <v>344</v>
      </c>
      <c r="H72" s="63" t="s">
        <v>344</v>
      </c>
      <c r="I72" s="63" t="s">
        <v>529</v>
      </c>
      <c r="J72" s="63" t="s">
        <v>473</v>
      </c>
    </row>
    <row r="73" spans="1:10" x14ac:dyDescent="0.3">
      <c r="A73" s="63" t="s">
        <v>118</v>
      </c>
      <c r="B73" s="63" t="s">
        <v>535</v>
      </c>
      <c r="C73" s="63" t="s">
        <v>117</v>
      </c>
      <c r="D73" s="63" t="s">
        <v>117</v>
      </c>
      <c r="E73" s="63" t="s">
        <v>117</v>
      </c>
      <c r="F73" s="63" t="s">
        <v>338</v>
      </c>
      <c r="G73" s="63" t="s">
        <v>347</v>
      </c>
      <c r="H73" s="63" t="s">
        <v>347</v>
      </c>
      <c r="I73" s="63" t="s">
        <v>340</v>
      </c>
      <c r="J73" s="63" t="s">
        <v>340</v>
      </c>
    </row>
    <row r="74" spans="1:10" x14ac:dyDescent="0.3">
      <c r="A74" s="63" t="s">
        <v>120</v>
      </c>
      <c r="B74" s="63" t="s">
        <v>120</v>
      </c>
      <c r="C74" s="63" t="s">
        <v>119</v>
      </c>
      <c r="D74" s="63" t="s">
        <v>119</v>
      </c>
      <c r="E74" s="63" t="s">
        <v>119</v>
      </c>
      <c r="F74" s="63" t="s">
        <v>337</v>
      </c>
      <c r="G74" s="63" t="s">
        <v>347</v>
      </c>
      <c r="H74" s="63" t="s">
        <v>347</v>
      </c>
      <c r="I74" s="63" t="s">
        <v>340</v>
      </c>
      <c r="J74" s="63" t="s">
        <v>340</v>
      </c>
    </row>
    <row r="75" spans="1:10" x14ac:dyDescent="0.3">
      <c r="A75" s="63" t="s">
        <v>122</v>
      </c>
      <c r="B75" s="63" t="s">
        <v>536</v>
      </c>
      <c r="C75" s="63" t="s">
        <v>121</v>
      </c>
      <c r="D75" s="63" t="s">
        <v>121</v>
      </c>
      <c r="E75" s="63" t="s">
        <v>121</v>
      </c>
      <c r="F75" s="63" t="s">
        <v>343</v>
      </c>
      <c r="G75" s="63" t="s">
        <v>351</v>
      </c>
      <c r="H75" s="63" t="s">
        <v>351</v>
      </c>
      <c r="I75" s="63" t="s">
        <v>537</v>
      </c>
      <c r="J75" s="63" t="s">
        <v>351</v>
      </c>
    </row>
    <row r="76" spans="1:10" x14ac:dyDescent="0.3">
      <c r="A76" s="63" t="s">
        <v>124</v>
      </c>
      <c r="B76" s="63" t="s">
        <v>124</v>
      </c>
      <c r="C76" s="63" t="s">
        <v>123</v>
      </c>
      <c r="D76" s="63" t="s">
        <v>123</v>
      </c>
      <c r="E76" s="63" t="s">
        <v>123</v>
      </c>
      <c r="F76" s="63" t="s">
        <v>344</v>
      </c>
      <c r="G76" s="63" t="s">
        <v>344</v>
      </c>
      <c r="H76" s="63" t="s">
        <v>344</v>
      </c>
      <c r="I76" s="63" t="s">
        <v>529</v>
      </c>
      <c r="J76" s="63" t="s">
        <v>473</v>
      </c>
    </row>
    <row r="77" spans="1:10" x14ac:dyDescent="0.3">
      <c r="A77" s="63" t="s">
        <v>126</v>
      </c>
      <c r="B77" s="63" t="s">
        <v>126</v>
      </c>
      <c r="C77" s="63" t="s">
        <v>125</v>
      </c>
      <c r="D77" s="63" t="s">
        <v>125</v>
      </c>
      <c r="E77" s="63" t="s">
        <v>125</v>
      </c>
      <c r="F77" s="63" t="s">
        <v>344</v>
      </c>
      <c r="G77" s="63" t="s">
        <v>344</v>
      </c>
      <c r="H77" s="63" t="s">
        <v>344</v>
      </c>
      <c r="I77" s="63" t="s">
        <v>483</v>
      </c>
      <c r="J77" s="63" t="s">
        <v>473</v>
      </c>
    </row>
    <row r="78" spans="1:10" x14ac:dyDescent="0.3">
      <c r="A78" s="63" t="s">
        <v>392</v>
      </c>
      <c r="B78" s="63" t="s">
        <v>538</v>
      </c>
      <c r="C78" s="63" t="s">
        <v>391</v>
      </c>
      <c r="D78" s="63" t="s">
        <v>391</v>
      </c>
      <c r="E78" s="63" t="s">
        <v>391</v>
      </c>
      <c r="F78" s="63" t="s">
        <v>341</v>
      </c>
      <c r="G78" s="63" t="s">
        <v>350</v>
      </c>
      <c r="H78" s="63" t="s">
        <v>341</v>
      </c>
      <c r="I78" s="63" t="s">
        <v>478</v>
      </c>
      <c r="J78" s="63" t="s">
        <v>478</v>
      </c>
    </row>
    <row r="79" spans="1:10" x14ac:dyDescent="0.3">
      <c r="A79" s="63" t="s">
        <v>539</v>
      </c>
      <c r="B79" s="63" t="s">
        <v>540</v>
      </c>
      <c r="C79" s="63" t="s">
        <v>541</v>
      </c>
      <c r="D79" s="63" t="s">
        <v>541</v>
      </c>
      <c r="E79" s="63" t="s">
        <v>541</v>
      </c>
      <c r="F79" s="63" t="s">
        <v>343</v>
      </c>
      <c r="G79" s="63" t="s">
        <v>351</v>
      </c>
      <c r="H79" s="63" t="s">
        <v>351</v>
      </c>
      <c r="I79" s="63" t="s">
        <v>521</v>
      </c>
      <c r="J79" s="63" t="s">
        <v>351</v>
      </c>
    </row>
    <row r="80" spans="1:10" x14ac:dyDescent="0.3">
      <c r="A80" s="63" t="s">
        <v>128</v>
      </c>
      <c r="B80" s="63" t="s">
        <v>128</v>
      </c>
      <c r="C80" s="63" t="s">
        <v>127</v>
      </c>
      <c r="D80" s="63" t="s">
        <v>127</v>
      </c>
      <c r="E80" s="63" t="s">
        <v>127</v>
      </c>
      <c r="F80" s="63" t="s">
        <v>339</v>
      </c>
      <c r="G80" s="63" t="s">
        <v>347</v>
      </c>
      <c r="H80" s="63" t="s">
        <v>347</v>
      </c>
      <c r="I80" s="63" t="s">
        <v>340</v>
      </c>
      <c r="J80" s="63" t="s">
        <v>340</v>
      </c>
    </row>
    <row r="81" spans="1:10" x14ac:dyDescent="0.3">
      <c r="A81" s="63" t="s">
        <v>130</v>
      </c>
      <c r="B81" s="63" t="s">
        <v>542</v>
      </c>
      <c r="C81" s="63" t="s">
        <v>129</v>
      </c>
      <c r="D81" s="63" t="s">
        <v>129</v>
      </c>
      <c r="E81" s="63" t="s">
        <v>129</v>
      </c>
      <c r="F81" s="63" t="s">
        <v>339</v>
      </c>
      <c r="G81" s="63" t="s">
        <v>347</v>
      </c>
      <c r="H81" s="63" t="s">
        <v>347</v>
      </c>
      <c r="I81" s="63" t="s">
        <v>340</v>
      </c>
      <c r="J81" s="63" t="s">
        <v>340</v>
      </c>
    </row>
    <row r="82" spans="1:10" x14ac:dyDescent="0.3">
      <c r="A82" s="63" t="s">
        <v>132</v>
      </c>
      <c r="B82" s="63" t="s">
        <v>132</v>
      </c>
      <c r="C82" s="63" t="s">
        <v>131</v>
      </c>
      <c r="D82" s="63" t="s">
        <v>131</v>
      </c>
      <c r="E82" s="63" t="s">
        <v>131</v>
      </c>
      <c r="F82" s="63" t="s">
        <v>344</v>
      </c>
      <c r="G82" s="63" t="s">
        <v>348</v>
      </c>
      <c r="H82" s="63" t="s">
        <v>348</v>
      </c>
      <c r="I82" s="63" t="s">
        <v>480</v>
      </c>
      <c r="J82" s="63" t="s">
        <v>476</v>
      </c>
    </row>
    <row r="83" spans="1:10" x14ac:dyDescent="0.3">
      <c r="A83" s="63" t="s">
        <v>134</v>
      </c>
      <c r="B83" s="63" t="s">
        <v>543</v>
      </c>
      <c r="C83" s="63" t="s">
        <v>133</v>
      </c>
      <c r="D83" s="63" t="s">
        <v>133</v>
      </c>
      <c r="E83" s="63" t="s">
        <v>133</v>
      </c>
      <c r="F83" s="63" t="s">
        <v>344</v>
      </c>
      <c r="G83" s="63" t="s">
        <v>344</v>
      </c>
      <c r="H83" s="63" t="s">
        <v>344</v>
      </c>
      <c r="I83" s="63" t="s">
        <v>483</v>
      </c>
      <c r="J83" s="63" t="s">
        <v>473</v>
      </c>
    </row>
    <row r="84" spans="1:10" x14ac:dyDescent="0.3">
      <c r="A84" s="63" t="s">
        <v>136</v>
      </c>
      <c r="B84" s="63" t="s">
        <v>136</v>
      </c>
      <c r="C84" s="63" t="s">
        <v>135</v>
      </c>
      <c r="D84" s="63" t="s">
        <v>135</v>
      </c>
      <c r="E84" s="63" t="s">
        <v>135</v>
      </c>
      <c r="F84" s="63" t="s">
        <v>339</v>
      </c>
      <c r="G84" s="63" t="s">
        <v>347</v>
      </c>
      <c r="H84" s="63" t="s">
        <v>347</v>
      </c>
      <c r="I84" s="63" t="s">
        <v>340</v>
      </c>
      <c r="J84" s="63" t="s">
        <v>340</v>
      </c>
    </row>
    <row r="85" spans="1:10" x14ac:dyDescent="0.3">
      <c r="A85" s="63" t="s">
        <v>544</v>
      </c>
      <c r="B85" s="63" t="s">
        <v>544</v>
      </c>
      <c r="C85" s="63" t="s">
        <v>545</v>
      </c>
      <c r="D85" s="63" t="s">
        <v>545</v>
      </c>
      <c r="E85" s="63" t="s">
        <v>545</v>
      </c>
      <c r="F85" s="63" t="s">
        <v>344</v>
      </c>
      <c r="G85" s="63" t="s">
        <v>344</v>
      </c>
      <c r="H85" s="63" t="s">
        <v>344</v>
      </c>
      <c r="I85" s="63" t="s">
        <v>472</v>
      </c>
      <c r="J85" s="63" t="s">
        <v>473</v>
      </c>
    </row>
    <row r="86" spans="1:10" x14ac:dyDescent="0.3">
      <c r="A86" s="63" t="s">
        <v>138</v>
      </c>
      <c r="B86" s="63" t="s">
        <v>546</v>
      </c>
      <c r="C86" s="63" t="s">
        <v>137</v>
      </c>
      <c r="D86" s="63" t="s">
        <v>137</v>
      </c>
      <c r="E86" s="63" t="s">
        <v>137</v>
      </c>
      <c r="F86" s="63" t="s">
        <v>344</v>
      </c>
      <c r="G86" s="63" t="s">
        <v>344</v>
      </c>
      <c r="H86" s="63" t="s">
        <v>344</v>
      </c>
      <c r="I86" s="63" t="s">
        <v>472</v>
      </c>
      <c r="J86" s="63" t="s">
        <v>473</v>
      </c>
    </row>
    <row r="87" spans="1:10" x14ac:dyDescent="0.3">
      <c r="A87" s="63" t="s">
        <v>140</v>
      </c>
      <c r="B87" s="63" t="s">
        <v>547</v>
      </c>
      <c r="C87" s="63" t="s">
        <v>139</v>
      </c>
      <c r="D87" s="63" t="s">
        <v>139</v>
      </c>
      <c r="E87" s="63" t="s">
        <v>139</v>
      </c>
      <c r="F87" s="63" t="s">
        <v>341</v>
      </c>
      <c r="G87" s="63" t="s">
        <v>350</v>
      </c>
      <c r="H87" s="63" t="s">
        <v>341</v>
      </c>
      <c r="I87" s="63" t="s">
        <v>478</v>
      </c>
      <c r="J87" s="63" t="s">
        <v>478</v>
      </c>
    </row>
    <row r="88" spans="1:10" x14ac:dyDescent="0.3">
      <c r="A88" s="63" t="s">
        <v>394</v>
      </c>
      <c r="B88" s="63" t="s">
        <v>394</v>
      </c>
      <c r="C88" s="63" t="s">
        <v>393</v>
      </c>
      <c r="D88" s="63" t="s">
        <v>393</v>
      </c>
      <c r="E88" s="63" t="s">
        <v>393</v>
      </c>
      <c r="F88" s="63" t="s">
        <v>341</v>
      </c>
      <c r="G88" s="63" t="s">
        <v>350</v>
      </c>
      <c r="H88" s="63" t="s">
        <v>341</v>
      </c>
      <c r="I88" s="63" t="s">
        <v>478</v>
      </c>
      <c r="J88" s="63" t="s">
        <v>478</v>
      </c>
    </row>
    <row r="89" spans="1:10" x14ac:dyDescent="0.3">
      <c r="A89" s="63" t="s">
        <v>548</v>
      </c>
      <c r="B89" s="63" t="s">
        <v>548</v>
      </c>
      <c r="C89" s="63" t="s">
        <v>549</v>
      </c>
      <c r="D89" s="63" t="s">
        <v>549</v>
      </c>
      <c r="E89" s="63" t="s">
        <v>549</v>
      </c>
      <c r="F89" s="63" t="s">
        <v>343</v>
      </c>
      <c r="G89" s="63" t="s">
        <v>351</v>
      </c>
      <c r="H89" s="63" t="s">
        <v>351</v>
      </c>
      <c r="I89" s="63" t="s">
        <v>550</v>
      </c>
      <c r="J89" s="63" t="s">
        <v>351</v>
      </c>
    </row>
    <row r="90" spans="1:10" x14ac:dyDescent="0.3">
      <c r="A90" s="63" t="s">
        <v>142</v>
      </c>
      <c r="B90" s="63" t="s">
        <v>551</v>
      </c>
      <c r="C90" s="63" t="s">
        <v>141</v>
      </c>
      <c r="D90" s="63" t="s">
        <v>141</v>
      </c>
      <c r="E90" s="63" t="s">
        <v>141</v>
      </c>
      <c r="F90" s="63" t="s">
        <v>341</v>
      </c>
      <c r="G90" s="63" t="s">
        <v>349</v>
      </c>
      <c r="H90" s="63" t="s">
        <v>341</v>
      </c>
      <c r="I90" s="63" t="s">
        <v>478</v>
      </c>
      <c r="J90" s="63" t="s">
        <v>478</v>
      </c>
    </row>
    <row r="91" spans="1:10" x14ac:dyDescent="0.3">
      <c r="A91" s="63" t="s">
        <v>144</v>
      </c>
      <c r="B91" s="63" t="s">
        <v>552</v>
      </c>
      <c r="C91" s="63" t="s">
        <v>143</v>
      </c>
      <c r="D91" s="63" t="s">
        <v>143</v>
      </c>
      <c r="E91" s="63" t="s">
        <v>143</v>
      </c>
      <c r="F91" s="63" t="s">
        <v>339</v>
      </c>
      <c r="G91" s="63" t="s">
        <v>347</v>
      </c>
      <c r="H91" s="63" t="s">
        <v>347</v>
      </c>
      <c r="I91" s="63" t="s">
        <v>340</v>
      </c>
      <c r="J91" s="63" t="s">
        <v>340</v>
      </c>
    </row>
    <row r="92" spans="1:10" x14ac:dyDescent="0.3">
      <c r="A92" s="63" t="s">
        <v>146</v>
      </c>
      <c r="B92" s="63" t="s">
        <v>146</v>
      </c>
      <c r="C92" s="63" t="s">
        <v>145</v>
      </c>
      <c r="D92" s="63" t="s">
        <v>145</v>
      </c>
      <c r="E92" s="63" t="s">
        <v>145</v>
      </c>
      <c r="F92" s="63" t="s">
        <v>339</v>
      </c>
      <c r="G92" s="63" t="s">
        <v>347</v>
      </c>
      <c r="H92" s="63" t="s">
        <v>347</v>
      </c>
      <c r="I92" s="63" t="s">
        <v>340</v>
      </c>
      <c r="J92" s="63" t="s">
        <v>340</v>
      </c>
    </row>
    <row r="93" spans="1:10" x14ac:dyDescent="0.3">
      <c r="A93" s="63" t="s">
        <v>148</v>
      </c>
      <c r="B93" s="63" t="s">
        <v>148</v>
      </c>
      <c r="C93" s="63" t="s">
        <v>147</v>
      </c>
      <c r="D93" s="63" t="s">
        <v>147</v>
      </c>
      <c r="E93" s="63" t="s">
        <v>147</v>
      </c>
      <c r="F93" s="63" t="s">
        <v>341</v>
      </c>
      <c r="G93" s="63" t="s">
        <v>350</v>
      </c>
      <c r="H93" s="63" t="s">
        <v>341</v>
      </c>
      <c r="I93" s="63" t="s">
        <v>478</v>
      </c>
      <c r="J93" s="63" t="s">
        <v>478</v>
      </c>
    </row>
    <row r="94" spans="1:10" x14ac:dyDescent="0.3">
      <c r="A94" s="63" t="s">
        <v>396</v>
      </c>
      <c r="B94" s="63" t="s">
        <v>553</v>
      </c>
      <c r="C94" s="63" t="s">
        <v>395</v>
      </c>
      <c r="D94" s="63" t="s">
        <v>395</v>
      </c>
      <c r="E94" s="63" t="s">
        <v>395</v>
      </c>
      <c r="F94" s="63" t="s">
        <v>341</v>
      </c>
      <c r="G94" s="63" t="s">
        <v>350</v>
      </c>
      <c r="H94" s="63" t="s">
        <v>341</v>
      </c>
      <c r="I94" s="63" t="s">
        <v>478</v>
      </c>
      <c r="J94" s="63" t="s">
        <v>478</v>
      </c>
    </row>
    <row r="95" spans="1:10" x14ac:dyDescent="0.3">
      <c r="A95" s="63" t="s">
        <v>398</v>
      </c>
      <c r="B95" s="63" t="s">
        <v>398</v>
      </c>
      <c r="C95" s="63" t="s">
        <v>554</v>
      </c>
      <c r="D95" s="63" t="s">
        <v>397</v>
      </c>
      <c r="E95" s="63" t="s">
        <v>397</v>
      </c>
      <c r="F95" s="63" t="s">
        <v>344</v>
      </c>
      <c r="G95" s="63" t="s">
        <v>344</v>
      </c>
      <c r="H95" s="63" t="s">
        <v>344</v>
      </c>
      <c r="I95" s="63" t="s">
        <v>472</v>
      </c>
      <c r="J95" s="63" t="s">
        <v>473</v>
      </c>
    </row>
    <row r="96" spans="1:10" x14ac:dyDescent="0.3">
      <c r="A96" s="63" t="s">
        <v>150</v>
      </c>
      <c r="B96" s="63" t="s">
        <v>555</v>
      </c>
      <c r="C96" s="63" t="s">
        <v>149</v>
      </c>
      <c r="D96" s="63" t="s">
        <v>149</v>
      </c>
      <c r="E96" s="63" t="s">
        <v>149</v>
      </c>
      <c r="F96" s="63" t="s">
        <v>341</v>
      </c>
      <c r="G96" s="63" t="s">
        <v>349</v>
      </c>
      <c r="H96" s="63" t="s">
        <v>341</v>
      </c>
      <c r="I96" s="63" t="s">
        <v>478</v>
      </c>
      <c r="J96" s="63" t="s">
        <v>478</v>
      </c>
    </row>
    <row r="97" spans="1:10" x14ac:dyDescent="0.3">
      <c r="A97" s="63" t="s">
        <v>152</v>
      </c>
      <c r="B97" s="63" t="s">
        <v>152</v>
      </c>
      <c r="C97" s="63" t="s">
        <v>151</v>
      </c>
      <c r="D97" s="63" t="s">
        <v>151</v>
      </c>
      <c r="E97" s="63" t="s">
        <v>151</v>
      </c>
      <c r="F97" s="63" t="s">
        <v>344</v>
      </c>
      <c r="G97" s="63" t="s">
        <v>344</v>
      </c>
      <c r="H97" s="63" t="s">
        <v>344</v>
      </c>
      <c r="I97" s="63" t="s">
        <v>486</v>
      </c>
      <c r="J97" s="63" t="s">
        <v>473</v>
      </c>
    </row>
    <row r="98" spans="1:10" x14ac:dyDescent="0.3">
      <c r="A98" s="63" t="s">
        <v>154</v>
      </c>
      <c r="B98" s="63" t="s">
        <v>556</v>
      </c>
      <c r="C98" s="63" t="s">
        <v>153</v>
      </c>
      <c r="D98" s="63" t="s">
        <v>153</v>
      </c>
      <c r="E98" s="63" t="s">
        <v>153</v>
      </c>
      <c r="F98" s="63" t="s">
        <v>344</v>
      </c>
      <c r="G98" s="63" t="s">
        <v>344</v>
      </c>
      <c r="H98" s="63" t="s">
        <v>344</v>
      </c>
      <c r="I98" s="63" t="s">
        <v>529</v>
      </c>
      <c r="J98" s="63" t="s">
        <v>473</v>
      </c>
    </row>
    <row r="99" spans="1:10" x14ac:dyDescent="0.3">
      <c r="A99" s="63" t="s">
        <v>156</v>
      </c>
      <c r="B99" s="63" t="s">
        <v>156</v>
      </c>
      <c r="C99" s="63" t="s">
        <v>155</v>
      </c>
      <c r="D99" s="63" t="s">
        <v>155</v>
      </c>
      <c r="E99" s="63" t="s">
        <v>155</v>
      </c>
      <c r="F99" s="63" t="s">
        <v>343</v>
      </c>
      <c r="G99" s="63" t="s">
        <v>348</v>
      </c>
      <c r="H99" s="63" t="s">
        <v>348</v>
      </c>
      <c r="I99" s="63" t="s">
        <v>470</v>
      </c>
      <c r="J99" s="63" t="s">
        <v>471</v>
      </c>
    </row>
    <row r="100" spans="1:10" x14ac:dyDescent="0.3">
      <c r="A100" s="63" t="s">
        <v>157</v>
      </c>
      <c r="B100" s="63" t="s">
        <v>557</v>
      </c>
      <c r="C100" s="63" t="s">
        <v>399</v>
      </c>
      <c r="D100" s="63" t="s">
        <v>399</v>
      </c>
      <c r="E100" s="63" t="s">
        <v>399</v>
      </c>
      <c r="F100" s="63" t="s">
        <v>343</v>
      </c>
      <c r="G100" s="63" t="s">
        <v>348</v>
      </c>
      <c r="H100" s="63" t="s">
        <v>348</v>
      </c>
      <c r="I100" s="63" t="s">
        <v>501</v>
      </c>
      <c r="J100" s="63" t="s">
        <v>502</v>
      </c>
    </row>
    <row r="101" spans="1:10" x14ac:dyDescent="0.3">
      <c r="A101" s="63" t="s">
        <v>158</v>
      </c>
      <c r="B101" s="63" t="s">
        <v>158</v>
      </c>
      <c r="C101" s="63" t="s">
        <v>558</v>
      </c>
      <c r="D101" s="63" t="s">
        <v>400</v>
      </c>
      <c r="E101" s="63" t="s">
        <v>400</v>
      </c>
      <c r="F101" s="63" t="s">
        <v>343</v>
      </c>
      <c r="G101" s="63" t="s">
        <v>348</v>
      </c>
      <c r="H101" s="63" t="s">
        <v>348</v>
      </c>
      <c r="I101" s="63" t="s">
        <v>470</v>
      </c>
      <c r="J101" s="63" t="s">
        <v>471</v>
      </c>
    </row>
    <row r="102" spans="1:10" x14ac:dyDescent="0.3">
      <c r="A102" s="63" t="s">
        <v>159</v>
      </c>
      <c r="B102" s="63" t="s">
        <v>159</v>
      </c>
      <c r="C102" s="63" t="s">
        <v>559</v>
      </c>
      <c r="D102" s="63" t="s">
        <v>559</v>
      </c>
      <c r="E102" s="63" t="s">
        <v>559</v>
      </c>
      <c r="F102" s="63" t="s">
        <v>345</v>
      </c>
      <c r="G102" s="63" t="s">
        <v>348</v>
      </c>
      <c r="H102" s="63" t="s">
        <v>348</v>
      </c>
      <c r="I102" s="63" t="s">
        <v>480</v>
      </c>
      <c r="J102" s="63" t="s">
        <v>476</v>
      </c>
    </row>
    <row r="103" spans="1:10" x14ac:dyDescent="0.3">
      <c r="A103" s="63" t="s">
        <v>161</v>
      </c>
      <c r="B103" s="63" t="s">
        <v>560</v>
      </c>
      <c r="C103" s="63" t="s">
        <v>160</v>
      </c>
      <c r="D103" s="63" t="s">
        <v>160</v>
      </c>
      <c r="E103" s="63" t="s">
        <v>160</v>
      </c>
      <c r="F103" s="63" t="s">
        <v>344</v>
      </c>
      <c r="G103" s="63" t="s">
        <v>344</v>
      </c>
      <c r="H103" s="63" t="s">
        <v>344</v>
      </c>
      <c r="I103" s="63" t="s">
        <v>529</v>
      </c>
      <c r="J103" s="63" t="s">
        <v>473</v>
      </c>
    </row>
    <row r="104" spans="1:10" x14ac:dyDescent="0.3">
      <c r="A104" s="63" t="s">
        <v>163</v>
      </c>
      <c r="B104" s="63" t="s">
        <v>163</v>
      </c>
      <c r="C104" s="63" t="s">
        <v>162</v>
      </c>
      <c r="D104" s="63" t="s">
        <v>162</v>
      </c>
      <c r="E104" s="63" t="s">
        <v>162</v>
      </c>
      <c r="F104" s="63" t="s">
        <v>345</v>
      </c>
      <c r="G104" s="63" t="s">
        <v>348</v>
      </c>
      <c r="H104" s="63" t="s">
        <v>348</v>
      </c>
      <c r="I104" s="63" t="s">
        <v>480</v>
      </c>
      <c r="J104" s="63" t="s">
        <v>476</v>
      </c>
    </row>
    <row r="105" spans="1:10" x14ac:dyDescent="0.3">
      <c r="A105" s="63" t="s">
        <v>165</v>
      </c>
      <c r="B105" s="63" t="s">
        <v>165</v>
      </c>
      <c r="C105" s="63" t="s">
        <v>164</v>
      </c>
      <c r="D105" s="63" t="s">
        <v>164</v>
      </c>
      <c r="E105" s="63" t="s">
        <v>164</v>
      </c>
      <c r="F105" s="63" t="s">
        <v>344</v>
      </c>
      <c r="G105" s="63" t="s">
        <v>344</v>
      </c>
      <c r="H105" s="63" t="s">
        <v>344</v>
      </c>
      <c r="I105" s="63" t="s">
        <v>472</v>
      </c>
      <c r="J105" s="63" t="s">
        <v>473</v>
      </c>
    </row>
    <row r="106" spans="1:10" x14ac:dyDescent="0.3">
      <c r="A106" s="63" t="s">
        <v>167</v>
      </c>
      <c r="B106" s="63" t="s">
        <v>167</v>
      </c>
      <c r="C106" s="63" t="s">
        <v>166</v>
      </c>
      <c r="D106" s="63" t="s">
        <v>166</v>
      </c>
      <c r="E106" s="63" t="s">
        <v>166</v>
      </c>
      <c r="F106" s="63" t="s">
        <v>341</v>
      </c>
      <c r="G106" s="63" t="s">
        <v>350</v>
      </c>
      <c r="H106" s="63" t="s">
        <v>341</v>
      </c>
      <c r="I106" s="63" t="s">
        <v>478</v>
      </c>
      <c r="J106" s="63" t="s">
        <v>478</v>
      </c>
    </row>
    <row r="107" spans="1:10" x14ac:dyDescent="0.3">
      <c r="A107" s="63" t="s">
        <v>168</v>
      </c>
      <c r="B107" s="63" t="s">
        <v>168</v>
      </c>
      <c r="C107" s="63" t="s">
        <v>401</v>
      </c>
      <c r="D107" s="63" t="s">
        <v>401</v>
      </c>
      <c r="E107" s="63" t="s">
        <v>401</v>
      </c>
      <c r="F107" s="63" t="s">
        <v>343</v>
      </c>
      <c r="G107" s="63" t="s">
        <v>348</v>
      </c>
      <c r="H107" s="63" t="s">
        <v>348</v>
      </c>
      <c r="I107" s="63" t="s">
        <v>512</v>
      </c>
      <c r="J107" s="63" t="s">
        <v>502</v>
      </c>
    </row>
    <row r="108" spans="1:10" x14ac:dyDescent="0.3">
      <c r="A108" s="63" t="s">
        <v>169</v>
      </c>
      <c r="B108" s="63" t="s">
        <v>169</v>
      </c>
      <c r="C108" s="63" t="s">
        <v>402</v>
      </c>
      <c r="D108" s="63" t="s">
        <v>402</v>
      </c>
      <c r="E108" s="63" t="s">
        <v>402</v>
      </c>
      <c r="F108" s="63" t="s">
        <v>345</v>
      </c>
      <c r="G108" s="63" t="s">
        <v>348</v>
      </c>
      <c r="H108" s="63" t="s">
        <v>348</v>
      </c>
      <c r="I108" s="63" t="s">
        <v>480</v>
      </c>
      <c r="J108" s="63" t="s">
        <v>476</v>
      </c>
    </row>
    <row r="109" spans="1:10" x14ac:dyDescent="0.3">
      <c r="A109" s="63" t="s">
        <v>171</v>
      </c>
      <c r="B109" s="63" t="s">
        <v>171</v>
      </c>
      <c r="C109" s="63" t="s">
        <v>170</v>
      </c>
      <c r="D109" s="63" t="s">
        <v>170</v>
      </c>
      <c r="E109" s="63" t="s">
        <v>170</v>
      </c>
      <c r="F109" s="63" t="s">
        <v>343</v>
      </c>
      <c r="G109" s="63" t="s">
        <v>348</v>
      </c>
      <c r="H109" s="63" t="s">
        <v>348</v>
      </c>
      <c r="I109" s="63" t="s">
        <v>561</v>
      </c>
      <c r="J109" s="63" t="s">
        <v>471</v>
      </c>
    </row>
    <row r="110" spans="1:10" x14ac:dyDescent="0.3">
      <c r="A110" s="63" t="s">
        <v>173</v>
      </c>
      <c r="B110" s="63" t="s">
        <v>173</v>
      </c>
      <c r="C110" s="63" t="s">
        <v>172</v>
      </c>
      <c r="D110" s="63" t="s">
        <v>172</v>
      </c>
      <c r="E110" s="63" t="s">
        <v>172</v>
      </c>
      <c r="F110" s="63" t="s">
        <v>337</v>
      </c>
      <c r="G110" s="63" t="s">
        <v>347</v>
      </c>
      <c r="H110" s="63" t="s">
        <v>347</v>
      </c>
      <c r="I110" s="63" t="s">
        <v>340</v>
      </c>
      <c r="J110" s="63" t="s">
        <v>340</v>
      </c>
    </row>
    <row r="111" spans="1:10" x14ac:dyDescent="0.3">
      <c r="A111" s="63" t="s">
        <v>404</v>
      </c>
      <c r="B111" s="63" t="s">
        <v>404</v>
      </c>
      <c r="C111" s="63" t="s">
        <v>403</v>
      </c>
      <c r="D111" s="63" t="s">
        <v>403</v>
      </c>
      <c r="E111" s="63" t="s">
        <v>403</v>
      </c>
      <c r="F111" s="63" t="s">
        <v>343</v>
      </c>
      <c r="G111" s="63" t="s">
        <v>351</v>
      </c>
      <c r="H111" s="63" t="s">
        <v>351</v>
      </c>
      <c r="I111" s="63" t="s">
        <v>550</v>
      </c>
      <c r="J111" s="63" t="s">
        <v>351</v>
      </c>
    </row>
    <row r="112" spans="1:10" x14ac:dyDescent="0.3">
      <c r="A112" s="63" t="s">
        <v>175</v>
      </c>
      <c r="B112" s="63" t="s">
        <v>562</v>
      </c>
      <c r="C112" s="63" t="s">
        <v>174</v>
      </c>
      <c r="D112" s="63" t="s">
        <v>174</v>
      </c>
      <c r="E112" s="63" t="s">
        <v>174</v>
      </c>
      <c r="F112" s="63" t="s">
        <v>345</v>
      </c>
      <c r="G112" s="63" t="s">
        <v>348</v>
      </c>
      <c r="H112" s="63" t="s">
        <v>348</v>
      </c>
      <c r="I112" s="63" t="s">
        <v>480</v>
      </c>
      <c r="J112" s="63" t="s">
        <v>476</v>
      </c>
    </row>
    <row r="113" spans="1:10" x14ac:dyDescent="0.3">
      <c r="A113" s="63" t="s">
        <v>177</v>
      </c>
      <c r="B113" s="63" t="s">
        <v>177</v>
      </c>
      <c r="C113" s="63" t="s">
        <v>176</v>
      </c>
      <c r="D113" s="63" t="s">
        <v>176</v>
      </c>
      <c r="E113" s="63" t="s">
        <v>176</v>
      </c>
      <c r="F113" s="63" t="s">
        <v>343</v>
      </c>
      <c r="G113" s="63" t="s">
        <v>348</v>
      </c>
      <c r="H113" s="63" t="s">
        <v>348</v>
      </c>
      <c r="I113" s="63" t="s">
        <v>561</v>
      </c>
      <c r="J113" s="63" t="s">
        <v>471</v>
      </c>
    </row>
    <row r="114" spans="1:10" x14ac:dyDescent="0.3">
      <c r="A114" s="63" t="s">
        <v>406</v>
      </c>
      <c r="B114" s="63" t="s">
        <v>406</v>
      </c>
      <c r="C114" s="63" t="s">
        <v>563</v>
      </c>
      <c r="D114" s="63" t="s">
        <v>405</v>
      </c>
      <c r="E114" s="63" t="s">
        <v>405</v>
      </c>
      <c r="F114" s="63" t="s">
        <v>343</v>
      </c>
      <c r="G114" s="63" t="s">
        <v>348</v>
      </c>
      <c r="H114" s="63" t="s">
        <v>348</v>
      </c>
      <c r="I114" s="63" t="s">
        <v>501</v>
      </c>
      <c r="J114" s="63" t="s">
        <v>502</v>
      </c>
    </row>
    <row r="115" spans="1:10" x14ac:dyDescent="0.3">
      <c r="A115" s="63" t="s">
        <v>178</v>
      </c>
      <c r="B115" s="63" t="s">
        <v>178</v>
      </c>
      <c r="C115" s="63" t="s">
        <v>407</v>
      </c>
      <c r="D115" s="63" t="s">
        <v>407</v>
      </c>
      <c r="E115" s="63" t="s">
        <v>407</v>
      </c>
      <c r="F115" s="63" t="s">
        <v>344</v>
      </c>
      <c r="G115" s="63" t="s">
        <v>344</v>
      </c>
      <c r="H115" s="63" t="s">
        <v>344</v>
      </c>
      <c r="I115" s="63" t="s">
        <v>529</v>
      </c>
      <c r="J115" s="63" t="s">
        <v>473</v>
      </c>
    </row>
    <row r="116" spans="1:10" x14ac:dyDescent="0.3">
      <c r="A116" s="63" t="s">
        <v>180</v>
      </c>
      <c r="B116" s="63" t="s">
        <v>564</v>
      </c>
      <c r="C116" s="63" t="s">
        <v>179</v>
      </c>
      <c r="D116" s="63" t="s">
        <v>179</v>
      </c>
      <c r="E116" s="63" t="s">
        <v>179</v>
      </c>
      <c r="F116" s="63" t="s">
        <v>345</v>
      </c>
      <c r="G116" s="63" t="s">
        <v>348</v>
      </c>
      <c r="H116" s="63" t="s">
        <v>348</v>
      </c>
      <c r="I116" s="63" t="s">
        <v>480</v>
      </c>
      <c r="J116" s="63" t="s">
        <v>476</v>
      </c>
    </row>
    <row r="117" spans="1:10" x14ac:dyDescent="0.3">
      <c r="A117" s="63" t="s">
        <v>182</v>
      </c>
      <c r="B117" s="63" t="s">
        <v>565</v>
      </c>
      <c r="C117" s="63" t="s">
        <v>181</v>
      </c>
      <c r="D117" s="63" t="s">
        <v>181</v>
      </c>
      <c r="E117" s="63" t="s">
        <v>181</v>
      </c>
      <c r="F117" s="63" t="s">
        <v>338</v>
      </c>
      <c r="G117" s="63" t="s">
        <v>347</v>
      </c>
      <c r="H117" s="63" t="s">
        <v>347</v>
      </c>
      <c r="I117" s="63" t="s">
        <v>340</v>
      </c>
      <c r="J117" s="63" t="s">
        <v>340</v>
      </c>
    </row>
    <row r="118" spans="1:10" x14ac:dyDescent="0.3">
      <c r="A118" s="63" t="s">
        <v>184</v>
      </c>
      <c r="B118" s="63" t="s">
        <v>184</v>
      </c>
      <c r="C118" s="63" t="s">
        <v>183</v>
      </c>
      <c r="D118" s="63" t="s">
        <v>183</v>
      </c>
      <c r="E118" s="63" t="s">
        <v>183</v>
      </c>
      <c r="F118" s="63" t="s">
        <v>339</v>
      </c>
      <c r="G118" s="63" t="s">
        <v>347</v>
      </c>
      <c r="H118" s="63" t="s">
        <v>347</v>
      </c>
      <c r="I118" s="63" t="s">
        <v>340</v>
      </c>
      <c r="J118" s="63" t="s">
        <v>340</v>
      </c>
    </row>
    <row r="119" spans="1:10" x14ac:dyDescent="0.3">
      <c r="A119" s="63" t="s">
        <v>186</v>
      </c>
      <c r="B119" s="63" t="s">
        <v>186</v>
      </c>
      <c r="C119" s="63" t="s">
        <v>185</v>
      </c>
      <c r="D119" s="63" t="s">
        <v>185</v>
      </c>
      <c r="E119" s="63" t="s">
        <v>185</v>
      </c>
      <c r="F119" s="63" t="s">
        <v>345</v>
      </c>
      <c r="G119" s="63" t="s">
        <v>347</v>
      </c>
      <c r="H119" s="63" t="s">
        <v>347</v>
      </c>
      <c r="I119" s="63" t="s">
        <v>475</v>
      </c>
      <c r="J119" s="63" t="s">
        <v>476</v>
      </c>
    </row>
    <row r="120" spans="1:10" x14ac:dyDescent="0.3">
      <c r="A120" s="63" t="s">
        <v>188</v>
      </c>
      <c r="B120" s="63" t="s">
        <v>188</v>
      </c>
      <c r="C120" s="63" t="s">
        <v>187</v>
      </c>
      <c r="D120" s="63" t="s">
        <v>187</v>
      </c>
      <c r="E120" s="63" t="s">
        <v>187</v>
      </c>
      <c r="F120" s="63" t="s">
        <v>344</v>
      </c>
      <c r="G120" s="63" t="s">
        <v>344</v>
      </c>
      <c r="H120" s="63" t="s">
        <v>344</v>
      </c>
      <c r="I120" s="63" t="s">
        <v>483</v>
      </c>
      <c r="J120" s="63" t="s">
        <v>473</v>
      </c>
    </row>
    <row r="121" spans="1:10" x14ac:dyDescent="0.3">
      <c r="A121" s="63" t="s">
        <v>190</v>
      </c>
      <c r="B121" s="63" t="s">
        <v>190</v>
      </c>
      <c r="C121" s="63" t="s">
        <v>189</v>
      </c>
      <c r="D121" s="63" t="s">
        <v>189</v>
      </c>
      <c r="E121" s="63" t="s">
        <v>189</v>
      </c>
      <c r="F121" s="63" t="s">
        <v>344</v>
      </c>
      <c r="G121" s="63" t="s">
        <v>344</v>
      </c>
      <c r="H121" s="63" t="s">
        <v>344</v>
      </c>
      <c r="I121" s="63" t="s">
        <v>529</v>
      </c>
      <c r="J121" s="63" t="s">
        <v>473</v>
      </c>
    </row>
    <row r="122" spans="1:10" x14ac:dyDescent="0.3">
      <c r="A122" s="63" t="s">
        <v>192</v>
      </c>
      <c r="B122" s="63" t="s">
        <v>192</v>
      </c>
      <c r="C122" s="63" t="s">
        <v>191</v>
      </c>
      <c r="D122" s="63" t="s">
        <v>191</v>
      </c>
      <c r="E122" s="63" t="s">
        <v>191</v>
      </c>
      <c r="F122" s="63" t="s">
        <v>344</v>
      </c>
      <c r="G122" s="63" t="s">
        <v>344</v>
      </c>
      <c r="H122" s="63" t="s">
        <v>344</v>
      </c>
      <c r="I122" s="63" t="s">
        <v>483</v>
      </c>
      <c r="J122" s="63" t="s">
        <v>473</v>
      </c>
    </row>
    <row r="123" spans="1:10" x14ac:dyDescent="0.3">
      <c r="A123" s="63" t="s">
        <v>194</v>
      </c>
      <c r="B123" s="63" t="s">
        <v>566</v>
      </c>
      <c r="C123" s="63" t="s">
        <v>193</v>
      </c>
      <c r="D123" s="63" t="s">
        <v>193</v>
      </c>
      <c r="E123" s="63" t="s">
        <v>193</v>
      </c>
      <c r="F123" s="63" t="s">
        <v>338</v>
      </c>
      <c r="G123" s="63" t="s">
        <v>347</v>
      </c>
      <c r="H123" s="63" t="s">
        <v>347</v>
      </c>
      <c r="I123" s="63" t="s">
        <v>340</v>
      </c>
      <c r="J123" s="63" t="s">
        <v>340</v>
      </c>
    </row>
    <row r="124" spans="1:10" x14ac:dyDescent="0.3">
      <c r="A124" s="63" t="s">
        <v>196</v>
      </c>
      <c r="B124" s="63" t="s">
        <v>567</v>
      </c>
      <c r="C124" s="63" t="s">
        <v>195</v>
      </c>
      <c r="D124" s="63" t="s">
        <v>195</v>
      </c>
      <c r="E124" s="63" t="s">
        <v>195</v>
      </c>
      <c r="F124" s="63" t="s">
        <v>338</v>
      </c>
      <c r="G124" s="63" t="s">
        <v>347</v>
      </c>
      <c r="H124" s="63" t="s">
        <v>347</v>
      </c>
      <c r="I124" s="63" t="s">
        <v>340</v>
      </c>
      <c r="J124" s="63" t="s">
        <v>340</v>
      </c>
    </row>
    <row r="125" spans="1:10" x14ac:dyDescent="0.3">
      <c r="A125" s="63" t="s">
        <v>197</v>
      </c>
      <c r="B125" s="63" t="s">
        <v>568</v>
      </c>
      <c r="C125" s="63" t="s">
        <v>408</v>
      </c>
      <c r="D125" s="63" t="s">
        <v>408</v>
      </c>
      <c r="E125" s="63" t="s">
        <v>408</v>
      </c>
      <c r="F125" s="63" t="s">
        <v>343</v>
      </c>
      <c r="G125" s="63" t="s">
        <v>348</v>
      </c>
      <c r="H125" s="63" t="s">
        <v>348</v>
      </c>
      <c r="I125" s="63" t="s">
        <v>501</v>
      </c>
      <c r="J125" s="63" t="s">
        <v>502</v>
      </c>
    </row>
    <row r="126" spans="1:10" x14ac:dyDescent="0.3">
      <c r="A126" s="63" t="s">
        <v>410</v>
      </c>
      <c r="B126" s="63" t="s">
        <v>410</v>
      </c>
      <c r="C126" s="63" t="s">
        <v>409</v>
      </c>
      <c r="D126" s="63" t="s">
        <v>409</v>
      </c>
      <c r="E126" s="63" t="s">
        <v>409</v>
      </c>
      <c r="F126" s="63" t="s">
        <v>343</v>
      </c>
      <c r="G126" s="63" t="s">
        <v>348</v>
      </c>
      <c r="H126" s="63" t="s">
        <v>348</v>
      </c>
      <c r="I126" s="63" t="s">
        <v>470</v>
      </c>
      <c r="J126" s="63" t="s">
        <v>471</v>
      </c>
    </row>
    <row r="127" spans="1:10" x14ac:dyDescent="0.3">
      <c r="A127" s="63" t="s">
        <v>199</v>
      </c>
      <c r="B127" s="63" t="s">
        <v>199</v>
      </c>
      <c r="C127" s="63" t="s">
        <v>198</v>
      </c>
      <c r="D127" s="63" t="s">
        <v>198</v>
      </c>
      <c r="E127" s="63" t="s">
        <v>198</v>
      </c>
      <c r="F127" s="63" t="s">
        <v>339</v>
      </c>
      <c r="G127" s="63" t="s">
        <v>347</v>
      </c>
      <c r="H127" s="63" t="s">
        <v>347</v>
      </c>
      <c r="I127" s="63" t="s">
        <v>340</v>
      </c>
      <c r="J127" s="63" t="s">
        <v>340</v>
      </c>
    </row>
    <row r="128" spans="1:10" x14ac:dyDescent="0.3">
      <c r="A128" s="63" t="s">
        <v>201</v>
      </c>
      <c r="B128" s="63" t="s">
        <v>569</v>
      </c>
      <c r="C128" s="63" t="s">
        <v>200</v>
      </c>
      <c r="D128" s="63" t="s">
        <v>200</v>
      </c>
      <c r="E128" s="63" t="s">
        <v>200</v>
      </c>
      <c r="F128" s="63" t="s">
        <v>344</v>
      </c>
      <c r="G128" s="63" t="s">
        <v>344</v>
      </c>
      <c r="H128" s="63" t="s">
        <v>344</v>
      </c>
      <c r="I128" s="63" t="s">
        <v>472</v>
      </c>
      <c r="J128" s="63" t="s">
        <v>473</v>
      </c>
    </row>
    <row r="129" spans="1:10" x14ac:dyDescent="0.3">
      <c r="A129" s="63" t="s">
        <v>570</v>
      </c>
      <c r="B129" s="63" t="s">
        <v>570</v>
      </c>
      <c r="C129" s="63" t="s">
        <v>571</v>
      </c>
      <c r="D129" s="63" t="s">
        <v>571</v>
      </c>
      <c r="E129" s="63" t="s">
        <v>571</v>
      </c>
      <c r="F129" s="63" t="s">
        <v>343</v>
      </c>
      <c r="G129" s="63" t="s">
        <v>351</v>
      </c>
      <c r="H129" s="63" t="s">
        <v>351</v>
      </c>
      <c r="I129" s="63" t="s">
        <v>550</v>
      </c>
      <c r="J129" s="63" t="s">
        <v>351</v>
      </c>
    </row>
    <row r="130" spans="1:10" x14ac:dyDescent="0.3">
      <c r="A130" s="63" t="s">
        <v>572</v>
      </c>
      <c r="B130" s="63" t="s">
        <v>211</v>
      </c>
      <c r="C130" s="63" t="s">
        <v>573</v>
      </c>
      <c r="D130" s="63" t="s">
        <v>573</v>
      </c>
      <c r="E130" s="63" t="s">
        <v>573</v>
      </c>
      <c r="F130" s="63" t="s">
        <v>341</v>
      </c>
      <c r="G130" s="63" t="s">
        <v>350</v>
      </c>
      <c r="H130" s="63" t="s">
        <v>341</v>
      </c>
      <c r="I130" s="63" t="s">
        <v>478</v>
      </c>
      <c r="J130" s="63" t="s">
        <v>478</v>
      </c>
    </row>
    <row r="131" spans="1:10" x14ac:dyDescent="0.3">
      <c r="A131" s="63" t="s">
        <v>203</v>
      </c>
      <c r="B131" s="63" t="s">
        <v>574</v>
      </c>
      <c r="C131" s="63" t="s">
        <v>202</v>
      </c>
      <c r="D131" s="63" t="s">
        <v>202</v>
      </c>
      <c r="E131" s="63" t="s">
        <v>202</v>
      </c>
      <c r="F131" s="63" t="s">
        <v>345</v>
      </c>
      <c r="G131" s="63" t="s">
        <v>347</v>
      </c>
      <c r="H131" s="63" t="s">
        <v>347</v>
      </c>
      <c r="I131" s="63" t="s">
        <v>340</v>
      </c>
      <c r="J131" s="63" t="s">
        <v>340</v>
      </c>
    </row>
    <row r="132" spans="1:10" x14ac:dyDescent="0.3">
      <c r="A132" s="63" t="s">
        <v>412</v>
      </c>
      <c r="B132" s="63" t="s">
        <v>575</v>
      </c>
      <c r="C132" s="63" t="s">
        <v>411</v>
      </c>
      <c r="D132" s="63" t="s">
        <v>411</v>
      </c>
      <c r="E132" s="63" t="s">
        <v>411</v>
      </c>
      <c r="F132" s="63" t="s">
        <v>338</v>
      </c>
      <c r="G132" s="63" t="s">
        <v>347</v>
      </c>
      <c r="H132" s="63" t="s">
        <v>347</v>
      </c>
      <c r="I132" s="63" t="s">
        <v>340</v>
      </c>
      <c r="J132" s="63" t="s">
        <v>340</v>
      </c>
    </row>
    <row r="133" spans="1:10" x14ac:dyDescent="0.3">
      <c r="A133" s="63" t="s">
        <v>204</v>
      </c>
      <c r="B133" s="63" t="s">
        <v>204</v>
      </c>
      <c r="C133" s="63" t="s">
        <v>415</v>
      </c>
      <c r="D133" s="63" t="s">
        <v>415</v>
      </c>
      <c r="E133" s="63" t="s">
        <v>415</v>
      </c>
      <c r="F133" s="63" t="s">
        <v>341</v>
      </c>
      <c r="G133" s="63" t="s">
        <v>349</v>
      </c>
      <c r="H133" s="63" t="s">
        <v>341</v>
      </c>
      <c r="I133" s="63" t="s">
        <v>478</v>
      </c>
      <c r="J133" s="63" t="s">
        <v>478</v>
      </c>
    </row>
    <row r="134" spans="1:10" x14ac:dyDescent="0.3">
      <c r="A134" s="63" t="s">
        <v>414</v>
      </c>
      <c r="B134" s="63" t="s">
        <v>414</v>
      </c>
      <c r="C134" s="63" t="s">
        <v>413</v>
      </c>
      <c r="D134" s="63" t="s">
        <v>413</v>
      </c>
      <c r="E134" s="63" t="s">
        <v>413</v>
      </c>
      <c r="F134" s="63" t="s">
        <v>343</v>
      </c>
      <c r="G134" s="63" t="s">
        <v>351</v>
      </c>
      <c r="H134" s="63" t="s">
        <v>351</v>
      </c>
      <c r="I134" s="63" t="s">
        <v>550</v>
      </c>
      <c r="J134" s="63" t="s">
        <v>351</v>
      </c>
    </row>
    <row r="135" spans="1:10" x14ac:dyDescent="0.3">
      <c r="A135" s="63" t="s">
        <v>205</v>
      </c>
      <c r="B135" s="63" t="s">
        <v>205</v>
      </c>
      <c r="C135" s="63" t="s">
        <v>576</v>
      </c>
      <c r="D135" s="63" t="s">
        <v>576</v>
      </c>
      <c r="E135" s="63" t="s">
        <v>576</v>
      </c>
      <c r="F135" s="63" t="s">
        <v>344</v>
      </c>
      <c r="G135" s="63" t="s">
        <v>344</v>
      </c>
      <c r="H135" s="63" t="s">
        <v>344</v>
      </c>
      <c r="I135" s="63" t="s">
        <v>483</v>
      </c>
      <c r="J135" s="63" t="s">
        <v>473</v>
      </c>
    </row>
    <row r="136" spans="1:10" x14ac:dyDescent="0.3">
      <c r="A136" s="63" t="s">
        <v>207</v>
      </c>
      <c r="B136" s="63" t="s">
        <v>207</v>
      </c>
      <c r="C136" s="63" t="s">
        <v>206</v>
      </c>
      <c r="D136" s="63" t="s">
        <v>206</v>
      </c>
      <c r="E136" s="63" t="s">
        <v>206</v>
      </c>
      <c r="F136" s="63" t="s">
        <v>343</v>
      </c>
      <c r="G136" s="63" t="s">
        <v>348</v>
      </c>
      <c r="H136" s="63" t="s">
        <v>348</v>
      </c>
      <c r="I136" s="63" t="s">
        <v>512</v>
      </c>
      <c r="J136" s="63" t="s">
        <v>502</v>
      </c>
    </row>
    <row r="137" spans="1:10" x14ac:dyDescent="0.3">
      <c r="A137" s="63" t="s">
        <v>209</v>
      </c>
      <c r="B137" s="63" t="s">
        <v>209</v>
      </c>
      <c r="C137" s="63" t="s">
        <v>208</v>
      </c>
      <c r="D137" s="63" t="s">
        <v>208</v>
      </c>
      <c r="E137" s="63" t="s">
        <v>208</v>
      </c>
      <c r="F137" s="63" t="s">
        <v>344</v>
      </c>
      <c r="G137" s="63" t="s">
        <v>344</v>
      </c>
      <c r="H137" s="63" t="s">
        <v>344</v>
      </c>
      <c r="I137" s="63" t="s">
        <v>472</v>
      </c>
      <c r="J137" s="63" t="s">
        <v>473</v>
      </c>
    </row>
    <row r="138" spans="1:10" x14ac:dyDescent="0.3">
      <c r="A138" s="63" t="s">
        <v>577</v>
      </c>
      <c r="B138" s="63" t="s">
        <v>577</v>
      </c>
      <c r="C138" s="63" t="s">
        <v>578</v>
      </c>
      <c r="D138" s="63" t="s">
        <v>578</v>
      </c>
      <c r="E138" s="63" t="s">
        <v>578</v>
      </c>
      <c r="F138" s="63" t="s">
        <v>341</v>
      </c>
      <c r="G138" s="63" t="s">
        <v>350</v>
      </c>
      <c r="H138" s="63" t="s">
        <v>341</v>
      </c>
      <c r="I138" s="63" t="s">
        <v>478</v>
      </c>
      <c r="J138" s="63" t="s">
        <v>478</v>
      </c>
    </row>
    <row r="139" spans="1:10" x14ac:dyDescent="0.3">
      <c r="A139" s="63" t="s">
        <v>211</v>
      </c>
      <c r="B139" s="63" t="s">
        <v>579</v>
      </c>
      <c r="C139" s="63" t="s">
        <v>210</v>
      </c>
      <c r="D139" s="63" t="s">
        <v>210</v>
      </c>
      <c r="E139" s="63" t="s">
        <v>210</v>
      </c>
      <c r="F139" s="63" t="s">
        <v>345</v>
      </c>
      <c r="G139" s="63" t="s">
        <v>347</v>
      </c>
      <c r="H139" s="63" t="s">
        <v>347</v>
      </c>
      <c r="I139" s="63" t="s">
        <v>475</v>
      </c>
      <c r="J139" s="63" t="s">
        <v>476</v>
      </c>
    </row>
    <row r="140" spans="1:10" x14ac:dyDescent="0.3">
      <c r="A140" s="63" t="s">
        <v>213</v>
      </c>
      <c r="B140" s="63" t="s">
        <v>213</v>
      </c>
      <c r="C140" s="63" t="s">
        <v>212</v>
      </c>
      <c r="D140" s="63" t="s">
        <v>212</v>
      </c>
      <c r="E140" s="63" t="s">
        <v>212</v>
      </c>
      <c r="F140" s="63" t="s">
        <v>338</v>
      </c>
      <c r="G140" s="63" t="s">
        <v>347</v>
      </c>
      <c r="H140" s="63" t="s">
        <v>347</v>
      </c>
      <c r="I140" s="63" t="s">
        <v>340</v>
      </c>
      <c r="J140" s="63" t="s">
        <v>340</v>
      </c>
    </row>
    <row r="141" spans="1:10" x14ac:dyDescent="0.3">
      <c r="A141" s="63" t="s">
        <v>214</v>
      </c>
      <c r="B141" s="63" t="s">
        <v>580</v>
      </c>
      <c r="C141" s="63" t="s">
        <v>416</v>
      </c>
      <c r="D141" s="63" t="s">
        <v>416</v>
      </c>
      <c r="E141" s="63" t="s">
        <v>416</v>
      </c>
      <c r="F141" s="63" t="s">
        <v>343</v>
      </c>
      <c r="G141" s="63" t="s">
        <v>348</v>
      </c>
      <c r="H141" s="63" t="s">
        <v>348</v>
      </c>
      <c r="I141" s="63" t="s">
        <v>501</v>
      </c>
      <c r="J141" s="63" t="s">
        <v>502</v>
      </c>
    </row>
    <row r="142" spans="1:10" x14ac:dyDescent="0.3">
      <c r="A142" s="63" t="s">
        <v>216</v>
      </c>
      <c r="B142" s="63" t="s">
        <v>216</v>
      </c>
      <c r="C142" s="63" t="s">
        <v>215</v>
      </c>
      <c r="D142" s="63" t="s">
        <v>215</v>
      </c>
      <c r="E142" s="63" t="s">
        <v>215</v>
      </c>
      <c r="F142" s="63" t="s">
        <v>338</v>
      </c>
      <c r="G142" s="63" t="s">
        <v>347</v>
      </c>
      <c r="H142" s="63" t="s">
        <v>347</v>
      </c>
      <c r="I142" s="63" t="s">
        <v>340</v>
      </c>
      <c r="J142" s="63" t="s">
        <v>340</v>
      </c>
    </row>
    <row r="143" spans="1:10" x14ac:dyDescent="0.3">
      <c r="A143" s="63" t="s">
        <v>218</v>
      </c>
      <c r="B143" s="63" t="s">
        <v>218</v>
      </c>
      <c r="C143" s="63" t="s">
        <v>217</v>
      </c>
      <c r="D143" s="63" t="s">
        <v>217</v>
      </c>
      <c r="E143" s="63" t="s">
        <v>217</v>
      </c>
      <c r="F143" s="63" t="s">
        <v>343</v>
      </c>
      <c r="G143" s="63" t="s">
        <v>351</v>
      </c>
      <c r="H143" s="63" t="s">
        <v>351</v>
      </c>
      <c r="I143" s="63" t="s">
        <v>550</v>
      </c>
      <c r="J143" s="63" t="s">
        <v>351</v>
      </c>
    </row>
    <row r="144" spans="1:10" x14ac:dyDescent="0.3">
      <c r="A144" s="63" t="s">
        <v>219</v>
      </c>
      <c r="B144" s="63" t="s">
        <v>581</v>
      </c>
      <c r="C144" s="63" t="s">
        <v>417</v>
      </c>
      <c r="D144" s="63" t="s">
        <v>417</v>
      </c>
      <c r="E144" s="63" t="s">
        <v>417</v>
      </c>
      <c r="F144" s="63" t="s">
        <v>343</v>
      </c>
      <c r="G144" s="63" t="s">
        <v>348</v>
      </c>
      <c r="H144" s="63" t="s">
        <v>348</v>
      </c>
      <c r="I144" s="63" t="s">
        <v>470</v>
      </c>
      <c r="J144" s="63" t="s">
        <v>471</v>
      </c>
    </row>
    <row r="145" spans="1:10" x14ac:dyDescent="0.3">
      <c r="A145" s="63" t="s">
        <v>220</v>
      </c>
      <c r="B145" s="63" t="s">
        <v>582</v>
      </c>
      <c r="C145" s="63" t="s">
        <v>583</v>
      </c>
      <c r="D145" s="63" t="s">
        <v>418</v>
      </c>
      <c r="E145" s="63" t="s">
        <v>418</v>
      </c>
      <c r="F145" s="63" t="s">
        <v>344</v>
      </c>
      <c r="G145" s="63" t="s">
        <v>344</v>
      </c>
      <c r="H145" s="63" t="s">
        <v>344</v>
      </c>
      <c r="I145" s="63" t="s">
        <v>483</v>
      </c>
      <c r="J145" s="63" t="s">
        <v>473</v>
      </c>
    </row>
    <row r="146" spans="1:10" x14ac:dyDescent="0.3">
      <c r="A146" s="63" t="s">
        <v>584</v>
      </c>
      <c r="B146" s="63" t="s">
        <v>585</v>
      </c>
      <c r="C146" s="63" t="s">
        <v>586</v>
      </c>
      <c r="D146" s="63" t="s">
        <v>586</v>
      </c>
      <c r="E146" s="63" t="s">
        <v>586</v>
      </c>
      <c r="F146" s="63" t="s">
        <v>343</v>
      </c>
      <c r="G146" s="63" t="s">
        <v>351</v>
      </c>
      <c r="H146" s="63" t="s">
        <v>351</v>
      </c>
      <c r="I146" s="63" t="s">
        <v>537</v>
      </c>
      <c r="J146" s="63" t="s">
        <v>351</v>
      </c>
    </row>
    <row r="147" spans="1:10" x14ac:dyDescent="0.3">
      <c r="A147" s="63" t="s">
        <v>222</v>
      </c>
      <c r="B147" s="63" t="s">
        <v>222</v>
      </c>
      <c r="C147" s="63" t="s">
        <v>221</v>
      </c>
      <c r="D147" s="63" t="s">
        <v>221</v>
      </c>
      <c r="E147" s="63" t="s">
        <v>221</v>
      </c>
      <c r="F147" s="63" t="s">
        <v>343</v>
      </c>
      <c r="G147" s="63" t="s">
        <v>351</v>
      </c>
      <c r="H147" s="63" t="s">
        <v>351</v>
      </c>
      <c r="I147" s="63" t="s">
        <v>482</v>
      </c>
      <c r="J147" s="63" t="s">
        <v>351</v>
      </c>
    </row>
    <row r="148" spans="1:10" x14ac:dyDescent="0.3">
      <c r="A148" s="63" t="s">
        <v>224</v>
      </c>
      <c r="B148" s="63" t="s">
        <v>224</v>
      </c>
      <c r="C148" s="63" t="s">
        <v>223</v>
      </c>
      <c r="D148" s="63" t="s">
        <v>223</v>
      </c>
      <c r="E148" s="63" t="s">
        <v>223</v>
      </c>
      <c r="F148" s="63" t="s">
        <v>341</v>
      </c>
      <c r="G148" s="63" t="s">
        <v>349</v>
      </c>
      <c r="H148" s="63" t="s">
        <v>341</v>
      </c>
      <c r="I148" s="63" t="s">
        <v>478</v>
      </c>
      <c r="J148" s="63" t="s">
        <v>478</v>
      </c>
    </row>
    <row r="149" spans="1:10" x14ac:dyDescent="0.3">
      <c r="A149" s="63" t="s">
        <v>226</v>
      </c>
      <c r="B149" s="63" t="s">
        <v>587</v>
      </c>
      <c r="C149" s="63" t="s">
        <v>225</v>
      </c>
      <c r="D149" s="63" t="s">
        <v>225</v>
      </c>
      <c r="E149" s="63" t="s">
        <v>225</v>
      </c>
      <c r="F149" s="63" t="s">
        <v>339</v>
      </c>
      <c r="G149" s="63" t="s">
        <v>347</v>
      </c>
      <c r="H149" s="63" t="s">
        <v>347</v>
      </c>
      <c r="I149" s="63" t="s">
        <v>340</v>
      </c>
      <c r="J149" s="63" t="s">
        <v>340</v>
      </c>
    </row>
    <row r="150" spans="1:10" x14ac:dyDescent="0.3">
      <c r="A150" s="63" t="s">
        <v>228</v>
      </c>
      <c r="B150" s="63" t="s">
        <v>588</v>
      </c>
      <c r="C150" s="63" t="s">
        <v>227</v>
      </c>
      <c r="D150" s="63" t="s">
        <v>227</v>
      </c>
      <c r="E150" s="63" t="s">
        <v>227</v>
      </c>
      <c r="F150" s="63" t="s">
        <v>339</v>
      </c>
      <c r="G150" s="63" t="s">
        <v>347</v>
      </c>
      <c r="H150" s="63" t="s">
        <v>347</v>
      </c>
      <c r="I150" s="63" t="s">
        <v>340</v>
      </c>
      <c r="J150" s="63" t="s">
        <v>340</v>
      </c>
    </row>
    <row r="151" spans="1:10" x14ac:dyDescent="0.3">
      <c r="A151" s="63" t="s">
        <v>420</v>
      </c>
      <c r="B151" s="63" t="s">
        <v>420</v>
      </c>
      <c r="C151" s="63" t="s">
        <v>419</v>
      </c>
      <c r="D151" s="63" t="s">
        <v>419</v>
      </c>
      <c r="E151" s="63" t="s">
        <v>419</v>
      </c>
      <c r="F151" s="63" t="s">
        <v>343</v>
      </c>
      <c r="G151" s="63" t="s">
        <v>351</v>
      </c>
      <c r="H151" s="63" t="s">
        <v>351</v>
      </c>
      <c r="I151" s="63" t="s">
        <v>521</v>
      </c>
      <c r="J151" s="63" t="s">
        <v>351</v>
      </c>
    </row>
    <row r="152" spans="1:10" x14ac:dyDescent="0.3">
      <c r="A152" s="63" t="s">
        <v>230</v>
      </c>
      <c r="B152" s="63" t="s">
        <v>589</v>
      </c>
      <c r="C152" s="63" t="s">
        <v>229</v>
      </c>
      <c r="D152" s="63" t="s">
        <v>229</v>
      </c>
      <c r="E152" s="63" t="s">
        <v>229</v>
      </c>
      <c r="F152" s="63" t="s">
        <v>344</v>
      </c>
      <c r="G152" s="63" t="s">
        <v>344</v>
      </c>
      <c r="H152" s="63" t="s">
        <v>344</v>
      </c>
      <c r="I152" s="63" t="s">
        <v>472</v>
      </c>
      <c r="J152" s="63" t="s">
        <v>473</v>
      </c>
    </row>
    <row r="153" spans="1:10" x14ac:dyDescent="0.3">
      <c r="A153" s="63" t="s">
        <v>232</v>
      </c>
      <c r="B153" s="63" t="s">
        <v>232</v>
      </c>
      <c r="C153" s="63" t="s">
        <v>231</v>
      </c>
      <c r="D153" s="63" t="s">
        <v>231</v>
      </c>
      <c r="E153" s="63" t="s">
        <v>231</v>
      </c>
      <c r="F153" s="63" t="s">
        <v>344</v>
      </c>
      <c r="G153" s="63" t="s">
        <v>344</v>
      </c>
      <c r="H153" s="63" t="s">
        <v>344</v>
      </c>
      <c r="I153" s="63" t="s">
        <v>529</v>
      </c>
      <c r="J153" s="63" t="s">
        <v>473</v>
      </c>
    </row>
    <row r="154" spans="1:10" x14ac:dyDescent="0.3">
      <c r="A154" s="63" t="s">
        <v>234</v>
      </c>
      <c r="B154" s="63" t="s">
        <v>234</v>
      </c>
      <c r="C154" s="63" t="s">
        <v>233</v>
      </c>
      <c r="D154" s="63" t="s">
        <v>233</v>
      </c>
      <c r="E154" s="63" t="s">
        <v>233</v>
      </c>
      <c r="F154" s="63" t="s">
        <v>345</v>
      </c>
      <c r="G154" s="63" t="s">
        <v>348</v>
      </c>
      <c r="H154" s="63" t="s">
        <v>348</v>
      </c>
      <c r="I154" s="63" t="s">
        <v>480</v>
      </c>
      <c r="J154" s="63" t="s">
        <v>476</v>
      </c>
    </row>
    <row r="155" spans="1:10" x14ac:dyDescent="0.3">
      <c r="A155" s="63" t="s">
        <v>235</v>
      </c>
      <c r="B155" s="63" t="s">
        <v>235</v>
      </c>
      <c r="C155" s="63" t="s">
        <v>421</v>
      </c>
      <c r="D155" s="63" t="s">
        <v>421</v>
      </c>
      <c r="E155" s="63" t="s">
        <v>421</v>
      </c>
      <c r="F155" s="63" t="s">
        <v>343</v>
      </c>
      <c r="G155" s="63" t="s">
        <v>348</v>
      </c>
      <c r="H155" s="63" t="s">
        <v>348</v>
      </c>
      <c r="I155" s="63" t="s">
        <v>470</v>
      </c>
      <c r="J155" s="63" t="s">
        <v>471</v>
      </c>
    </row>
    <row r="156" spans="1:10" x14ac:dyDescent="0.3">
      <c r="A156" s="63" t="s">
        <v>423</v>
      </c>
      <c r="B156" s="63" t="s">
        <v>423</v>
      </c>
      <c r="C156" s="63" t="s">
        <v>422</v>
      </c>
      <c r="D156" s="63" t="s">
        <v>422</v>
      </c>
      <c r="E156" s="63" t="s">
        <v>422</v>
      </c>
      <c r="F156" s="63" t="s">
        <v>343</v>
      </c>
      <c r="G156" s="63" t="s">
        <v>351</v>
      </c>
      <c r="H156" s="63" t="s">
        <v>351</v>
      </c>
      <c r="I156" s="63" t="s">
        <v>550</v>
      </c>
      <c r="J156" s="63" t="s">
        <v>351</v>
      </c>
    </row>
    <row r="157" spans="1:10" x14ac:dyDescent="0.3">
      <c r="A157" s="63" t="s">
        <v>237</v>
      </c>
      <c r="B157" s="63" t="s">
        <v>237</v>
      </c>
      <c r="C157" s="63" t="s">
        <v>236</v>
      </c>
      <c r="D157" s="63" t="s">
        <v>236</v>
      </c>
      <c r="E157" s="63" t="s">
        <v>236</v>
      </c>
      <c r="F157" s="63" t="s">
        <v>341</v>
      </c>
      <c r="G157" s="63" t="s">
        <v>349</v>
      </c>
      <c r="H157" s="63" t="s">
        <v>341</v>
      </c>
      <c r="I157" s="63" t="s">
        <v>478</v>
      </c>
      <c r="J157" s="63" t="s">
        <v>478</v>
      </c>
    </row>
    <row r="158" spans="1:10" x14ac:dyDescent="0.3">
      <c r="A158" s="63" t="s">
        <v>239</v>
      </c>
      <c r="B158" s="63" t="s">
        <v>239</v>
      </c>
      <c r="C158" s="63" t="s">
        <v>238</v>
      </c>
      <c r="D158" s="63" t="s">
        <v>238</v>
      </c>
      <c r="E158" s="63" t="s">
        <v>238</v>
      </c>
      <c r="F158" s="63" t="s">
        <v>343</v>
      </c>
      <c r="G158" s="63" t="s">
        <v>351</v>
      </c>
      <c r="H158" s="63" t="s">
        <v>351</v>
      </c>
      <c r="I158" s="63" t="s">
        <v>537</v>
      </c>
      <c r="J158" s="63" t="s">
        <v>351</v>
      </c>
    </row>
    <row r="159" spans="1:10" x14ac:dyDescent="0.3">
      <c r="A159" s="63" t="s">
        <v>241</v>
      </c>
      <c r="B159" s="63" t="s">
        <v>590</v>
      </c>
      <c r="C159" s="63" t="s">
        <v>240</v>
      </c>
      <c r="D159" s="63" t="s">
        <v>240</v>
      </c>
      <c r="E159" s="63" t="s">
        <v>240</v>
      </c>
      <c r="F159" s="63" t="s">
        <v>341</v>
      </c>
      <c r="G159" s="63" t="s">
        <v>349</v>
      </c>
      <c r="H159" s="63" t="s">
        <v>341</v>
      </c>
      <c r="I159" s="63" t="s">
        <v>478</v>
      </c>
      <c r="J159" s="63" t="s">
        <v>478</v>
      </c>
    </row>
    <row r="160" spans="1:10" x14ac:dyDescent="0.3">
      <c r="A160" s="63" t="s">
        <v>243</v>
      </c>
      <c r="B160" s="63" t="s">
        <v>243</v>
      </c>
      <c r="C160" s="63" t="s">
        <v>242</v>
      </c>
      <c r="D160" s="63" t="s">
        <v>242</v>
      </c>
      <c r="E160" s="63" t="s">
        <v>242</v>
      </c>
      <c r="F160" s="63" t="s">
        <v>341</v>
      </c>
      <c r="G160" s="63" t="s">
        <v>349</v>
      </c>
      <c r="H160" s="63" t="s">
        <v>341</v>
      </c>
      <c r="I160" s="63" t="s">
        <v>478</v>
      </c>
      <c r="J160" s="63" t="s">
        <v>478</v>
      </c>
    </row>
    <row r="161" spans="1:10" x14ac:dyDescent="0.3">
      <c r="A161" s="63" t="s">
        <v>245</v>
      </c>
      <c r="B161" s="63" t="s">
        <v>591</v>
      </c>
      <c r="C161" s="63" t="s">
        <v>244</v>
      </c>
      <c r="D161" s="63" t="s">
        <v>244</v>
      </c>
      <c r="E161" s="63" t="s">
        <v>244</v>
      </c>
      <c r="F161" s="63" t="s">
        <v>343</v>
      </c>
      <c r="G161" s="63" t="s">
        <v>348</v>
      </c>
      <c r="H161" s="63" t="s">
        <v>348</v>
      </c>
      <c r="I161" s="63" t="s">
        <v>501</v>
      </c>
      <c r="J161" s="63" t="s">
        <v>502</v>
      </c>
    </row>
    <row r="162" spans="1:10" x14ac:dyDescent="0.3">
      <c r="A162" s="63" t="s">
        <v>247</v>
      </c>
      <c r="B162" s="63" t="s">
        <v>247</v>
      </c>
      <c r="C162" s="63" t="s">
        <v>246</v>
      </c>
      <c r="D162" s="63" t="s">
        <v>246</v>
      </c>
      <c r="E162" s="63" t="s">
        <v>246</v>
      </c>
      <c r="F162" s="63" t="s">
        <v>344</v>
      </c>
      <c r="G162" s="63" t="s">
        <v>344</v>
      </c>
      <c r="H162" s="63" t="s">
        <v>344</v>
      </c>
      <c r="I162" s="63" t="s">
        <v>486</v>
      </c>
      <c r="J162" s="63" t="s">
        <v>473</v>
      </c>
    </row>
    <row r="163" spans="1:10" x14ac:dyDescent="0.3">
      <c r="A163" s="63" t="s">
        <v>249</v>
      </c>
      <c r="B163" s="63" t="s">
        <v>592</v>
      </c>
      <c r="C163" s="63" t="s">
        <v>248</v>
      </c>
      <c r="D163" s="63" t="s">
        <v>248</v>
      </c>
      <c r="E163" s="63" t="s">
        <v>248</v>
      </c>
      <c r="F163" s="63" t="s">
        <v>344</v>
      </c>
      <c r="G163" s="63" t="s">
        <v>344</v>
      </c>
      <c r="H163" s="63" t="s">
        <v>344</v>
      </c>
      <c r="I163" s="63" t="s">
        <v>472</v>
      </c>
      <c r="J163" s="63" t="s">
        <v>473</v>
      </c>
    </row>
    <row r="164" spans="1:10" x14ac:dyDescent="0.3">
      <c r="A164" s="63" t="s">
        <v>593</v>
      </c>
      <c r="B164" s="63" t="s">
        <v>594</v>
      </c>
      <c r="C164" s="63" t="s">
        <v>595</v>
      </c>
      <c r="D164" s="63" t="s">
        <v>595</v>
      </c>
      <c r="E164" s="63" t="s">
        <v>595</v>
      </c>
      <c r="F164" s="63" t="s">
        <v>341</v>
      </c>
      <c r="G164" s="63" t="s">
        <v>350</v>
      </c>
      <c r="H164" s="63" t="s">
        <v>341</v>
      </c>
      <c r="I164" s="63" t="s">
        <v>478</v>
      </c>
      <c r="J164" s="63" t="s">
        <v>478</v>
      </c>
    </row>
    <row r="165" spans="1:10" x14ac:dyDescent="0.3">
      <c r="A165" s="63" t="s">
        <v>251</v>
      </c>
      <c r="B165" s="63" t="s">
        <v>251</v>
      </c>
      <c r="C165" s="63" t="s">
        <v>250</v>
      </c>
      <c r="D165" s="63" t="s">
        <v>250</v>
      </c>
      <c r="E165" s="63" t="s">
        <v>250</v>
      </c>
      <c r="F165" s="63" t="s">
        <v>345</v>
      </c>
      <c r="G165" s="63" t="s">
        <v>348</v>
      </c>
      <c r="H165" s="63" t="s">
        <v>348</v>
      </c>
      <c r="I165" s="63" t="s">
        <v>480</v>
      </c>
      <c r="J165" s="63" t="s">
        <v>476</v>
      </c>
    </row>
    <row r="166" spans="1:10" x14ac:dyDescent="0.3">
      <c r="A166" s="63" t="s">
        <v>253</v>
      </c>
      <c r="B166" s="63" t="s">
        <v>253</v>
      </c>
      <c r="C166" s="63" t="s">
        <v>596</v>
      </c>
      <c r="D166" s="63" t="s">
        <v>252</v>
      </c>
      <c r="E166" s="63" t="s">
        <v>252</v>
      </c>
      <c r="F166" s="63" t="s">
        <v>343</v>
      </c>
      <c r="G166" s="63" t="s">
        <v>348</v>
      </c>
      <c r="H166" s="63" t="s">
        <v>348</v>
      </c>
      <c r="I166" s="63" t="s">
        <v>512</v>
      </c>
      <c r="J166" s="63" t="s">
        <v>502</v>
      </c>
    </row>
    <row r="167" spans="1:10" x14ac:dyDescent="0.3">
      <c r="A167" s="63" t="s">
        <v>255</v>
      </c>
      <c r="B167" s="63" t="s">
        <v>255</v>
      </c>
      <c r="C167" s="63" t="s">
        <v>597</v>
      </c>
      <c r="D167" s="63" t="s">
        <v>254</v>
      </c>
      <c r="E167" s="63" t="s">
        <v>254</v>
      </c>
      <c r="F167" s="63" t="s">
        <v>344</v>
      </c>
      <c r="G167" s="63" t="s">
        <v>344</v>
      </c>
      <c r="H167" s="63" t="s">
        <v>344</v>
      </c>
      <c r="I167" s="63" t="s">
        <v>486</v>
      </c>
      <c r="J167" s="63" t="s">
        <v>473</v>
      </c>
    </row>
    <row r="168" spans="1:10" x14ac:dyDescent="0.3">
      <c r="A168" s="63" t="s">
        <v>257</v>
      </c>
      <c r="B168" s="63" t="s">
        <v>598</v>
      </c>
      <c r="C168" s="63" t="s">
        <v>256</v>
      </c>
      <c r="D168" s="63" t="s">
        <v>256</v>
      </c>
      <c r="E168" s="63" t="s">
        <v>256</v>
      </c>
      <c r="F168" s="63" t="s">
        <v>344</v>
      </c>
      <c r="G168" s="63" t="s">
        <v>344</v>
      </c>
      <c r="H168" s="63" t="s">
        <v>344</v>
      </c>
      <c r="I168" s="63" t="s">
        <v>486</v>
      </c>
      <c r="J168" s="63" t="s">
        <v>473</v>
      </c>
    </row>
    <row r="169" spans="1:10" x14ac:dyDescent="0.3">
      <c r="A169" s="63" t="s">
        <v>258</v>
      </c>
      <c r="B169" s="63" t="s">
        <v>258</v>
      </c>
      <c r="C169" s="63" t="s">
        <v>425</v>
      </c>
      <c r="D169" s="63" t="s">
        <v>425</v>
      </c>
      <c r="E169" s="63" t="s">
        <v>425</v>
      </c>
      <c r="F169" s="63" t="s">
        <v>344</v>
      </c>
      <c r="G169" s="63" t="s">
        <v>344</v>
      </c>
      <c r="H169" s="63" t="s">
        <v>344</v>
      </c>
      <c r="I169" s="63" t="s">
        <v>486</v>
      </c>
      <c r="J169" s="63" t="s">
        <v>473</v>
      </c>
    </row>
    <row r="170" spans="1:10" x14ac:dyDescent="0.3">
      <c r="A170" s="63" t="s">
        <v>259</v>
      </c>
      <c r="B170" s="63" t="s">
        <v>259</v>
      </c>
      <c r="C170" s="63" t="s">
        <v>426</v>
      </c>
      <c r="D170" s="63" t="s">
        <v>426</v>
      </c>
      <c r="E170" s="63" t="s">
        <v>426</v>
      </c>
      <c r="F170" s="63" t="s">
        <v>337</v>
      </c>
      <c r="G170" s="63" t="s">
        <v>347</v>
      </c>
      <c r="H170" s="63" t="s">
        <v>347</v>
      </c>
      <c r="I170" s="63" t="s">
        <v>340</v>
      </c>
      <c r="J170" s="63" t="s">
        <v>340</v>
      </c>
    </row>
    <row r="171" spans="1:10" x14ac:dyDescent="0.3">
      <c r="A171" s="63" t="s">
        <v>261</v>
      </c>
      <c r="B171" s="63" t="s">
        <v>599</v>
      </c>
      <c r="C171" s="63" t="s">
        <v>260</v>
      </c>
      <c r="D171" s="63" t="s">
        <v>260</v>
      </c>
      <c r="E171" s="63" t="s">
        <v>260</v>
      </c>
      <c r="F171" s="63" t="s">
        <v>341</v>
      </c>
      <c r="G171" s="63" t="s">
        <v>350</v>
      </c>
      <c r="H171" s="63" t="s">
        <v>341</v>
      </c>
      <c r="I171" s="63" t="s">
        <v>478</v>
      </c>
      <c r="J171" s="63" t="s">
        <v>478</v>
      </c>
    </row>
    <row r="172" spans="1:10" x14ac:dyDescent="0.3">
      <c r="A172" s="63" t="s">
        <v>428</v>
      </c>
      <c r="B172" s="63" t="s">
        <v>428</v>
      </c>
      <c r="C172" s="63" t="s">
        <v>427</v>
      </c>
      <c r="D172" s="63" t="s">
        <v>427</v>
      </c>
      <c r="E172" s="63" t="s">
        <v>427</v>
      </c>
      <c r="F172" s="63" t="s">
        <v>341</v>
      </c>
      <c r="G172" s="63" t="s">
        <v>350</v>
      </c>
      <c r="H172" s="63" t="s">
        <v>341</v>
      </c>
      <c r="I172" s="63" t="s">
        <v>478</v>
      </c>
      <c r="J172" s="63" t="s">
        <v>478</v>
      </c>
    </row>
    <row r="173" spans="1:10" x14ac:dyDescent="0.3">
      <c r="A173" s="63" t="s">
        <v>600</v>
      </c>
      <c r="B173" s="63" t="s">
        <v>600</v>
      </c>
      <c r="C173" s="63" t="s">
        <v>601</v>
      </c>
      <c r="D173" s="63" t="s">
        <v>601</v>
      </c>
      <c r="E173" s="63" t="s">
        <v>601</v>
      </c>
      <c r="F173" s="63" t="s">
        <v>341</v>
      </c>
      <c r="G173" s="63" t="s">
        <v>350</v>
      </c>
      <c r="H173" s="63" t="s">
        <v>341</v>
      </c>
      <c r="I173" s="63" t="s">
        <v>478</v>
      </c>
      <c r="J173" s="63" t="s">
        <v>478</v>
      </c>
    </row>
    <row r="174" spans="1:10" x14ac:dyDescent="0.3">
      <c r="A174" s="63" t="s">
        <v>263</v>
      </c>
      <c r="B174" s="63" t="s">
        <v>263</v>
      </c>
      <c r="C174" s="63" t="s">
        <v>262</v>
      </c>
      <c r="D174" s="63" t="s">
        <v>262</v>
      </c>
      <c r="E174" s="63" t="s">
        <v>262</v>
      </c>
      <c r="F174" s="63" t="s">
        <v>341</v>
      </c>
      <c r="G174" s="63" t="s">
        <v>350</v>
      </c>
      <c r="H174" s="63" t="s">
        <v>341</v>
      </c>
      <c r="I174" s="63" t="s">
        <v>478</v>
      </c>
      <c r="J174" s="63" t="s">
        <v>478</v>
      </c>
    </row>
    <row r="175" spans="1:10" x14ac:dyDescent="0.3">
      <c r="A175" s="63" t="s">
        <v>602</v>
      </c>
      <c r="B175" s="63" t="s">
        <v>602</v>
      </c>
      <c r="C175" s="63" t="s">
        <v>603</v>
      </c>
      <c r="D175" s="63" t="s">
        <v>603</v>
      </c>
      <c r="E175" s="63" t="s">
        <v>603</v>
      </c>
      <c r="F175" s="63" t="s">
        <v>341</v>
      </c>
      <c r="G175" s="63" t="s">
        <v>350</v>
      </c>
      <c r="H175" s="63" t="s">
        <v>341</v>
      </c>
      <c r="I175" s="63" t="s">
        <v>491</v>
      </c>
      <c r="J175" s="63"/>
    </row>
    <row r="176" spans="1:10" x14ac:dyDescent="0.3">
      <c r="A176" s="63" t="s">
        <v>430</v>
      </c>
      <c r="B176" s="63" t="s">
        <v>604</v>
      </c>
      <c r="C176" s="63" t="s">
        <v>429</v>
      </c>
      <c r="D176" s="63" t="s">
        <v>429</v>
      </c>
      <c r="E176" s="63" t="s">
        <v>429</v>
      </c>
      <c r="F176" s="63" t="s">
        <v>343</v>
      </c>
      <c r="G176" s="63" t="s">
        <v>351</v>
      </c>
      <c r="H176" s="63" t="s">
        <v>351</v>
      </c>
      <c r="I176" s="63" t="s">
        <v>521</v>
      </c>
      <c r="J176" s="63" t="s">
        <v>351</v>
      </c>
    </row>
    <row r="177" spans="1:10" x14ac:dyDescent="0.3">
      <c r="A177" s="63" t="s">
        <v>605</v>
      </c>
      <c r="B177" s="63" t="s">
        <v>606</v>
      </c>
      <c r="C177" s="63" t="s">
        <v>607</v>
      </c>
      <c r="D177" s="63" t="s">
        <v>607</v>
      </c>
      <c r="E177" s="63" t="s">
        <v>607</v>
      </c>
      <c r="F177" s="63" t="s">
        <v>344</v>
      </c>
      <c r="G177" s="63" t="s">
        <v>344</v>
      </c>
      <c r="H177" s="63" t="s">
        <v>344</v>
      </c>
      <c r="I177" s="63" t="s">
        <v>472</v>
      </c>
      <c r="J177" s="63" t="s">
        <v>473</v>
      </c>
    </row>
    <row r="178" spans="1:10" x14ac:dyDescent="0.3">
      <c r="A178" s="63" t="s">
        <v>432</v>
      </c>
      <c r="B178" s="63" t="s">
        <v>432</v>
      </c>
      <c r="C178" s="63" t="s">
        <v>431</v>
      </c>
      <c r="D178" s="63" t="s">
        <v>431</v>
      </c>
      <c r="E178" s="63" t="s">
        <v>431</v>
      </c>
      <c r="F178" s="63" t="s">
        <v>339</v>
      </c>
      <c r="G178" s="63" t="s">
        <v>347</v>
      </c>
      <c r="H178" s="63" t="s">
        <v>347</v>
      </c>
      <c r="I178" s="63" t="s">
        <v>340</v>
      </c>
      <c r="J178" s="63" t="s">
        <v>340</v>
      </c>
    </row>
    <row r="179" spans="1:10" x14ac:dyDescent="0.3">
      <c r="A179" s="63" t="s">
        <v>264</v>
      </c>
      <c r="B179" s="63" t="s">
        <v>264</v>
      </c>
      <c r="C179" s="63" t="s">
        <v>433</v>
      </c>
      <c r="D179" s="63" t="s">
        <v>433</v>
      </c>
      <c r="E179" s="63" t="s">
        <v>433</v>
      </c>
      <c r="F179" s="63" t="s">
        <v>345</v>
      </c>
      <c r="G179" s="63" t="s">
        <v>348</v>
      </c>
      <c r="H179" s="63" t="s">
        <v>348</v>
      </c>
      <c r="I179" s="63" t="s">
        <v>480</v>
      </c>
      <c r="J179" s="63" t="s">
        <v>476</v>
      </c>
    </row>
    <row r="180" spans="1:10" x14ac:dyDescent="0.3">
      <c r="A180" s="63" t="s">
        <v>266</v>
      </c>
      <c r="B180" s="63" t="s">
        <v>266</v>
      </c>
      <c r="C180" s="63" t="s">
        <v>265</v>
      </c>
      <c r="D180" s="63" t="s">
        <v>265</v>
      </c>
      <c r="E180" s="63" t="s">
        <v>265</v>
      </c>
      <c r="F180" s="63" t="s">
        <v>339</v>
      </c>
      <c r="G180" s="63" t="s">
        <v>347</v>
      </c>
      <c r="H180" s="63" t="s">
        <v>347</v>
      </c>
      <c r="I180" s="63" t="s">
        <v>340</v>
      </c>
      <c r="J180" s="63" t="s">
        <v>340</v>
      </c>
    </row>
    <row r="181" spans="1:10" x14ac:dyDescent="0.3">
      <c r="A181" s="63" t="s">
        <v>268</v>
      </c>
      <c r="B181" s="63" t="s">
        <v>268</v>
      </c>
      <c r="C181" s="63" t="s">
        <v>608</v>
      </c>
      <c r="D181" s="63" t="s">
        <v>267</v>
      </c>
      <c r="E181" s="63" t="s">
        <v>267</v>
      </c>
      <c r="F181" s="63" t="s">
        <v>344</v>
      </c>
      <c r="G181" s="63" t="s">
        <v>344</v>
      </c>
      <c r="H181" s="63" t="s">
        <v>344</v>
      </c>
      <c r="I181" s="63" t="s">
        <v>472</v>
      </c>
      <c r="J181" s="63" t="s">
        <v>473</v>
      </c>
    </row>
    <row r="182" spans="1:10" x14ac:dyDescent="0.3">
      <c r="A182" s="63" t="s">
        <v>435</v>
      </c>
      <c r="B182" s="63" t="s">
        <v>609</v>
      </c>
      <c r="C182" s="63" t="s">
        <v>434</v>
      </c>
      <c r="D182" s="63" t="s">
        <v>434</v>
      </c>
      <c r="E182" s="63" t="s">
        <v>434</v>
      </c>
      <c r="F182" s="63" t="s">
        <v>338</v>
      </c>
      <c r="G182" s="63" t="s">
        <v>347</v>
      </c>
      <c r="H182" s="63" t="s">
        <v>347</v>
      </c>
      <c r="I182" s="63" t="s">
        <v>340</v>
      </c>
      <c r="J182" s="63" t="s">
        <v>340</v>
      </c>
    </row>
    <row r="183" spans="1:10" x14ac:dyDescent="0.3">
      <c r="A183" s="63" t="s">
        <v>270</v>
      </c>
      <c r="B183" s="63" t="s">
        <v>270</v>
      </c>
      <c r="C183" s="63" t="s">
        <v>269</v>
      </c>
      <c r="D183" s="63" t="s">
        <v>269</v>
      </c>
      <c r="E183" s="63" t="s">
        <v>269</v>
      </c>
      <c r="F183" s="63" t="s">
        <v>339</v>
      </c>
      <c r="G183" s="63" t="s">
        <v>347</v>
      </c>
      <c r="H183" s="63" t="s">
        <v>347</v>
      </c>
      <c r="I183" s="63" t="s">
        <v>340</v>
      </c>
      <c r="J183" s="63" t="s">
        <v>340</v>
      </c>
    </row>
    <row r="184" spans="1:10" x14ac:dyDescent="0.3">
      <c r="A184" s="63" t="s">
        <v>272</v>
      </c>
      <c r="B184" s="63" t="s">
        <v>610</v>
      </c>
      <c r="C184" s="63" t="s">
        <v>271</v>
      </c>
      <c r="D184" s="63" t="s">
        <v>271</v>
      </c>
      <c r="E184" s="63" t="s">
        <v>271</v>
      </c>
      <c r="F184" s="63" t="s">
        <v>343</v>
      </c>
      <c r="G184" s="63" t="s">
        <v>348</v>
      </c>
      <c r="H184" s="63" t="s">
        <v>348</v>
      </c>
      <c r="I184" s="63" t="s">
        <v>501</v>
      </c>
      <c r="J184" s="63" t="s">
        <v>502</v>
      </c>
    </row>
    <row r="185" spans="1:10" x14ac:dyDescent="0.3">
      <c r="A185" s="63" t="s">
        <v>274</v>
      </c>
      <c r="B185" s="63" t="s">
        <v>274</v>
      </c>
      <c r="C185" s="63" t="s">
        <v>273</v>
      </c>
      <c r="D185" s="63" t="s">
        <v>273</v>
      </c>
      <c r="E185" s="63" t="s">
        <v>273</v>
      </c>
      <c r="F185" s="63" t="s">
        <v>341</v>
      </c>
      <c r="G185" s="63" t="s">
        <v>350</v>
      </c>
      <c r="H185" s="63" t="s">
        <v>341</v>
      </c>
      <c r="I185" s="63" t="s">
        <v>478</v>
      </c>
      <c r="J185" s="63" t="s">
        <v>478</v>
      </c>
    </row>
    <row r="186" spans="1:10" x14ac:dyDescent="0.3">
      <c r="A186" s="63" t="s">
        <v>276</v>
      </c>
      <c r="B186" s="63" t="s">
        <v>276</v>
      </c>
      <c r="C186" s="63" t="s">
        <v>275</v>
      </c>
      <c r="D186" s="63" t="s">
        <v>275</v>
      </c>
      <c r="E186" s="63" t="s">
        <v>275</v>
      </c>
      <c r="F186" s="63" t="s">
        <v>344</v>
      </c>
      <c r="G186" s="63" t="s">
        <v>344</v>
      </c>
      <c r="H186" s="63" t="s">
        <v>344</v>
      </c>
      <c r="I186" s="63" t="s">
        <v>486</v>
      </c>
      <c r="J186" s="63" t="s">
        <v>473</v>
      </c>
    </row>
    <row r="187" spans="1:10" x14ac:dyDescent="0.3">
      <c r="A187" s="63" t="s">
        <v>278</v>
      </c>
      <c r="B187" s="63" t="s">
        <v>278</v>
      </c>
      <c r="C187" s="63" t="s">
        <v>277</v>
      </c>
      <c r="D187" s="63" t="s">
        <v>277</v>
      </c>
      <c r="E187" s="63" t="s">
        <v>277</v>
      </c>
      <c r="F187" s="63" t="s">
        <v>344</v>
      </c>
      <c r="G187" s="63" t="s">
        <v>344</v>
      </c>
      <c r="H187" s="63" t="s">
        <v>344</v>
      </c>
      <c r="I187" s="63" t="s">
        <v>472</v>
      </c>
      <c r="J187" s="63" t="s">
        <v>473</v>
      </c>
    </row>
    <row r="188" spans="1:10" x14ac:dyDescent="0.3">
      <c r="A188" s="63" t="s">
        <v>280</v>
      </c>
      <c r="B188" s="63" t="s">
        <v>611</v>
      </c>
      <c r="C188" s="63" t="s">
        <v>279</v>
      </c>
      <c r="D188" s="63" t="s">
        <v>279</v>
      </c>
      <c r="E188" s="63" t="s">
        <v>279</v>
      </c>
      <c r="F188" s="63" t="s">
        <v>343</v>
      </c>
      <c r="G188" s="63" t="s">
        <v>351</v>
      </c>
      <c r="H188" s="63" t="s">
        <v>351</v>
      </c>
      <c r="I188" s="63" t="s">
        <v>537</v>
      </c>
      <c r="J188" s="63" t="s">
        <v>351</v>
      </c>
    </row>
    <row r="189" spans="1:10" x14ac:dyDescent="0.3">
      <c r="A189" s="63" t="s">
        <v>282</v>
      </c>
      <c r="B189" s="63" t="s">
        <v>282</v>
      </c>
      <c r="C189" s="63" t="s">
        <v>281</v>
      </c>
      <c r="D189" s="63" t="s">
        <v>281</v>
      </c>
      <c r="E189" s="63" t="s">
        <v>281</v>
      </c>
      <c r="F189" s="63" t="s">
        <v>337</v>
      </c>
      <c r="G189" s="63" t="s">
        <v>347</v>
      </c>
      <c r="H189" s="63" t="s">
        <v>347</v>
      </c>
      <c r="I189" s="63" t="s">
        <v>340</v>
      </c>
      <c r="J189" s="63" t="s">
        <v>340</v>
      </c>
    </row>
    <row r="190" spans="1:10" x14ac:dyDescent="0.3">
      <c r="A190" s="63" t="s">
        <v>283</v>
      </c>
      <c r="B190" s="63" t="s">
        <v>612</v>
      </c>
      <c r="C190" s="63" t="s">
        <v>436</v>
      </c>
      <c r="D190" s="63" t="s">
        <v>436</v>
      </c>
      <c r="E190" s="63" t="s">
        <v>436</v>
      </c>
      <c r="F190" s="63" t="s">
        <v>338</v>
      </c>
      <c r="G190" s="63" t="s">
        <v>347</v>
      </c>
      <c r="H190" s="63" t="s">
        <v>347</v>
      </c>
      <c r="I190" s="63" t="s">
        <v>340</v>
      </c>
      <c r="J190" s="63" t="s">
        <v>340</v>
      </c>
    </row>
    <row r="191" spans="1:10" x14ac:dyDescent="0.3">
      <c r="A191" s="63" t="s">
        <v>285</v>
      </c>
      <c r="B191" s="63" t="s">
        <v>285</v>
      </c>
      <c r="C191" s="63" t="s">
        <v>284</v>
      </c>
      <c r="D191" s="63" t="s">
        <v>284</v>
      </c>
      <c r="E191" s="63" t="s">
        <v>284</v>
      </c>
      <c r="F191" s="63" t="s">
        <v>337</v>
      </c>
      <c r="G191" s="63" t="s">
        <v>347</v>
      </c>
      <c r="H191" s="63" t="s">
        <v>347</v>
      </c>
      <c r="I191" s="63" t="s">
        <v>340</v>
      </c>
      <c r="J191" s="63" t="s">
        <v>340</v>
      </c>
    </row>
    <row r="192" spans="1:10" x14ac:dyDescent="0.3">
      <c r="A192" s="63" t="s">
        <v>286</v>
      </c>
      <c r="B192" s="63" t="s">
        <v>613</v>
      </c>
      <c r="C192" s="63" t="s">
        <v>437</v>
      </c>
      <c r="D192" s="63" t="s">
        <v>437</v>
      </c>
      <c r="E192" s="63" t="s">
        <v>437</v>
      </c>
      <c r="F192" s="63" t="s">
        <v>344</v>
      </c>
      <c r="G192" s="63" t="s">
        <v>344</v>
      </c>
      <c r="H192" s="63" t="s">
        <v>344</v>
      </c>
      <c r="I192" s="63" t="s">
        <v>472</v>
      </c>
      <c r="J192" s="63" t="s">
        <v>473</v>
      </c>
    </row>
    <row r="193" spans="1:10" x14ac:dyDescent="0.3">
      <c r="A193" s="63" t="s">
        <v>288</v>
      </c>
      <c r="B193" s="63" t="s">
        <v>288</v>
      </c>
      <c r="C193" s="63" t="s">
        <v>287</v>
      </c>
      <c r="D193" s="63" t="s">
        <v>287</v>
      </c>
      <c r="E193" s="63" t="s">
        <v>287</v>
      </c>
      <c r="F193" s="63" t="s">
        <v>343</v>
      </c>
      <c r="G193" s="63" t="s">
        <v>348</v>
      </c>
      <c r="H193" s="63" t="s">
        <v>348</v>
      </c>
      <c r="I193" s="63" t="s">
        <v>470</v>
      </c>
      <c r="J193" s="63" t="s">
        <v>471</v>
      </c>
    </row>
    <row r="194" spans="1:10" x14ac:dyDescent="0.3">
      <c r="A194" s="63" t="s">
        <v>424</v>
      </c>
      <c r="B194" s="63" t="s">
        <v>614</v>
      </c>
      <c r="C194" s="63" t="s">
        <v>615</v>
      </c>
      <c r="D194" s="63" t="s">
        <v>615</v>
      </c>
      <c r="E194" s="63" t="s">
        <v>616</v>
      </c>
      <c r="F194" s="63" t="s">
        <v>345</v>
      </c>
      <c r="G194" s="63" t="s">
        <v>348</v>
      </c>
      <c r="H194" s="63" t="s">
        <v>348</v>
      </c>
      <c r="I194" s="63" t="s">
        <v>480</v>
      </c>
      <c r="J194" s="63" t="s">
        <v>476</v>
      </c>
    </row>
    <row r="195" spans="1:10" x14ac:dyDescent="0.3">
      <c r="A195" s="63" t="s">
        <v>290</v>
      </c>
      <c r="B195" s="63" t="s">
        <v>617</v>
      </c>
      <c r="C195" s="63" t="s">
        <v>289</v>
      </c>
      <c r="D195" s="63" t="s">
        <v>289</v>
      </c>
      <c r="E195" s="63" t="s">
        <v>289</v>
      </c>
      <c r="F195" s="63" t="s">
        <v>337</v>
      </c>
      <c r="G195" s="63" t="s">
        <v>347</v>
      </c>
      <c r="H195" s="63" t="s">
        <v>347</v>
      </c>
      <c r="I195" s="63" t="s">
        <v>475</v>
      </c>
      <c r="J195" s="63" t="s">
        <v>476</v>
      </c>
    </row>
    <row r="196" spans="1:10" x14ac:dyDescent="0.3">
      <c r="A196" s="63" t="s">
        <v>292</v>
      </c>
      <c r="B196" s="63" t="s">
        <v>292</v>
      </c>
      <c r="C196" s="63" t="s">
        <v>291</v>
      </c>
      <c r="D196" s="63" t="s">
        <v>291</v>
      </c>
      <c r="E196" s="63" t="s">
        <v>291</v>
      </c>
      <c r="F196" s="63" t="s">
        <v>341</v>
      </c>
      <c r="G196" s="63" t="s">
        <v>350</v>
      </c>
      <c r="H196" s="63" t="s">
        <v>341</v>
      </c>
      <c r="I196" s="63" t="s">
        <v>478</v>
      </c>
      <c r="J196" s="63" t="s">
        <v>478</v>
      </c>
    </row>
    <row r="197" spans="1:10" x14ac:dyDescent="0.3">
      <c r="A197" s="63" t="s">
        <v>294</v>
      </c>
      <c r="B197" s="63" t="s">
        <v>294</v>
      </c>
      <c r="C197" s="63" t="s">
        <v>293</v>
      </c>
      <c r="D197" s="63" t="s">
        <v>293</v>
      </c>
      <c r="E197" s="63" t="s">
        <v>293</v>
      </c>
      <c r="F197" s="63" t="s">
        <v>344</v>
      </c>
      <c r="G197" s="63" t="s">
        <v>344</v>
      </c>
      <c r="H197" s="63" t="s">
        <v>344</v>
      </c>
      <c r="I197" s="63" t="s">
        <v>529</v>
      </c>
      <c r="J197" s="63" t="s">
        <v>473</v>
      </c>
    </row>
    <row r="198" spans="1:10" x14ac:dyDescent="0.3">
      <c r="A198" s="63" t="s">
        <v>296</v>
      </c>
      <c r="B198" s="63" t="s">
        <v>618</v>
      </c>
      <c r="C198" s="63" t="s">
        <v>295</v>
      </c>
      <c r="D198" s="63" t="s">
        <v>295</v>
      </c>
      <c r="E198" s="63" t="s">
        <v>295</v>
      </c>
      <c r="F198" s="63" t="s">
        <v>344</v>
      </c>
      <c r="G198" s="63" t="s">
        <v>344</v>
      </c>
      <c r="H198" s="63" t="s">
        <v>344</v>
      </c>
      <c r="I198" s="63" t="s">
        <v>483</v>
      </c>
      <c r="J198" s="63" t="s">
        <v>473</v>
      </c>
    </row>
    <row r="199" spans="1:10" x14ac:dyDescent="0.3">
      <c r="A199" s="63" t="s">
        <v>297</v>
      </c>
      <c r="B199" s="63" t="s">
        <v>297</v>
      </c>
      <c r="C199" s="63" t="s">
        <v>619</v>
      </c>
      <c r="D199" s="63" t="s">
        <v>438</v>
      </c>
      <c r="E199" s="63" t="s">
        <v>438</v>
      </c>
      <c r="F199" s="63" t="s">
        <v>345</v>
      </c>
      <c r="G199" s="63" t="s">
        <v>348</v>
      </c>
      <c r="H199" s="63" t="s">
        <v>348</v>
      </c>
      <c r="I199" s="63" t="s">
        <v>480</v>
      </c>
      <c r="J199" s="63" t="s">
        <v>476</v>
      </c>
    </row>
    <row r="200" spans="1:10" x14ac:dyDescent="0.3">
      <c r="A200" s="63" t="s">
        <v>299</v>
      </c>
      <c r="B200" s="63" t="s">
        <v>299</v>
      </c>
      <c r="C200" s="63" t="s">
        <v>298</v>
      </c>
      <c r="D200" s="63" t="s">
        <v>298</v>
      </c>
      <c r="E200" s="63" t="s">
        <v>298</v>
      </c>
      <c r="F200" s="63" t="s">
        <v>343</v>
      </c>
      <c r="G200" s="63" t="s">
        <v>348</v>
      </c>
      <c r="H200" s="63" t="s">
        <v>348</v>
      </c>
      <c r="I200" s="63" t="s">
        <v>561</v>
      </c>
      <c r="J200" s="63" t="s">
        <v>471</v>
      </c>
    </row>
    <row r="201" spans="1:10" x14ac:dyDescent="0.3">
      <c r="A201" s="63" t="s">
        <v>300</v>
      </c>
      <c r="B201" s="63" t="s">
        <v>300</v>
      </c>
      <c r="C201" s="63" t="s">
        <v>439</v>
      </c>
      <c r="D201" s="63" t="s">
        <v>439</v>
      </c>
      <c r="E201" s="63" t="s">
        <v>439</v>
      </c>
      <c r="F201" s="63" t="s">
        <v>343</v>
      </c>
      <c r="G201" s="63" t="s">
        <v>348</v>
      </c>
      <c r="H201" s="63" t="s">
        <v>348</v>
      </c>
      <c r="I201" s="63" t="s">
        <v>501</v>
      </c>
      <c r="J201" s="63" t="s">
        <v>502</v>
      </c>
    </row>
    <row r="202" spans="1:10" x14ac:dyDescent="0.3">
      <c r="A202" s="63" t="s">
        <v>441</v>
      </c>
      <c r="B202" s="63" t="s">
        <v>620</v>
      </c>
      <c r="C202" s="63" t="s">
        <v>440</v>
      </c>
      <c r="D202" s="63" t="s">
        <v>440</v>
      </c>
      <c r="E202" s="63" t="s">
        <v>440</v>
      </c>
      <c r="F202" s="63" t="s">
        <v>343</v>
      </c>
      <c r="G202" s="63" t="s">
        <v>348</v>
      </c>
      <c r="H202" s="63" t="s">
        <v>348</v>
      </c>
      <c r="I202" s="63" t="s">
        <v>501</v>
      </c>
      <c r="J202" s="63" t="s">
        <v>502</v>
      </c>
    </row>
    <row r="203" spans="1:10" x14ac:dyDescent="0.3">
      <c r="A203" s="63" t="s">
        <v>302</v>
      </c>
      <c r="B203" s="63" t="s">
        <v>621</v>
      </c>
      <c r="C203" s="63" t="s">
        <v>301</v>
      </c>
      <c r="D203" s="63" t="s">
        <v>301</v>
      </c>
      <c r="E203" s="63" t="s">
        <v>301</v>
      </c>
      <c r="F203" s="63" t="s">
        <v>339</v>
      </c>
      <c r="G203" s="63" t="s">
        <v>347</v>
      </c>
      <c r="H203" s="63" t="s">
        <v>347</v>
      </c>
      <c r="I203" s="63" t="s">
        <v>340</v>
      </c>
      <c r="J203" s="63" t="s">
        <v>340</v>
      </c>
    </row>
    <row r="204" spans="1:10" x14ac:dyDescent="0.3">
      <c r="A204" s="63" t="s">
        <v>443</v>
      </c>
      <c r="B204" s="63" t="s">
        <v>443</v>
      </c>
      <c r="C204" s="63" t="s">
        <v>442</v>
      </c>
      <c r="D204" s="63" t="s">
        <v>442</v>
      </c>
      <c r="E204" s="63" t="s">
        <v>442</v>
      </c>
      <c r="F204" s="63" t="s">
        <v>343</v>
      </c>
      <c r="G204" s="63" t="s">
        <v>351</v>
      </c>
      <c r="H204" s="63" t="s">
        <v>351</v>
      </c>
      <c r="I204" s="63" t="s">
        <v>521</v>
      </c>
      <c r="J204" s="63" t="s">
        <v>351</v>
      </c>
    </row>
    <row r="205" spans="1:10" x14ac:dyDescent="0.3">
      <c r="A205" s="63" t="s">
        <v>304</v>
      </c>
      <c r="B205" s="63" t="s">
        <v>622</v>
      </c>
      <c r="C205" s="63" t="s">
        <v>303</v>
      </c>
      <c r="D205" s="63" t="s">
        <v>303</v>
      </c>
      <c r="E205" s="63" t="s">
        <v>303</v>
      </c>
      <c r="F205" s="63" t="s">
        <v>341</v>
      </c>
      <c r="G205" s="63" t="s">
        <v>350</v>
      </c>
      <c r="H205" s="63" t="s">
        <v>341</v>
      </c>
      <c r="I205" s="63" t="s">
        <v>478</v>
      </c>
      <c r="J205" s="63" t="s">
        <v>478</v>
      </c>
    </row>
    <row r="206" spans="1:10" x14ac:dyDescent="0.3">
      <c r="A206" s="63" t="s">
        <v>306</v>
      </c>
      <c r="B206" s="63" t="s">
        <v>306</v>
      </c>
      <c r="C206" s="63" t="s">
        <v>305</v>
      </c>
      <c r="D206" s="63" t="s">
        <v>305</v>
      </c>
      <c r="E206" s="63" t="s">
        <v>305</v>
      </c>
      <c r="F206" s="63" t="s">
        <v>345</v>
      </c>
      <c r="G206" s="63" t="s">
        <v>347</v>
      </c>
      <c r="H206" s="63" t="s">
        <v>347</v>
      </c>
      <c r="I206" s="63" t="s">
        <v>475</v>
      </c>
      <c r="J206" s="63" t="s">
        <v>476</v>
      </c>
    </row>
    <row r="207" spans="1:10" x14ac:dyDescent="0.3">
      <c r="A207" s="63" t="s">
        <v>308</v>
      </c>
      <c r="B207" s="63" t="s">
        <v>308</v>
      </c>
      <c r="C207" s="63" t="s">
        <v>623</v>
      </c>
      <c r="D207" s="63" t="s">
        <v>307</v>
      </c>
      <c r="E207" s="63" t="s">
        <v>307</v>
      </c>
      <c r="F207" s="63" t="s">
        <v>344</v>
      </c>
      <c r="G207" s="63" t="s">
        <v>348</v>
      </c>
      <c r="H207" s="63" t="s">
        <v>348</v>
      </c>
      <c r="I207" s="63" t="s">
        <v>480</v>
      </c>
      <c r="J207" s="63" t="s">
        <v>476</v>
      </c>
    </row>
    <row r="208" spans="1:10" x14ac:dyDescent="0.3">
      <c r="A208" s="63" t="s">
        <v>309</v>
      </c>
      <c r="B208" s="63" t="s">
        <v>309</v>
      </c>
      <c r="C208" s="63" t="s">
        <v>444</v>
      </c>
      <c r="D208" s="63" t="s">
        <v>444</v>
      </c>
      <c r="E208" s="63" t="s">
        <v>444</v>
      </c>
      <c r="F208" s="63" t="s">
        <v>343</v>
      </c>
      <c r="G208" s="63" t="s">
        <v>348</v>
      </c>
      <c r="H208" s="63" t="s">
        <v>348</v>
      </c>
      <c r="I208" s="63" t="s">
        <v>561</v>
      </c>
      <c r="J208" s="63" t="s">
        <v>471</v>
      </c>
    </row>
    <row r="209" spans="1:10" x14ac:dyDescent="0.3">
      <c r="A209" s="63" t="s">
        <v>311</v>
      </c>
      <c r="B209" s="63" t="s">
        <v>624</v>
      </c>
      <c r="C209" s="63" t="s">
        <v>310</v>
      </c>
      <c r="D209" s="63" t="s">
        <v>310</v>
      </c>
      <c r="E209" s="63" t="s">
        <v>310</v>
      </c>
      <c r="F209" s="63" t="s">
        <v>341</v>
      </c>
      <c r="G209" s="63" t="s">
        <v>350</v>
      </c>
      <c r="H209" s="63" t="s">
        <v>341</v>
      </c>
      <c r="I209" s="63" t="s">
        <v>478</v>
      </c>
      <c r="J209" s="63" t="s">
        <v>478</v>
      </c>
    </row>
    <row r="210" spans="1:10" x14ac:dyDescent="0.3">
      <c r="A210" s="63" t="s">
        <v>625</v>
      </c>
      <c r="B210" s="63" t="s">
        <v>625</v>
      </c>
      <c r="C210" s="63" t="s">
        <v>626</v>
      </c>
      <c r="D210" s="63" t="s">
        <v>626</v>
      </c>
      <c r="E210" s="63" t="s">
        <v>626</v>
      </c>
      <c r="F210" s="63" t="s">
        <v>343</v>
      </c>
      <c r="G210" s="63" t="s">
        <v>351</v>
      </c>
      <c r="H210" s="63" t="s">
        <v>351</v>
      </c>
      <c r="I210" s="63" t="s">
        <v>521</v>
      </c>
      <c r="J210" s="63" t="s">
        <v>351</v>
      </c>
    </row>
    <row r="211" spans="1:10" x14ac:dyDescent="0.3">
      <c r="A211" s="63" t="s">
        <v>312</v>
      </c>
      <c r="B211" s="63" t="s">
        <v>312</v>
      </c>
      <c r="C211" s="63" t="s">
        <v>445</v>
      </c>
      <c r="D211" s="63" t="s">
        <v>445</v>
      </c>
      <c r="E211" s="63" t="s">
        <v>445</v>
      </c>
      <c r="F211" s="63" t="s">
        <v>337</v>
      </c>
      <c r="G211" s="63" t="s">
        <v>347</v>
      </c>
      <c r="H211" s="63" t="s">
        <v>347</v>
      </c>
      <c r="I211" s="63" t="s">
        <v>340</v>
      </c>
      <c r="J211" s="63" t="s">
        <v>340</v>
      </c>
    </row>
    <row r="212" spans="1:10" x14ac:dyDescent="0.3">
      <c r="A212" s="63" t="s">
        <v>313</v>
      </c>
      <c r="B212" s="63" t="s">
        <v>313</v>
      </c>
      <c r="C212" s="63" t="s">
        <v>627</v>
      </c>
      <c r="D212" s="63" t="s">
        <v>627</v>
      </c>
      <c r="E212" s="63" t="s">
        <v>627</v>
      </c>
      <c r="F212" s="63" t="s">
        <v>344</v>
      </c>
      <c r="G212" s="63" t="s">
        <v>344</v>
      </c>
      <c r="H212" s="63" t="s">
        <v>344</v>
      </c>
      <c r="I212" s="63" t="s">
        <v>486</v>
      </c>
      <c r="J212" s="63" t="s">
        <v>473</v>
      </c>
    </row>
    <row r="213" spans="1:10" x14ac:dyDescent="0.3">
      <c r="A213" s="63" t="s">
        <v>315</v>
      </c>
      <c r="B213" s="63" t="s">
        <v>628</v>
      </c>
      <c r="C213" s="63" t="s">
        <v>314</v>
      </c>
      <c r="D213" s="63" t="s">
        <v>314</v>
      </c>
      <c r="E213" s="63" t="s">
        <v>314</v>
      </c>
      <c r="F213" s="63" t="s">
        <v>345</v>
      </c>
      <c r="G213" s="63" t="s">
        <v>348</v>
      </c>
      <c r="H213" s="63" t="s">
        <v>348</v>
      </c>
      <c r="I213" s="63" t="s">
        <v>480</v>
      </c>
      <c r="J213" s="63" t="s">
        <v>476</v>
      </c>
    </row>
    <row r="214" spans="1:10" x14ac:dyDescent="0.3">
      <c r="A214" s="63" t="s">
        <v>316</v>
      </c>
      <c r="B214" s="63" t="s">
        <v>316</v>
      </c>
      <c r="C214" s="63" t="s">
        <v>629</v>
      </c>
      <c r="D214" s="63" t="s">
        <v>446</v>
      </c>
      <c r="E214" s="63" t="s">
        <v>446</v>
      </c>
      <c r="F214" s="63" t="s">
        <v>344</v>
      </c>
      <c r="G214" s="63" t="s">
        <v>344</v>
      </c>
      <c r="H214" s="63" t="s">
        <v>344</v>
      </c>
      <c r="I214" s="63" t="s">
        <v>529</v>
      </c>
      <c r="J214" s="63" t="s">
        <v>473</v>
      </c>
    </row>
    <row r="215" spans="1:10" x14ac:dyDescent="0.3">
      <c r="A215" s="63" t="s">
        <v>318</v>
      </c>
      <c r="B215" s="63" t="s">
        <v>630</v>
      </c>
      <c r="C215" s="63" t="s">
        <v>631</v>
      </c>
      <c r="D215" s="63" t="s">
        <v>317</v>
      </c>
      <c r="E215" s="63" t="s">
        <v>317</v>
      </c>
      <c r="F215" s="63" t="s">
        <v>337</v>
      </c>
      <c r="G215" s="63" t="s">
        <v>347</v>
      </c>
      <c r="H215" s="63" t="s">
        <v>347</v>
      </c>
      <c r="I215" s="63" t="s">
        <v>340</v>
      </c>
      <c r="J215" s="63" t="s">
        <v>340</v>
      </c>
    </row>
    <row r="216" spans="1:10" x14ac:dyDescent="0.3">
      <c r="A216" s="63" t="s">
        <v>319</v>
      </c>
      <c r="B216" s="63" t="s">
        <v>319</v>
      </c>
      <c r="C216" s="63" t="s">
        <v>632</v>
      </c>
      <c r="D216" s="63" t="s">
        <v>632</v>
      </c>
      <c r="E216" s="63" t="s">
        <v>632</v>
      </c>
      <c r="F216" s="63" t="s">
        <v>341</v>
      </c>
      <c r="G216" s="63" t="s">
        <v>350</v>
      </c>
      <c r="H216" s="63" t="s">
        <v>341</v>
      </c>
      <c r="I216" s="63" t="s">
        <v>491</v>
      </c>
      <c r="J216" s="63" t="s">
        <v>473</v>
      </c>
    </row>
    <row r="217" spans="1:10" x14ac:dyDescent="0.3">
      <c r="A217" s="63" t="s">
        <v>321</v>
      </c>
      <c r="B217" s="63" t="s">
        <v>633</v>
      </c>
      <c r="C217" s="63" t="s">
        <v>320</v>
      </c>
      <c r="D217" s="63" t="s">
        <v>320</v>
      </c>
      <c r="E217" s="63" t="s">
        <v>320</v>
      </c>
      <c r="F217" s="63" t="s">
        <v>341</v>
      </c>
      <c r="G217" s="63" t="s">
        <v>349</v>
      </c>
      <c r="H217" s="63" t="s">
        <v>341</v>
      </c>
      <c r="I217" s="63" t="s">
        <v>478</v>
      </c>
      <c r="J217" s="63" t="s">
        <v>478</v>
      </c>
    </row>
    <row r="218" spans="1:10" x14ac:dyDescent="0.3">
      <c r="A218" s="63" t="s">
        <v>322</v>
      </c>
      <c r="B218" s="63" t="s">
        <v>322</v>
      </c>
      <c r="C218" s="63" t="s">
        <v>447</v>
      </c>
      <c r="D218" s="63" t="s">
        <v>447</v>
      </c>
      <c r="E218" s="63" t="s">
        <v>447</v>
      </c>
      <c r="F218" s="63" t="s">
        <v>343</v>
      </c>
      <c r="G218" s="63" t="s">
        <v>348</v>
      </c>
      <c r="H218" s="63" t="s">
        <v>348</v>
      </c>
      <c r="I218" s="63" t="s">
        <v>561</v>
      </c>
      <c r="J218" s="63" t="s">
        <v>471</v>
      </c>
    </row>
    <row r="219" spans="1:10" x14ac:dyDescent="0.3">
      <c r="A219" s="63" t="s">
        <v>449</v>
      </c>
      <c r="B219" s="63" t="s">
        <v>634</v>
      </c>
      <c r="C219" s="63" t="s">
        <v>448</v>
      </c>
      <c r="D219" s="63" t="s">
        <v>448</v>
      </c>
      <c r="E219" s="63" t="s">
        <v>448</v>
      </c>
      <c r="F219" s="63" t="s">
        <v>343</v>
      </c>
      <c r="G219" s="63" t="s">
        <v>351</v>
      </c>
      <c r="H219" s="63" t="s">
        <v>351</v>
      </c>
      <c r="I219" s="63" t="s">
        <v>537</v>
      </c>
      <c r="J219" s="63" t="s">
        <v>351</v>
      </c>
    </row>
    <row r="220" spans="1:10" x14ac:dyDescent="0.3">
      <c r="A220" s="63" t="s">
        <v>324</v>
      </c>
      <c r="B220" s="63" t="s">
        <v>324</v>
      </c>
      <c r="C220" s="63" t="s">
        <v>323</v>
      </c>
      <c r="D220" s="63" t="s">
        <v>323</v>
      </c>
      <c r="E220" s="63" t="s">
        <v>323</v>
      </c>
      <c r="F220" s="63" t="s">
        <v>341</v>
      </c>
      <c r="G220" s="63" t="s">
        <v>349</v>
      </c>
      <c r="H220" s="63" t="s">
        <v>341</v>
      </c>
      <c r="I220" s="63" t="s">
        <v>478</v>
      </c>
      <c r="J220" s="63" t="s">
        <v>478</v>
      </c>
    </row>
    <row r="221" spans="1:10" x14ac:dyDescent="0.3">
      <c r="A221" s="63" t="s">
        <v>326</v>
      </c>
      <c r="B221" s="63" t="s">
        <v>635</v>
      </c>
      <c r="C221" s="63" t="s">
        <v>325</v>
      </c>
      <c r="D221" s="63" t="s">
        <v>325</v>
      </c>
      <c r="E221" s="63" t="s">
        <v>325</v>
      </c>
      <c r="F221" s="63" t="s">
        <v>343</v>
      </c>
      <c r="G221" s="63" t="s">
        <v>348</v>
      </c>
      <c r="H221" s="63" t="s">
        <v>348</v>
      </c>
      <c r="I221" s="63" t="s">
        <v>501</v>
      </c>
      <c r="J221" s="63" t="s">
        <v>502</v>
      </c>
    </row>
    <row r="222" spans="1:10" x14ac:dyDescent="0.3">
      <c r="A222" s="63" t="s">
        <v>328</v>
      </c>
      <c r="B222" s="63" t="s">
        <v>636</v>
      </c>
      <c r="C222" s="63" t="s">
        <v>327</v>
      </c>
      <c r="D222" s="63" t="s">
        <v>327</v>
      </c>
      <c r="E222" s="63" t="s">
        <v>327</v>
      </c>
      <c r="F222" s="63" t="s">
        <v>345</v>
      </c>
      <c r="G222" s="63" t="s">
        <v>347</v>
      </c>
      <c r="H222" s="63" t="s">
        <v>347</v>
      </c>
      <c r="I222" s="63" t="s">
        <v>475</v>
      </c>
      <c r="J222" s="63" t="s">
        <v>476</v>
      </c>
    </row>
    <row r="223" spans="1:10" x14ac:dyDescent="0.3">
      <c r="A223" s="63" t="s">
        <v>330</v>
      </c>
      <c r="B223" s="63" t="s">
        <v>330</v>
      </c>
      <c r="C223" s="63" t="s">
        <v>329</v>
      </c>
      <c r="D223" s="63" t="s">
        <v>329</v>
      </c>
      <c r="E223" s="63" t="s">
        <v>329</v>
      </c>
      <c r="F223" s="63" t="s">
        <v>345</v>
      </c>
      <c r="G223" s="63" t="s">
        <v>348</v>
      </c>
      <c r="H223" s="63" t="s">
        <v>348</v>
      </c>
      <c r="I223" s="63" t="s">
        <v>480</v>
      </c>
      <c r="J223" s="63" t="s">
        <v>476</v>
      </c>
    </row>
    <row r="224" spans="1:10" x14ac:dyDescent="0.3">
      <c r="A224" s="63" t="s">
        <v>332</v>
      </c>
      <c r="B224" s="63" t="s">
        <v>637</v>
      </c>
      <c r="C224" s="63" t="s">
        <v>331</v>
      </c>
      <c r="D224" s="63" t="s">
        <v>331</v>
      </c>
      <c r="E224" s="63" t="s">
        <v>331</v>
      </c>
      <c r="F224" s="63" t="s">
        <v>338</v>
      </c>
      <c r="G224" s="63" t="s">
        <v>347</v>
      </c>
      <c r="H224" s="63" t="s">
        <v>347</v>
      </c>
      <c r="I224" s="63" t="s">
        <v>340</v>
      </c>
      <c r="J224" s="63" t="s">
        <v>340</v>
      </c>
    </row>
    <row r="225" spans="1:10" x14ac:dyDescent="0.3">
      <c r="A225" s="63" t="s">
        <v>334</v>
      </c>
      <c r="B225" s="63" t="s">
        <v>638</v>
      </c>
      <c r="C225" s="63" t="s">
        <v>333</v>
      </c>
      <c r="D225" s="63" t="s">
        <v>333</v>
      </c>
      <c r="E225" s="63" t="s">
        <v>333</v>
      </c>
      <c r="F225" s="63" t="s">
        <v>338</v>
      </c>
      <c r="G225" s="63" t="s">
        <v>347</v>
      </c>
      <c r="H225" s="63" t="s">
        <v>347</v>
      </c>
      <c r="I225" s="63" t="s">
        <v>340</v>
      </c>
      <c r="J225" s="63" t="s">
        <v>340</v>
      </c>
    </row>
    <row r="226" spans="1:10" x14ac:dyDescent="0.3">
      <c r="A226" s="63" t="s">
        <v>453</v>
      </c>
      <c r="B226" s="63" t="s">
        <v>453</v>
      </c>
      <c r="C226" s="63" t="s">
        <v>452</v>
      </c>
      <c r="D226" s="63" t="s">
        <v>639</v>
      </c>
      <c r="E226" s="63" t="s">
        <v>452</v>
      </c>
      <c r="F226" s="63"/>
      <c r="G226" s="63"/>
      <c r="H226" s="63"/>
      <c r="I226" s="63"/>
      <c r="J226" s="63"/>
    </row>
    <row r="227" spans="1:10" x14ac:dyDescent="0.3">
      <c r="A227" s="64" t="s">
        <v>451</v>
      </c>
      <c r="B227" s="64" t="s">
        <v>451</v>
      </c>
      <c r="C227" s="64" t="s">
        <v>450</v>
      </c>
      <c r="D227" s="64" t="s">
        <v>450</v>
      </c>
      <c r="E227" s="64" t="s">
        <v>450</v>
      </c>
      <c r="F227" s="64"/>
      <c r="G227" s="64"/>
      <c r="H227" s="64"/>
      <c r="I227" s="64"/>
      <c r="J227" s="64"/>
    </row>
  </sheetData>
  <autoFilter ref="A5:J227" xr:uid="{EC387B28-1A4A-4583-8EEB-272A804A9D70}"/>
  <mergeCells count="1">
    <mergeCell ref="A1:J1"/>
  </mergeCells>
  <conditionalFormatting sqref="A6:J227">
    <cfRule type="expression" dxfId="0" priority="1">
      <formula>MOD(ROW(),2)=0</formula>
    </cfRule>
  </conditionalFormatting>
  <hyperlinks>
    <hyperlink ref="D2" r:id="rId1" xr:uid="{04B45C7E-3D05-4674-877A-28594B3F9B5C}"/>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EDE0C2-F2B0-4A9C-8ECD-1440C3367723}">
  <sheetPr>
    <tabColor theme="4" tint="0.79998168889431442"/>
    <pageSetUpPr fitToPage="1"/>
  </sheetPr>
  <dimension ref="A1:P271"/>
  <sheetViews>
    <sheetView zoomScale="120" zoomScaleNormal="120" workbookViewId="0">
      <selection sqref="A1:L1"/>
    </sheetView>
  </sheetViews>
  <sheetFormatPr defaultColWidth="10.453125" defaultRowHeight="10" x14ac:dyDescent="0.2"/>
  <cols>
    <col min="1" max="1" width="37.54296875" style="6" customWidth="1"/>
    <col min="2" max="13" width="12.54296875" style="6" customWidth="1"/>
    <col min="14" max="15" width="10.453125" style="6" hidden="1" customWidth="1"/>
    <col min="16" max="16" width="19" style="6" customWidth="1"/>
    <col min="17" max="17" width="25.1796875" style="6" bestFit="1" customWidth="1"/>
    <col min="18" max="16384" width="10.453125" style="6"/>
  </cols>
  <sheetData>
    <row r="1" spans="1:15" s="2" customFormat="1" ht="44.25" customHeight="1" x14ac:dyDescent="0.25">
      <c r="A1" s="232" t="s">
        <v>657</v>
      </c>
      <c r="B1" s="233"/>
      <c r="C1" s="233"/>
      <c r="D1" s="233"/>
      <c r="E1" s="233"/>
      <c r="F1" s="233"/>
      <c r="G1" s="233"/>
      <c r="H1" s="233"/>
      <c r="I1" s="233"/>
      <c r="J1" s="233"/>
      <c r="K1" s="233"/>
      <c r="L1" s="233"/>
      <c r="M1" s="1"/>
    </row>
    <row r="2" spans="1:15" ht="13" x14ac:dyDescent="0.3">
      <c r="A2" s="3" t="s">
        <v>0</v>
      </c>
      <c r="B2" s="4"/>
      <c r="C2" s="4"/>
      <c r="D2" s="4"/>
      <c r="E2" s="4"/>
      <c r="F2" s="4"/>
      <c r="G2" s="4"/>
      <c r="H2" s="4"/>
      <c r="I2" s="4"/>
      <c r="J2" s="4"/>
      <c r="K2" s="4"/>
      <c r="L2" s="4"/>
      <c r="M2" s="5"/>
    </row>
    <row r="3" spans="1:15" ht="12.5" x14ac:dyDescent="0.25">
      <c r="A3" s="7" t="s">
        <v>1</v>
      </c>
      <c r="B3" s="8" t="s">
        <v>2</v>
      </c>
      <c r="C3" s="4"/>
      <c r="D3" s="4"/>
      <c r="E3" s="4"/>
      <c r="F3" s="4"/>
      <c r="G3" s="4"/>
      <c r="H3" s="4"/>
      <c r="I3" s="4"/>
      <c r="J3" s="4"/>
      <c r="K3" s="4"/>
      <c r="L3" s="4"/>
      <c r="M3" s="5"/>
    </row>
    <row r="4" spans="1:15" ht="12.5" x14ac:dyDescent="0.25">
      <c r="A4" s="9" t="s">
        <v>3</v>
      </c>
      <c r="B4" s="8" t="s">
        <v>2</v>
      </c>
      <c r="C4" s="4"/>
      <c r="D4" s="4"/>
      <c r="E4" s="4"/>
      <c r="F4" s="4"/>
      <c r="G4" s="4"/>
      <c r="H4" s="4"/>
      <c r="I4" s="4"/>
      <c r="J4" s="4"/>
      <c r="K4" s="4"/>
      <c r="L4" s="4"/>
      <c r="M4" s="5"/>
    </row>
    <row r="5" spans="1:15" ht="12.5" x14ac:dyDescent="0.25">
      <c r="A5" s="9" t="s">
        <v>4</v>
      </c>
      <c r="B5" s="8"/>
      <c r="C5" s="4"/>
      <c r="D5" s="4"/>
      <c r="E5" s="4"/>
      <c r="F5" s="4"/>
      <c r="G5" s="4"/>
      <c r="H5" s="4"/>
      <c r="I5" s="4"/>
      <c r="J5" s="4"/>
      <c r="K5" s="4"/>
      <c r="L5" s="4"/>
      <c r="M5" s="5"/>
    </row>
    <row r="6" spans="1:15" ht="12.5" x14ac:dyDescent="0.25">
      <c r="A6" s="10"/>
      <c r="B6" s="10"/>
      <c r="C6" s="10"/>
      <c r="D6" s="10"/>
      <c r="E6" s="10"/>
      <c r="F6" s="10"/>
      <c r="G6" s="10"/>
      <c r="H6" s="10"/>
      <c r="I6" s="10"/>
      <c r="J6" s="10"/>
      <c r="K6" s="10"/>
      <c r="L6" s="10"/>
      <c r="M6" s="5"/>
    </row>
    <row r="7" spans="1:15" ht="13.4" customHeight="1" x14ac:dyDescent="0.3">
      <c r="A7" s="11"/>
      <c r="B7" s="234" t="s">
        <v>5</v>
      </c>
      <c r="C7" s="235"/>
      <c r="D7" s="236"/>
      <c r="E7" s="11"/>
      <c r="F7" s="11"/>
      <c r="G7" s="11"/>
      <c r="H7" s="11"/>
      <c r="I7" s="11"/>
      <c r="J7" s="12"/>
      <c r="K7" s="11"/>
      <c r="L7" s="11"/>
      <c r="M7" s="11"/>
    </row>
    <row r="8" spans="1:15" s="17" customFormat="1" ht="80.25" customHeight="1" x14ac:dyDescent="0.2">
      <c r="A8" s="13" t="s">
        <v>6</v>
      </c>
      <c r="B8" s="14" t="s">
        <v>7</v>
      </c>
      <c r="C8" s="14" t="s">
        <v>8</v>
      </c>
      <c r="D8" s="14" t="s">
        <v>9</v>
      </c>
      <c r="E8" s="15" t="s">
        <v>10</v>
      </c>
      <c r="F8" s="15" t="s">
        <v>11</v>
      </c>
      <c r="G8" s="15" t="s">
        <v>12</v>
      </c>
      <c r="H8" s="15" t="s">
        <v>13</v>
      </c>
      <c r="I8" s="15" t="s">
        <v>14</v>
      </c>
      <c r="J8" s="16" t="s">
        <v>15</v>
      </c>
      <c r="K8" s="15" t="s">
        <v>16</v>
      </c>
      <c r="L8" s="15" t="s">
        <v>17</v>
      </c>
      <c r="M8" s="13" t="s">
        <v>18</v>
      </c>
    </row>
    <row r="9" spans="1:15" ht="12.5" x14ac:dyDescent="0.25">
      <c r="A9" t="s">
        <v>19</v>
      </c>
      <c r="B9" s="65">
        <v>34826</v>
      </c>
      <c r="C9" s="65">
        <v>0</v>
      </c>
      <c r="D9" s="65">
        <v>34826</v>
      </c>
      <c r="E9" s="65">
        <v>250</v>
      </c>
      <c r="F9" s="65">
        <v>0</v>
      </c>
      <c r="G9" s="65">
        <v>57530</v>
      </c>
      <c r="H9" s="65">
        <v>3222397</v>
      </c>
      <c r="I9" s="65">
        <v>31605</v>
      </c>
      <c r="J9" s="65">
        <v>0</v>
      </c>
      <c r="K9" s="65">
        <v>33712</v>
      </c>
      <c r="L9" s="65">
        <v>3380320</v>
      </c>
      <c r="M9" t="s">
        <v>20</v>
      </c>
      <c r="N9" t="s">
        <v>343</v>
      </c>
      <c r="O9" t="s">
        <v>348</v>
      </c>
    </row>
    <row r="10" spans="1:15" ht="12.5" x14ac:dyDescent="0.25">
      <c r="A10" t="s">
        <v>641</v>
      </c>
      <c r="B10" s="65">
        <v>120</v>
      </c>
      <c r="C10" s="65">
        <v>4959</v>
      </c>
      <c r="D10" s="65">
        <v>5079</v>
      </c>
      <c r="E10" s="65">
        <v>8</v>
      </c>
      <c r="F10" s="65">
        <v>0</v>
      </c>
      <c r="G10" s="65">
        <v>0</v>
      </c>
      <c r="H10" s="65">
        <v>0</v>
      </c>
      <c r="I10" s="65">
        <v>0</v>
      </c>
      <c r="J10" s="65">
        <v>2018</v>
      </c>
      <c r="K10" s="65">
        <v>6</v>
      </c>
      <c r="L10" s="65">
        <v>7111</v>
      </c>
      <c r="M10" t="s">
        <v>21</v>
      </c>
      <c r="N10" t="s">
        <v>344</v>
      </c>
      <c r="O10" t="s">
        <v>344</v>
      </c>
    </row>
    <row r="11" spans="1:15" ht="12.5" x14ac:dyDescent="0.25">
      <c r="A11" t="s">
        <v>642</v>
      </c>
      <c r="B11" s="65">
        <v>98590</v>
      </c>
      <c r="C11" s="65">
        <v>0</v>
      </c>
      <c r="D11" s="65">
        <v>98590</v>
      </c>
      <c r="E11" s="65">
        <v>3601</v>
      </c>
      <c r="F11" s="65">
        <v>0</v>
      </c>
      <c r="G11" s="65">
        <v>0</v>
      </c>
      <c r="H11" s="65">
        <v>0</v>
      </c>
      <c r="I11" s="65">
        <v>0</v>
      </c>
      <c r="J11" s="65">
        <v>0</v>
      </c>
      <c r="K11" s="65">
        <v>0</v>
      </c>
      <c r="L11" s="65">
        <v>102191</v>
      </c>
      <c r="M11" t="s">
        <v>22</v>
      </c>
      <c r="N11" t="s">
        <v>345</v>
      </c>
      <c r="O11" t="s">
        <v>347</v>
      </c>
    </row>
    <row r="12" spans="1:15" ht="12.5" x14ac:dyDescent="0.25">
      <c r="A12" t="s">
        <v>23</v>
      </c>
      <c r="B12" s="65">
        <v>25174</v>
      </c>
      <c r="C12" s="65">
        <v>0</v>
      </c>
      <c r="D12" s="65">
        <v>25174</v>
      </c>
      <c r="E12" s="65">
        <v>30268</v>
      </c>
      <c r="F12" s="65">
        <v>0</v>
      </c>
      <c r="G12" s="65">
        <v>0</v>
      </c>
      <c r="H12" s="65">
        <v>0</v>
      </c>
      <c r="I12" s="65">
        <v>0</v>
      </c>
      <c r="J12" s="65">
        <v>0</v>
      </c>
      <c r="K12" s="65">
        <v>199</v>
      </c>
      <c r="L12" s="65">
        <v>55641</v>
      </c>
      <c r="M12" t="s">
        <v>24</v>
      </c>
      <c r="N12" t="s">
        <v>338</v>
      </c>
      <c r="O12" t="s">
        <v>347</v>
      </c>
    </row>
    <row r="13" spans="1:15" ht="12.5" x14ac:dyDescent="0.25">
      <c r="A13" t="s">
        <v>29</v>
      </c>
      <c r="B13" s="65">
        <v>4104</v>
      </c>
      <c r="C13" s="65">
        <v>0</v>
      </c>
      <c r="D13" s="65">
        <v>4104</v>
      </c>
      <c r="E13" s="65">
        <v>7129</v>
      </c>
      <c r="F13" s="65">
        <v>215541</v>
      </c>
      <c r="G13" s="65">
        <v>0</v>
      </c>
      <c r="H13" s="65">
        <v>0</v>
      </c>
      <c r="I13" s="65">
        <v>0</v>
      </c>
      <c r="J13" s="65">
        <v>22</v>
      </c>
      <c r="K13" s="65">
        <v>475</v>
      </c>
      <c r="L13" s="65">
        <v>227271</v>
      </c>
      <c r="M13" t="s">
        <v>30</v>
      </c>
      <c r="N13" t="s">
        <v>341</v>
      </c>
      <c r="O13" t="s">
        <v>349</v>
      </c>
    </row>
    <row r="14" spans="1:15" ht="12.5" x14ac:dyDescent="0.25">
      <c r="A14" t="s">
        <v>770</v>
      </c>
      <c r="B14" s="65">
        <v>145956</v>
      </c>
      <c r="C14" s="65">
        <v>4124</v>
      </c>
      <c r="D14" s="65">
        <v>150080</v>
      </c>
      <c r="E14" s="65">
        <v>615</v>
      </c>
      <c r="F14" s="65">
        <v>0</v>
      </c>
      <c r="G14" s="65">
        <v>0</v>
      </c>
      <c r="H14" s="65">
        <v>0</v>
      </c>
      <c r="I14" s="65">
        <v>0</v>
      </c>
      <c r="J14" s="65">
        <v>520</v>
      </c>
      <c r="K14" s="65">
        <v>0</v>
      </c>
      <c r="L14" s="65">
        <v>151215</v>
      </c>
      <c r="M14" t="s">
        <v>32</v>
      </c>
      <c r="N14" t="s">
        <v>344</v>
      </c>
      <c r="O14" t="s">
        <v>348</v>
      </c>
    </row>
    <row r="15" spans="1:15" ht="12.5" x14ac:dyDescent="0.25">
      <c r="A15" t="s">
        <v>33</v>
      </c>
      <c r="B15" s="65">
        <v>0</v>
      </c>
      <c r="C15" s="65">
        <v>0</v>
      </c>
      <c r="D15" s="65">
        <v>0</v>
      </c>
      <c r="E15" s="65">
        <v>0</v>
      </c>
      <c r="F15" s="65">
        <v>17085</v>
      </c>
      <c r="G15" s="65">
        <v>0</v>
      </c>
      <c r="H15" s="65">
        <v>0</v>
      </c>
      <c r="I15" s="65">
        <v>0</v>
      </c>
      <c r="J15" s="65">
        <v>0</v>
      </c>
      <c r="K15" s="65">
        <v>0</v>
      </c>
      <c r="L15" s="65">
        <v>17085</v>
      </c>
      <c r="M15" t="s">
        <v>34</v>
      </c>
      <c r="N15" t="s">
        <v>341</v>
      </c>
      <c r="O15" t="s">
        <v>350</v>
      </c>
    </row>
    <row r="16" spans="1:15" ht="12.5" x14ac:dyDescent="0.25">
      <c r="A16" t="s">
        <v>771</v>
      </c>
      <c r="B16" s="65">
        <v>34502</v>
      </c>
      <c r="C16" s="65">
        <v>0</v>
      </c>
      <c r="D16" s="65">
        <v>34502</v>
      </c>
      <c r="E16" s="65">
        <v>82625</v>
      </c>
      <c r="F16" s="65">
        <v>0</v>
      </c>
      <c r="G16" s="65">
        <v>0</v>
      </c>
      <c r="H16" s="65">
        <v>0</v>
      </c>
      <c r="I16" s="65">
        <v>0</v>
      </c>
      <c r="J16" s="65">
        <v>8073</v>
      </c>
      <c r="K16" s="65">
        <v>1514</v>
      </c>
      <c r="L16" s="65">
        <v>120880</v>
      </c>
      <c r="M16" t="s">
        <v>35</v>
      </c>
      <c r="N16" t="s">
        <v>343</v>
      </c>
      <c r="O16" t="s">
        <v>351</v>
      </c>
    </row>
    <row r="17" spans="1:15" ht="12.5" x14ac:dyDescent="0.25">
      <c r="A17" t="s">
        <v>36</v>
      </c>
      <c r="B17" s="65">
        <v>257811</v>
      </c>
      <c r="C17" s="65">
        <v>0</v>
      </c>
      <c r="D17" s="65">
        <v>257811</v>
      </c>
      <c r="E17" s="65">
        <v>38039</v>
      </c>
      <c r="F17" s="65">
        <v>0</v>
      </c>
      <c r="G17" s="65">
        <v>0</v>
      </c>
      <c r="H17" s="65">
        <v>0</v>
      </c>
      <c r="I17" s="65">
        <v>0</v>
      </c>
      <c r="J17" s="65">
        <v>3194</v>
      </c>
      <c r="K17" s="65">
        <v>0</v>
      </c>
      <c r="L17" s="65">
        <v>297234</v>
      </c>
      <c r="M17" t="s">
        <v>37</v>
      </c>
      <c r="N17" t="s">
        <v>344</v>
      </c>
      <c r="O17" t="s">
        <v>344</v>
      </c>
    </row>
    <row r="18" spans="1:15" ht="12.5" x14ac:dyDescent="0.25">
      <c r="A18" t="s">
        <v>38</v>
      </c>
      <c r="B18" s="65">
        <v>1570</v>
      </c>
      <c r="C18" s="65">
        <v>4201</v>
      </c>
      <c r="D18" s="65">
        <v>5771</v>
      </c>
      <c r="E18" s="65">
        <v>168</v>
      </c>
      <c r="F18" s="65">
        <v>0</v>
      </c>
      <c r="G18" s="65">
        <v>0</v>
      </c>
      <c r="H18" s="65">
        <v>657749</v>
      </c>
      <c r="I18" s="65">
        <v>0</v>
      </c>
      <c r="J18" s="65">
        <v>513</v>
      </c>
      <c r="K18" s="65">
        <v>0</v>
      </c>
      <c r="L18" s="65">
        <v>664201</v>
      </c>
      <c r="M18" t="s">
        <v>39</v>
      </c>
      <c r="N18" t="s">
        <v>344</v>
      </c>
      <c r="O18" t="s">
        <v>348</v>
      </c>
    </row>
    <row r="19" spans="1:15" ht="12.5" x14ac:dyDescent="0.25">
      <c r="A19" t="s">
        <v>772</v>
      </c>
      <c r="B19" s="65">
        <v>0</v>
      </c>
      <c r="C19" s="65">
        <v>0</v>
      </c>
      <c r="D19" s="65">
        <v>0</v>
      </c>
      <c r="E19" s="65">
        <v>31</v>
      </c>
      <c r="F19" s="65">
        <v>0</v>
      </c>
      <c r="G19" s="65">
        <v>0</v>
      </c>
      <c r="H19" s="65">
        <v>0</v>
      </c>
      <c r="I19" s="65">
        <v>0</v>
      </c>
      <c r="J19" s="65">
        <v>0</v>
      </c>
      <c r="K19" s="65">
        <v>723</v>
      </c>
      <c r="L19" s="65">
        <v>754</v>
      </c>
      <c r="M19" t="s">
        <v>41</v>
      </c>
      <c r="N19" t="s">
        <v>341</v>
      </c>
      <c r="O19" t="s">
        <v>350</v>
      </c>
    </row>
    <row r="20" spans="1:15" ht="12.5" x14ac:dyDescent="0.25">
      <c r="A20" t="s">
        <v>42</v>
      </c>
      <c r="B20" s="65">
        <v>254</v>
      </c>
      <c r="C20" s="65">
        <v>0</v>
      </c>
      <c r="D20" s="65">
        <v>254</v>
      </c>
      <c r="E20" s="65">
        <v>122</v>
      </c>
      <c r="F20" s="65">
        <v>0</v>
      </c>
      <c r="G20" s="65">
        <v>0</v>
      </c>
      <c r="H20" s="65">
        <v>0</v>
      </c>
      <c r="I20" s="65">
        <v>0</v>
      </c>
      <c r="J20" s="65">
        <v>0</v>
      </c>
      <c r="K20" s="65">
        <v>0</v>
      </c>
      <c r="L20" s="65">
        <v>376</v>
      </c>
      <c r="M20" t="s">
        <v>43</v>
      </c>
      <c r="N20" t="s">
        <v>345</v>
      </c>
      <c r="O20" t="s">
        <v>348</v>
      </c>
    </row>
    <row r="21" spans="1:15" ht="12.5" x14ac:dyDescent="0.25">
      <c r="A21" t="s">
        <v>44</v>
      </c>
      <c r="B21" s="65">
        <v>971984</v>
      </c>
      <c r="C21" s="65">
        <v>0</v>
      </c>
      <c r="D21" s="65">
        <v>971984</v>
      </c>
      <c r="E21" s="65">
        <v>0</v>
      </c>
      <c r="F21" s="65">
        <v>0</v>
      </c>
      <c r="G21" s="65">
        <v>0</v>
      </c>
      <c r="H21" s="65">
        <v>0</v>
      </c>
      <c r="I21" s="65">
        <v>0</v>
      </c>
      <c r="J21" s="65">
        <v>971898</v>
      </c>
      <c r="K21" s="65">
        <v>0</v>
      </c>
      <c r="L21" s="65">
        <v>971984</v>
      </c>
      <c r="M21" t="s">
        <v>45</v>
      </c>
      <c r="N21" t="s">
        <v>343</v>
      </c>
      <c r="O21" t="s">
        <v>348</v>
      </c>
    </row>
    <row r="22" spans="1:15" ht="12.5" x14ac:dyDescent="0.25">
      <c r="A22" t="s">
        <v>369</v>
      </c>
      <c r="B22" s="65">
        <v>5</v>
      </c>
      <c r="C22" s="65">
        <v>0</v>
      </c>
      <c r="D22" s="65">
        <v>5</v>
      </c>
      <c r="E22" s="65">
        <v>10</v>
      </c>
      <c r="F22" s="65">
        <v>0</v>
      </c>
      <c r="G22" s="65">
        <v>0</v>
      </c>
      <c r="H22" s="65">
        <v>0</v>
      </c>
      <c r="I22" s="65">
        <v>0</v>
      </c>
      <c r="J22" s="65">
        <v>0</v>
      </c>
      <c r="K22" s="65">
        <v>0</v>
      </c>
      <c r="L22" s="65">
        <v>15</v>
      </c>
      <c r="M22" t="s">
        <v>370</v>
      </c>
      <c r="N22" t="s">
        <v>341</v>
      </c>
      <c r="O22" t="s">
        <v>350</v>
      </c>
    </row>
    <row r="23" spans="1:15" ht="12.5" x14ac:dyDescent="0.25">
      <c r="A23" t="s">
        <v>46</v>
      </c>
      <c r="B23" s="65">
        <v>3477</v>
      </c>
      <c r="C23" s="65">
        <v>36504</v>
      </c>
      <c r="D23" s="65">
        <v>39981</v>
      </c>
      <c r="E23" s="65">
        <v>405</v>
      </c>
      <c r="F23" s="65">
        <v>0</v>
      </c>
      <c r="G23" s="65">
        <v>0</v>
      </c>
      <c r="H23" s="65">
        <v>0</v>
      </c>
      <c r="I23" s="65">
        <v>0</v>
      </c>
      <c r="J23" s="65">
        <v>5567</v>
      </c>
      <c r="K23" s="65">
        <v>0</v>
      </c>
      <c r="L23" s="65">
        <v>45953</v>
      </c>
      <c r="M23" t="s">
        <v>47</v>
      </c>
      <c r="N23" t="s">
        <v>344</v>
      </c>
      <c r="O23" t="s">
        <v>344</v>
      </c>
    </row>
    <row r="24" spans="1:15" ht="12.5" x14ac:dyDescent="0.25">
      <c r="A24" t="s">
        <v>48</v>
      </c>
      <c r="B24" s="65">
        <v>167831</v>
      </c>
      <c r="C24" s="65">
        <v>0</v>
      </c>
      <c r="D24" s="65">
        <v>167831</v>
      </c>
      <c r="E24" s="65">
        <v>44600</v>
      </c>
      <c r="F24" s="65">
        <v>0</v>
      </c>
      <c r="G24" s="65">
        <v>0</v>
      </c>
      <c r="H24" s="65">
        <v>0</v>
      </c>
      <c r="I24" s="65">
        <v>0</v>
      </c>
      <c r="J24" s="65">
        <v>936</v>
      </c>
      <c r="K24" s="65">
        <v>679</v>
      </c>
      <c r="L24" s="65">
        <v>213110</v>
      </c>
      <c r="M24" t="s">
        <v>49</v>
      </c>
      <c r="N24" t="s">
        <v>344</v>
      </c>
      <c r="O24" t="s">
        <v>344</v>
      </c>
    </row>
    <row r="25" spans="1:15" ht="12.5" x14ac:dyDescent="0.25">
      <c r="A25" t="s">
        <v>50</v>
      </c>
      <c r="B25" s="65">
        <v>214</v>
      </c>
      <c r="C25" s="65">
        <v>0</v>
      </c>
      <c r="D25" s="65">
        <v>214</v>
      </c>
      <c r="E25" s="65">
        <v>1973</v>
      </c>
      <c r="F25" s="65">
        <v>0</v>
      </c>
      <c r="G25" s="65">
        <v>0</v>
      </c>
      <c r="H25" s="65">
        <v>0</v>
      </c>
      <c r="I25" s="65">
        <v>0</v>
      </c>
      <c r="J25" s="65">
        <v>0</v>
      </c>
      <c r="K25" s="65">
        <v>9452</v>
      </c>
      <c r="L25" s="65">
        <v>11639</v>
      </c>
      <c r="M25" t="s">
        <v>51</v>
      </c>
      <c r="N25" t="s">
        <v>341</v>
      </c>
      <c r="O25" t="s">
        <v>349</v>
      </c>
    </row>
    <row r="26" spans="1:15" ht="12.5" x14ac:dyDescent="0.25">
      <c r="A26" t="s">
        <v>52</v>
      </c>
      <c r="B26" s="65">
        <v>2825</v>
      </c>
      <c r="C26" s="65">
        <v>0</v>
      </c>
      <c r="D26" s="65">
        <v>2825</v>
      </c>
      <c r="E26" s="65">
        <v>10133</v>
      </c>
      <c r="F26" s="65">
        <v>0</v>
      </c>
      <c r="G26" s="65">
        <v>0</v>
      </c>
      <c r="H26" s="65">
        <v>8785</v>
      </c>
      <c r="I26" s="65">
        <v>0</v>
      </c>
      <c r="J26" s="65">
        <v>0</v>
      </c>
      <c r="K26" s="65">
        <v>0</v>
      </c>
      <c r="L26" s="65">
        <v>21743</v>
      </c>
      <c r="M26" t="s">
        <v>53</v>
      </c>
      <c r="N26" t="s">
        <v>339</v>
      </c>
      <c r="O26" t="s">
        <v>347</v>
      </c>
    </row>
    <row r="27" spans="1:15" ht="12.5" x14ac:dyDescent="0.25">
      <c r="A27" t="s">
        <v>373</v>
      </c>
      <c r="B27" s="65">
        <v>1117</v>
      </c>
      <c r="C27" s="65">
        <v>0</v>
      </c>
      <c r="D27" s="65">
        <v>1117</v>
      </c>
      <c r="E27" s="65">
        <v>76</v>
      </c>
      <c r="F27" s="65">
        <v>16103</v>
      </c>
      <c r="G27" s="65">
        <v>0</v>
      </c>
      <c r="H27" s="65">
        <v>0</v>
      </c>
      <c r="I27" s="65">
        <v>0</v>
      </c>
      <c r="J27" s="65">
        <v>0</v>
      </c>
      <c r="K27" s="65">
        <v>0</v>
      </c>
      <c r="L27" s="65">
        <v>17296</v>
      </c>
      <c r="M27" t="s">
        <v>54</v>
      </c>
      <c r="N27" t="s">
        <v>341</v>
      </c>
      <c r="O27" t="s">
        <v>349</v>
      </c>
    </row>
    <row r="28" spans="1:15" ht="12.5" x14ac:dyDescent="0.25">
      <c r="A28" t="s">
        <v>55</v>
      </c>
      <c r="B28" s="65">
        <v>181</v>
      </c>
      <c r="C28" s="65">
        <v>167</v>
      </c>
      <c r="D28" s="65">
        <v>348</v>
      </c>
      <c r="E28" s="65">
        <v>81</v>
      </c>
      <c r="F28" s="65">
        <v>0</v>
      </c>
      <c r="G28" s="65">
        <v>0</v>
      </c>
      <c r="H28" s="65">
        <v>91223</v>
      </c>
      <c r="I28" s="65">
        <v>0</v>
      </c>
      <c r="J28" s="65">
        <v>21</v>
      </c>
      <c r="K28" s="65">
        <v>2545</v>
      </c>
      <c r="L28" s="65">
        <v>94206</v>
      </c>
      <c r="M28" t="s">
        <v>56</v>
      </c>
      <c r="N28" t="s">
        <v>344</v>
      </c>
      <c r="O28" t="s">
        <v>344</v>
      </c>
    </row>
    <row r="29" spans="1:15" ht="12.5" x14ac:dyDescent="0.25">
      <c r="A29" t="s">
        <v>57</v>
      </c>
      <c r="B29" s="65">
        <v>761</v>
      </c>
      <c r="C29" s="65">
        <v>0</v>
      </c>
      <c r="D29" s="65">
        <v>761</v>
      </c>
      <c r="E29" s="65">
        <v>97</v>
      </c>
      <c r="F29" s="65">
        <v>0</v>
      </c>
      <c r="G29" s="65">
        <v>0</v>
      </c>
      <c r="H29" s="65">
        <v>0</v>
      </c>
      <c r="I29" s="65">
        <v>0</v>
      </c>
      <c r="J29" s="65">
        <v>0</v>
      </c>
      <c r="K29" s="65">
        <v>71</v>
      </c>
      <c r="L29" s="65">
        <v>929</v>
      </c>
      <c r="M29" t="s">
        <v>58</v>
      </c>
      <c r="N29" t="s">
        <v>338</v>
      </c>
      <c r="O29" t="s">
        <v>347</v>
      </c>
    </row>
    <row r="30" spans="1:15" ht="12.5" x14ac:dyDescent="0.25">
      <c r="A30" t="s">
        <v>773</v>
      </c>
      <c r="B30" s="65">
        <v>139985</v>
      </c>
      <c r="C30" s="65">
        <v>95780</v>
      </c>
      <c r="D30" s="65">
        <v>235765</v>
      </c>
      <c r="E30" s="65">
        <v>68101</v>
      </c>
      <c r="F30" s="65">
        <v>363081</v>
      </c>
      <c r="G30" s="65">
        <v>0</v>
      </c>
      <c r="H30" s="65">
        <v>0</v>
      </c>
      <c r="I30" s="65">
        <v>0</v>
      </c>
      <c r="J30" s="65">
        <v>5</v>
      </c>
      <c r="K30" s="65">
        <v>0</v>
      </c>
      <c r="L30" s="65">
        <v>666952</v>
      </c>
      <c r="M30" t="s">
        <v>60</v>
      </c>
      <c r="N30" t="s">
        <v>341</v>
      </c>
      <c r="O30" t="s">
        <v>349</v>
      </c>
    </row>
    <row r="31" spans="1:15" ht="12.5" x14ac:dyDescent="0.25">
      <c r="A31" t="s">
        <v>61</v>
      </c>
      <c r="B31" s="65">
        <v>0</v>
      </c>
      <c r="C31" s="65">
        <v>0</v>
      </c>
      <c r="D31" s="65">
        <v>0</v>
      </c>
      <c r="E31" s="65">
        <v>0</v>
      </c>
      <c r="F31" s="65">
        <v>0</v>
      </c>
      <c r="G31" s="65">
        <v>0</v>
      </c>
      <c r="H31" s="65">
        <v>0</v>
      </c>
      <c r="I31" s="65">
        <v>0</v>
      </c>
      <c r="J31" s="65">
        <v>20863</v>
      </c>
      <c r="K31" s="65">
        <v>0</v>
      </c>
      <c r="L31" s="65">
        <v>20863</v>
      </c>
      <c r="M31" t="s">
        <v>62</v>
      </c>
      <c r="N31" t="s">
        <v>343</v>
      </c>
      <c r="O31" t="s">
        <v>348</v>
      </c>
    </row>
    <row r="32" spans="1:15" ht="12.5" x14ac:dyDescent="0.25">
      <c r="A32" t="s">
        <v>774</v>
      </c>
      <c r="B32" s="65">
        <v>97618</v>
      </c>
      <c r="C32" s="65">
        <v>0</v>
      </c>
      <c r="D32" s="65">
        <v>97618</v>
      </c>
      <c r="E32" s="65">
        <v>11941</v>
      </c>
      <c r="F32" s="65">
        <v>0</v>
      </c>
      <c r="G32" s="65">
        <v>0</v>
      </c>
      <c r="H32" s="65">
        <v>0</v>
      </c>
      <c r="I32" s="65">
        <v>0</v>
      </c>
      <c r="J32" s="65">
        <v>817</v>
      </c>
      <c r="K32" s="65">
        <v>0</v>
      </c>
      <c r="L32" s="65">
        <v>109601</v>
      </c>
      <c r="M32" t="s">
        <v>63</v>
      </c>
      <c r="N32" t="s">
        <v>344</v>
      </c>
      <c r="O32" t="s">
        <v>344</v>
      </c>
    </row>
    <row r="33" spans="1:15" ht="12.5" x14ac:dyDescent="0.25">
      <c r="A33" t="s">
        <v>64</v>
      </c>
      <c r="B33" s="65">
        <v>37735</v>
      </c>
      <c r="C33" s="65">
        <v>0</v>
      </c>
      <c r="D33" s="65">
        <v>37735</v>
      </c>
      <c r="E33" s="65">
        <v>1146</v>
      </c>
      <c r="F33" s="65">
        <v>0</v>
      </c>
      <c r="G33" s="65">
        <v>0</v>
      </c>
      <c r="H33" s="65">
        <v>2062534</v>
      </c>
      <c r="I33" s="65">
        <v>0</v>
      </c>
      <c r="J33" s="65">
        <v>0</v>
      </c>
      <c r="K33" s="65">
        <v>0</v>
      </c>
      <c r="L33" s="65">
        <v>2101415</v>
      </c>
      <c r="M33" t="s">
        <v>65</v>
      </c>
      <c r="N33" t="s">
        <v>339</v>
      </c>
      <c r="O33" t="s">
        <v>347</v>
      </c>
    </row>
    <row r="34" spans="1:15" ht="12.5" x14ac:dyDescent="0.25">
      <c r="A34" t="s">
        <v>66</v>
      </c>
      <c r="B34" s="65">
        <v>85229</v>
      </c>
      <c r="C34" s="65">
        <v>0</v>
      </c>
      <c r="D34" s="65">
        <v>85229</v>
      </c>
      <c r="E34" s="65">
        <v>2270</v>
      </c>
      <c r="F34" s="65">
        <v>0</v>
      </c>
      <c r="G34" s="65">
        <v>26663</v>
      </c>
      <c r="H34" s="65">
        <v>8177</v>
      </c>
      <c r="I34" s="65">
        <v>0</v>
      </c>
      <c r="J34" s="65">
        <v>791</v>
      </c>
      <c r="K34" s="65">
        <v>1292</v>
      </c>
      <c r="L34" s="65">
        <v>124422</v>
      </c>
      <c r="M34" t="s">
        <v>67</v>
      </c>
      <c r="N34" t="s">
        <v>337</v>
      </c>
      <c r="O34" t="s">
        <v>347</v>
      </c>
    </row>
    <row r="35" spans="1:15" ht="12.75" customHeight="1" x14ac:dyDescent="0.25">
      <c r="A35" t="s">
        <v>68</v>
      </c>
      <c r="B35" s="65">
        <v>0</v>
      </c>
      <c r="C35" s="65">
        <v>0</v>
      </c>
      <c r="D35" s="65">
        <v>0</v>
      </c>
      <c r="E35" s="65">
        <v>0</v>
      </c>
      <c r="F35" s="65">
        <v>0</v>
      </c>
      <c r="G35" s="65">
        <v>0</v>
      </c>
      <c r="H35" s="65">
        <v>0</v>
      </c>
      <c r="I35" s="65">
        <v>0</v>
      </c>
      <c r="J35" s="65">
        <v>115</v>
      </c>
      <c r="K35" s="65">
        <v>0</v>
      </c>
      <c r="L35" s="65">
        <v>115</v>
      </c>
      <c r="M35" t="s">
        <v>69</v>
      </c>
      <c r="N35" t="s">
        <v>339</v>
      </c>
      <c r="O35" t="s">
        <v>347</v>
      </c>
    </row>
    <row r="36" spans="1:15" ht="12.5" x14ac:dyDescent="0.25">
      <c r="A36" t="s">
        <v>70</v>
      </c>
      <c r="B36" s="65">
        <v>24</v>
      </c>
      <c r="C36" s="65">
        <v>0</v>
      </c>
      <c r="D36" s="65">
        <v>24</v>
      </c>
      <c r="E36" s="65">
        <v>5</v>
      </c>
      <c r="F36" s="65">
        <v>0</v>
      </c>
      <c r="G36" s="65">
        <v>0</v>
      </c>
      <c r="H36" s="65">
        <v>0</v>
      </c>
      <c r="I36" s="65">
        <v>0</v>
      </c>
      <c r="J36" s="65">
        <v>75000</v>
      </c>
      <c r="K36" s="65">
        <v>0</v>
      </c>
      <c r="L36" s="65">
        <v>75029</v>
      </c>
      <c r="M36" t="s">
        <v>71</v>
      </c>
      <c r="N36" t="s">
        <v>343</v>
      </c>
      <c r="O36" t="s">
        <v>348</v>
      </c>
    </row>
    <row r="37" spans="1:15" ht="12.5" x14ac:dyDescent="0.25">
      <c r="A37" t="s">
        <v>72</v>
      </c>
      <c r="B37" s="65">
        <v>485285</v>
      </c>
      <c r="C37" s="65">
        <v>0</v>
      </c>
      <c r="D37" s="65">
        <v>485285</v>
      </c>
      <c r="E37" s="65">
        <v>10288</v>
      </c>
      <c r="F37" s="65">
        <v>0</v>
      </c>
      <c r="G37" s="65">
        <v>2058</v>
      </c>
      <c r="H37" s="65">
        <v>1075252</v>
      </c>
      <c r="I37" s="65">
        <v>15050</v>
      </c>
      <c r="J37" s="65">
        <v>0</v>
      </c>
      <c r="K37" s="65">
        <v>13827</v>
      </c>
      <c r="L37" s="65">
        <v>1601760</v>
      </c>
      <c r="M37" t="s">
        <v>73</v>
      </c>
      <c r="N37" t="s">
        <v>339</v>
      </c>
      <c r="O37" t="s">
        <v>347</v>
      </c>
    </row>
    <row r="38" spans="1:15" ht="12.5" x14ac:dyDescent="0.25">
      <c r="A38" t="s">
        <v>775</v>
      </c>
      <c r="B38" s="65">
        <v>94668</v>
      </c>
      <c r="C38" s="65">
        <v>74780</v>
      </c>
      <c r="D38" s="65">
        <v>169448</v>
      </c>
      <c r="E38" s="65">
        <v>197961</v>
      </c>
      <c r="F38" s="65">
        <v>0</v>
      </c>
      <c r="G38" s="65">
        <v>0</v>
      </c>
      <c r="H38" s="65">
        <v>0</v>
      </c>
      <c r="I38" s="65">
        <v>0</v>
      </c>
      <c r="J38" s="65">
        <v>5222</v>
      </c>
      <c r="K38" s="65">
        <v>0</v>
      </c>
      <c r="L38" s="65">
        <v>371844</v>
      </c>
      <c r="M38" t="s">
        <v>74</v>
      </c>
      <c r="N38" t="s">
        <v>341</v>
      </c>
      <c r="O38" t="s">
        <v>350</v>
      </c>
    </row>
    <row r="39" spans="1:15" ht="12.5" x14ac:dyDescent="0.25">
      <c r="A39" t="s">
        <v>75</v>
      </c>
      <c r="B39" s="65">
        <v>49</v>
      </c>
      <c r="C39" s="65">
        <v>0</v>
      </c>
      <c r="D39" s="65">
        <v>49</v>
      </c>
      <c r="E39" s="65">
        <v>93</v>
      </c>
      <c r="F39" s="65">
        <v>0</v>
      </c>
      <c r="G39" s="65">
        <v>0</v>
      </c>
      <c r="H39" s="65">
        <v>0</v>
      </c>
      <c r="I39" s="65">
        <v>0</v>
      </c>
      <c r="J39" s="65">
        <v>0</v>
      </c>
      <c r="K39" s="65">
        <v>222</v>
      </c>
      <c r="L39" s="65">
        <v>364</v>
      </c>
      <c r="M39" t="s">
        <v>76</v>
      </c>
      <c r="N39" t="s">
        <v>341</v>
      </c>
      <c r="O39" t="s">
        <v>350</v>
      </c>
    </row>
    <row r="40" spans="1:15" ht="12.5" x14ac:dyDescent="0.25">
      <c r="A40" t="s">
        <v>77</v>
      </c>
      <c r="B40" s="65">
        <v>32913</v>
      </c>
      <c r="C40" s="65">
        <v>0</v>
      </c>
      <c r="D40" s="65">
        <v>32913</v>
      </c>
      <c r="E40" s="65">
        <v>32506</v>
      </c>
      <c r="F40" s="65">
        <v>0</v>
      </c>
      <c r="G40" s="65">
        <v>14449</v>
      </c>
      <c r="H40" s="65">
        <v>511803</v>
      </c>
      <c r="I40" s="65">
        <v>325938</v>
      </c>
      <c r="J40" s="65">
        <v>0</v>
      </c>
      <c r="K40" s="65">
        <v>0</v>
      </c>
      <c r="L40" s="65">
        <v>917609</v>
      </c>
      <c r="M40" t="s">
        <v>78</v>
      </c>
      <c r="N40" t="s">
        <v>339</v>
      </c>
      <c r="O40" t="s">
        <v>347</v>
      </c>
    </row>
    <row r="41" spans="1:15" ht="12.5" x14ac:dyDescent="0.25">
      <c r="A41" t="s">
        <v>79</v>
      </c>
      <c r="B41" s="65">
        <v>1100921</v>
      </c>
      <c r="C41" s="65">
        <v>0</v>
      </c>
      <c r="D41" s="65">
        <v>1100921</v>
      </c>
      <c r="E41" s="65">
        <v>4916</v>
      </c>
      <c r="F41" s="65">
        <v>0</v>
      </c>
      <c r="G41" s="65">
        <v>0</v>
      </c>
      <c r="H41" s="65">
        <v>215928</v>
      </c>
      <c r="I41" s="65">
        <v>0</v>
      </c>
      <c r="J41" s="65">
        <v>0</v>
      </c>
      <c r="K41" s="65">
        <v>100543</v>
      </c>
      <c r="L41" s="65">
        <v>1422308</v>
      </c>
      <c r="M41" t="s">
        <v>80</v>
      </c>
      <c r="N41" t="s">
        <v>339</v>
      </c>
      <c r="O41" t="s">
        <v>347</v>
      </c>
    </row>
    <row r="42" spans="1:15" ht="12.5" x14ac:dyDescent="0.25">
      <c r="A42" t="s">
        <v>776</v>
      </c>
      <c r="B42" s="65">
        <v>2338</v>
      </c>
      <c r="C42" s="65">
        <v>0</v>
      </c>
      <c r="D42" s="65">
        <v>2338</v>
      </c>
      <c r="E42" s="65">
        <v>12694</v>
      </c>
      <c r="F42" s="65">
        <v>435728</v>
      </c>
      <c r="G42" s="65">
        <v>0</v>
      </c>
      <c r="H42" s="65">
        <v>0</v>
      </c>
      <c r="I42" s="65">
        <v>0</v>
      </c>
      <c r="J42" s="65">
        <v>1708</v>
      </c>
      <c r="K42" s="65">
        <v>1708</v>
      </c>
      <c r="L42" s="65">
        <v>454176</v>
      </c>
      <c r="M42" t="s">
        <v>81</v>
      </c>
      <c r="N42" t="s">
        <v>341</v>
      </c>
      <c r="O42" t="s">
        <v>349</v>
      </c>
    </row>
    <row r="43" spans="1:15" ht="12.5" x14ac:dyDescent="0.25">
      <c r="A43" t="s">
        <v>377</v>
      </c>
      <c r="B43" s="65">
        <v>296</v>
      </c>
      <c r="C43" s="65">
        <v>0</v>
      </c>
      <c r="D43" s="65">
        <v>296</v>
      </c>
      <c r="E43" s="65">
        <v>699</v>
      </c>
      <c r="F43" s="65">
        <v>0</v>
      </c>
      <c r="G43" s="65">
        <v>0</v>
      </c>
      <c r="H43" s="65">
        <v>0</v>
      </c>
      <c r="I43" s="65">
        <v>0</v>
      </c>
      <c r="J43" s="65">
        <v>0</v>
      </c>
      <c r="K43" s="65">
        <v>0</v>
      </c>
      <c r="L43" s="65">
        <v>995</v>
      </c>
      <c r="M43" t="s">
        <v>84</v>
      </c>
      <c r="N43" t="s">
        <v>343</v>
      </c>
      <c r="O43" t="s">
        <v>348</v>
      </c>
    </row>
    <row r="44" spans="1:15" ht="12.5" x14ac:dyDescent="0.25">
      <c r="A44" t="s">
        <v>82</v>
      </c>
      <c r="B44" s="65">
        <v>0</v>
      </c>
      <c r="C44" s="65">
        <v>301</v>
      </c>
      <c r="D44" s="65">
        <v>301</v>
      </c>
      <c r="E44" s="65">
        <v>0</v>
      </c>
      <c r="F44" s="65">
        <v>0</v>
      </c>
      <c r="G44" s="65">
        <v>0</v>
      </c>
      <c r="H44" s="65">
        <v>0</v>
      </c>
      <c r="I44" s="65">
        <v>0</v>
      </c>
      <c r="J44" s="65">
        <v>0</v>
      </c>
      <c r="K44" s="65">
        <v>0</v>
      </c>
      <c r="L44" s="65">
        <v>301</v>
      </c>
      <c r="M44" t="s">
        <v>83</v>
      </c>
      <c r="N44" t="s">
        <v>343</v>
      </c>
      <c r="O44" t="s">
        <v>348</v>
      </c>
    </row>
    <row r="45" spans="1:15" ht="12.5" x14ac:dyDescent="0.25">
      <c r="A45" t="s">
        <v>777</v>
      </c>
      <c r="B45" s="65">
        <v>1382</v>
      </c>
      <c r="C45" s="65">
        <v>0</v>
      </c>
      <c r="D45" s="65">
        <v>1382</v>
      </c>
      <c r="E45" s="65">
        <v>23842</v>
      </c>
      <c r="F45" s="65">
        <v>2851160</v>
      </c>
      <c r="G45" s="65">
        <v>5</v>
      </c>
      <c r="H45" s="65">
        <v>6918373</v>
      </c>
      <c r="I45" s="65">
        <v>0</v>
      </c>
      <c r="J45" s="65">
        <v>0</v>
      </c>
      <c r="K45" s="65">
        <v>516614</v>
      </c>
      <c r="L45" s="65">
        <v>10311376</v>
      </c>
      <c r="M45" t="s">
        <v>85</v>
      </c>
      <c r="N45" t="s">
        <v>341</v>
      </c>
      <c r="O45" t="s">
        <v>349</v>
      </c>
    </row>
    <row r="46" spans="1:15" ht="12.5" x14ac:dyDescent="0.25">
      <c r="A46" t="s">
        <v>86</v>
      </c>
      <c r="B46" s="65">
        <v>10</v>
      </c>
      <c r="C46" s="65">
        <v>0</v>
      </c>
      <c r="D46" s="65">
        <v>10</v>
      </c>
      <c r="E46" s="65">
        <v>0</v>
      </c>
      <c r="F46" s="65">
        <v>0</v>
      </c>
      <c r="G46" s="65">
        <v>0</v>
      </c>
      <c r="H46" s="65">
        <v>0</v>
      </c>
      <c r="I46" s="65">
        <v>0</v>
      </c>
      <c r="J46" s="65">
        <v>0</v>
      </c>
      <c r="K46" s="65">
        <v>0</v>
      </c>
      <c r="L46" s="65">
        <v>10</v>
      </c>
      <c r="M46" t="s">
        <v>87</v>
      </c>
      <c r="N46" t="s">
        <v>338</v>
      </c>
      <c r="O46" t="s">
        <v>347</v>
      </c>
    </row>
    <row r="47" spans="1:15" ht="12.5" x14ac:dyDescent="0.25">
      <c r="A47" t="s">
        <v>88</v>
      </c>
      <c r="B47" s="65">
        <v>60637</v>
      </c>
      <c r="C47" s="65">
        <v>0</v>
      </c>
      <c r="D47" s="65">
        <v>60637</v>
      </c>
      <c r="E47" s="65">
        <v>6585</v>
      </c>
      <c r="F47" s="65">
        <v>0</v>
      </c>
      <c r="G47" s="65">
        <v>0</v>
      </c>
      <c r="H47" s="65">
        <v>0</v>
      </c>
      <c r="I47" s="65">
        <v>0</v>
      </c>
      <c r="J47" s="65">
        <v>0</v>
      </c>
      <c r="K47" s="65">
        <v>12545</v>
      </c>
      <c r="L47" s="65">
        <v>79767</v>
      </c>
      <c r="M47" t="s">
        <v>89</v>
      </c>
      <c r="N47" t="s">
        <v>338</v>
      </c>
      <c r="O47" t="s">
        <v>347</v>
      </c>
    </row>
    <row r="48" spans="1:15" ht="12.5" x14ac:dyDescent="0.25">
      <c r="A48" t="s">
        <v>380</v>
      </c>
      <c r="B48" s="65">
        <v>17127</v>
      </c>
      <c r="C48" s="65">
        <v>6295</v>
      </c>
      <c r="D48" s="65">
        <v>23422</v>
      </c>
      <c r="E48" s="65">
        <v>193718</v>
      </c>
      <c r="F48" s="65">
        <v>18448</v>
      </c>
      <c r="G48" s="65">
        <v>0</v>
      </c>
      <c r="H48" s="65">
        <v>0</v>
      </c>
      <c r="I48" s="65">
        <v>0</v>
      </c>
      <c r="J48" s="65">
        <v>327</v>
      </c>
      <c r="K48" s="65">
        <v>32853</v>
      </c>
      <c r="L48" s="65">
        <v>268753</v>
      </c>
      <c r="M48" t="s">
        <v>90</v>
      </c>
      <c r="N48" t="s">
        <v>341</v>
      </c>
      <c r="O48" t="s">
        <v>349</v>
      </c>
    </row>
    <row r="49" spans="1:15" ht="12.5" x14ac:dyDescent="0.25">
      <c r="A49" t="s">
        <v>92</v>
      </c>
      <c r="B49" s="65">
        <v>25029</v>
      </c>
      <c r="C49" s="65">
        <v>0</v>
      </c>
      <c r="D49" s="65">
        <v>25029</v>
      </c>
      <c r="E49" s="65">
        <v>1597</v>
      </c>
      <c r="F49" s="65">
        <v>0</v>
      </c>
      <c r="G49" s="65">
        <v>0</v>
      </c>
      <c r="H49" s="65">
        <v>0</v>
      </c>
      <c r="I49" s="65">
        <v>0</v>
      </c>
      <c r="J49" s="65">
        <v>742</v>
      </c>
      <c r="K49" s="65">
        <v>202</v>
      </c>
      <c r="L49" s="65">
        <v>27557</v>
      </c>
      <c r="M49" t="s">
        <v>93</v>
      </c>
      <c r="N49" t="s">
        <v>344</v>
      </c>
      <c r="O49" t="s">
        <v>344</v>
      </c>
    </row>
    <row r="50" spans="1:15" ht="12.5" x14ac:dyDescent="0.25">
      <c r="A50" t="s">
        <v>94</v>
      </c>
      <c r="B50" s="65">
        <v>136</v>
      </c>
      <c r="C50" s="65">
        <v>0</v>
      </c>
      <c r="D50" s="65">
        <v>136</v>
      </c>
      <c r="E50" s="65">
        <v>25</v>
      </c>
      <c r="F50" s="65">
        <v>0</v>
      </c>
      <c r="G50" s="65">
        <v>0</v>
      </c>
      <c r="H50" s="65">
        <v>0</v>
      </c>
      <c r="I50" s="65">
        <v>0</v>
      </c>
      <c r="J50" s="65">
        <v>0</v>
      </c>
      <c r="K50" s="65">
        <v>6</v>
      </c>
      <c r="L50" s="65">
        <v>167</v>
      </c>
      <c r="M50" t="s">
        <v>95</v>
      </c>
      <c r="N50" t="s">
        <v>341</v>
      </c>
      <c r="O50" t="s">
        <v>349</v>
      </c>
    </row>
    <row r="51" spans="1:15" ht="12.5" x14ac:dyDescent="0.25">
      <c r="A51" t="s">
        <v>778</v>
      </c>
      <c r="B51" s="65">
        <v>0</v>
      </c>
      <c r="C51" s="65">
        <v>0</v>
      </c>
      <c r="D51" s="65">
        <v>0</v>
      </c>
      <c r="E51" s="65">
        <v>0</v>
      </c>
      <c r="F51" s="65">
        <v>14000</v>
      </c>
      <c r="G51" s="65">
        <v>0</v>
      </c>
      <c r="H51" s="65">
        <v>0</v>
      </c>
      <c r="I51" s="65">
        <v>0</v>
      </c>
      <c r="J51" s="65">
        <v>0</v>
      </c>
      <c r="K51" s="65">
        <v>0</v>
      </c>
      <c r="L51" s="65">
        <v>14000</v>
      </c>
      <c r="M51" t="s">
        <v>97</v>
      </c>
      <c r="N51" t="s">
        <v>341</v>
      </c>
      <c r="O51" t="s">
        <v>350</v>
      </c>
    </row>
    <row r="52" spans="1:15" ht="12.5" x14ac:dyDescent="0.25">
      <c r="A52" t="s">
        <v>98</v>
      </c>
      <c r="B52" s="65">
        <v>38918</v>
      </c>
      <c r="C52" s="65">
        <v>126</v>
      </c>
      <c r="D52" s="65">
        <v>39044</v>
      </c>
      <c r="E52" s="65">
        <v>31664</v>
      </c>
      <c r="F52" s="65">
        <v>0</v>
      </c>
      <c r="G52" s="65">
        <v>0</v>
      </c>
      <c r="H52" s="65">
        <v>0</v>
      </c>
      <c r="I52" s="65">
        <v>0</v>
      </c>
      <c r="J52" s="65">
        <v>86</v>
      </c>
      <c r="K52" s="65">
        <v>0</v>
      </c>
      <c r="L52" s="65">
        <v>70708</v>
      </c>
      <c r="M52" t="s">
        <v>99</v>
      </c>
      <c r="N52" t="s">
        <v>344</v>
      </c>
      <c r="O52" t="s">
        <v>348</v>
      </c>
    </row>
    <row r="53" spans="1:15" ht="12.5" x14ac:dyDescent="0.25">
      <c r="A53" t="s">
        <v>100</v>
      </c>
      <c r="B53" s="65">
        <v>377120</v>
      </c>
      <c r="C53" s="65">
        <v>0</v>
      </c>
      <c r="D53" s="65">
        <v>377120</v>
      </c>
      <c r="E53" s="65">
        <v>1239</v>
      </c>
      <c r="F53" s="65">
        <v>0</v>
      </c>
      <c r="G53" s="65">
        <v>0</v>
      </c>
      <c r="H53" s="65">
        <v>0</v>
      </c>
      <c r="I53" s="65">
        <v>0</v>
      </c>
      <c r="J53" s="65">
        <v>1611</v>
      </c>
      <c r="K53" s="65">
        <v>537</v>
      </c>
      <c r="L53" s="65">
        <v>379850</v>
      </c>
      <c r="M53" t="s">
        <v>101</v>
      </c>
      <c r="N53" t="s">
        <v>344</v>
      </c>
      <c r="O53" t="s">
        <v>344</v>
      </c>
    </row>
    <row r="54" spans="1:15" ht="12.5" x14ac:dyDescent="0.25">
      <c r="A54" t="s">
        <v>779</v>
      </c>
      <c r="B54" s="65">
        <v>2370</v>
      </c>
      <c r="C54" s="65">
        <v>0</v>
      </c>
      <c r="D54" s="65">
        <v>2370</v>
      </c>
      <c r="E54" s="65">
        <v>37460</v>
      </c>
      <c r="F54" s="65">
        <v>0</v>
      </c>
      <c r="G54" s="65">
        <v>27</v>
      </c>
      <c r="H54" s="65">
        <v>0</v>
      </c>
      <c r="I54" s="65">
        <v>0</v>
      </c>
      <c r="J54" s="65">
        <v>930978</v>
      </c>
      <c r="K54" s="65">
        <v>0</v>
      </c>
      <c r="L54" s="65">
        <v>970835</v>
      </c>
      <c r="M54" t="s">
        <v>91</v>
      </c>
      <c r="N54" t="s">
        <v>339</v>
      </c>
      <c r="O54" t="s">
        <v>347</v>
      </c>
    </row>
    <row r="55" spans="1:15" ht="12.5" x14ac:dyDescent="0.25">
      <c r="A55" t="s">
        <v>780</v>
      </c>
      <c r="B55" s="65">
        <v>523392</v>
      </c>
      <c r="C55" s="65">
        <v>0</v>
      </c>
      <c r="D55" s="65">
        <v>523392</v>
      </c>
      <c r="E55" s="65">
        <v>3106</v>
      </c>
      <c r="F55" s="65">
        <v>0</v>
      </c>
      <c r="G55" s="65">
        <v>1808</v>
      </c>
      <c r="H55" s="65">
        <v>6251790</v>
      </c>
      <c r="I55" s="65">
        <v>1833092</v>
      </c>
      <c r="J55" s="65">
        <v>0</v>
      </c>
      <c r="K55" s="65">
        <v>61</v>
      </c>
      <c r="L55" s="65">
        <v>8613249</v>
      </c>
      <c r="M55" t="s">
        <v>102</v>
      </c>
      <c r="N55" t="s">
        <v>338</v>
      </c>
      <c r="O55" t="s">
        <v>347</v>
      </c>
    </row>
    <row r="56" spans="1:15" ht="12.5" x14ac:dyDescent="0.25">
      <c r="A56" t="s">
        <v>781</v>
      </c>
      <c r="B56" s="65">
        <v>68912</v>
      </c>
      <c r="C56" s="65">
        <v>0</v>
      </c>
      <c r="D56" s="65">
        <v>68912</v>
      </c>
      <c r="E56" s="65">
        <v>2356</v>
      </c>
      <c r="F56" s="65">
        <v>0</v>
      </c>
      <c r="G56" s="65">
        <v>0</v>
      </c>
      <c r="H56" s="65">
        <v>0</v>
      </c>
      <c r="I56" s="65">
        <v>0</v>
      </c>
      <c r="J56" s="65">
        <v>8657</v>
      </c>
      <c r="K56" s="65">
        <v>0</v>
      </c>
      <c r="L56" s="65">
        <v>77201</v>
      </c>
      <c r="M56" t="s">
        <v>104</v>
      </c>
      <c r="N56" t="s">
        <v>344</v>
      </c>
      <c r="O56" t="s">
        <v>344</v>
      </c>
    </row>
    <row r="57" spans="1:15" ht="12.5" x14ac:dyDescent="0.25">
      <c r="A57" t="s">
        <v>105</v>
      </c>
      <c r="B57" s="65">
        <v>23063</v>
      </c>
      <c r="C57" s="65">
        <v>0</v>
      </c>
      <c r="D57" s="65">
        <v>23063</v>
      </c>
      <c r="E57" s="65">
        <v>8442</v>
      </c>
      <c r="F57" s="65">
        <v>0</v>
      </c>
      <c r="G57" s="65">
        <v>0</v>
      </c>
      <c r="H57" s="65">
        <v>0</v>
      </c>
      <c r="I57" s="65">
        <v>0</v>
      </c>
      <c r="J57" s="65">
        <v>0</v>
      </c>
      <c r="K57" s="65">
        <v>0</v>
      </c>
      <c r="L57" s="65">
        <v>31505</v>
      </c>
      <c r="M57" t="s">
        <v>106</v>
      </c>
      <c r="N57" t="s">
        <v>337</v>
      </c>
      <c r="O57" t="s">
        <v>347</v>
      </c>
    </row>
    <row r="58" spans="1:15" ht="12.5" x14ac:dyDescent="0.25">
      <c r="A58" t="s">
        <v>782</v>
      </c>
      <c r="B58" s="65">
        <v>778</v>
      </c>
      <c r="C58" s="65">
        <v>0</v>
      </c>
      <c r="D58" s="65">
        <v>778</v>
      </c>
      <c r="E58" s="65">
        <v>4185</v>
      </c>
      <c r="F58" s="65">
        <v>121841</v>
      </c>
      <c r="G58" s="65">
        <v>0</v>
      </c>
      <c r="H58" s="65">
        <v>0</v>
      </c>
      <c r="I58" s="65">
        <v>0</v>
      </c>
      <c r="J58" s="65">
        <v>0</v>
      </c>
      <c r="K58" s="65">
        <v>0</v>
      </c>
      <c r="L58" s="65">
        <v>126804</v>
      </c>
      <c r="M58" t="s">
        <v>107</v>
      </c>
      <c r="N58" t="s">
        <v>341</v>
      </c>
      <c r="O58" t="s">
        <v>350</v>
      </c>
    </row>
    <row r="59" spans="1:15" ht="12.5" x14ac:dyDescent="0.25">
      <c r="A59" t="s">
        <v>108</v>
      </c>
      <c r="B59" s="65">
        <v>62899</v>
      </c>
      <c r="C59" s="65">
        <v>0</v>
      </c>
      <c r="D59" s="65">
        <v>62899</v>
      </c>
      <c r="E59" s="65">
        <v>7700</v>
      </c>
      <c r="F59" s="65">
        <v>469441</v>
      </c>
      <c r="G59" s="65">
        <v>0</v>
      </c>
      <c r="H59" s="65">
        <v>0</v>
      </c>
      <c r="I59" s="65">
        <v>0</v>
      </c>
      <c r="J59" s="65">
        <v>0</v>
      </c>
      <c r="K59" s="65">
        <v>0</v>
      </c>
      <c r="L59" s="65">
        <v>540040</v>
      </c>
      <c r="M59" t="s">
        <v>109</v>
      </c>
      <c r="N59" t="s">
        <v>341</v>
      </c>
      <c r="O59" t="s">
        <v>349</v>
      </c>
    </row>
    <row r="60" spans="1:15" ht="12.5" x14ac:dyDescent="0.25">
      <c r="A60" t="s">
        <v>783</v>
      </c>
      <c r="B60" s="65">
        <v>240507</v>
      </c>
      <c r="C60" s="65">
        <v>0</v>
      </c>
      <c r="D60" s="65">
        <v>240507</v>
      </c>
      <c r="E60" s="65">
        <v>232244</v>
      </c>
      <c r="F60" s="65">
        <v>0</v>
      </c>
      <c r="G60" s="65">
        <v>0</v>
      </c>
      <c r="H60" s="65">
        <v>0</v>
      </c>
      <c r="I60" s="65">
        <v>0</v>
      </c>
      <c r="J60" s="65">
        <v>10</v>
      </c>
      <c r="K60" s="65">
        <v>0</v>
      </c>
      <c r="L60" s="65">
        <v>472756</v>
      </c>
      <c r="M60" t="s">
        <v>111</v>
      </c>
      <c r="N60" t="s">
        <v>345</v>
      </c>
      <c r="O60" t="s">
        <v>347</v>
      </c>
    </row>
    <row r="61" spans="1:15" ht="12.5" x14ac:dyDescent="0.25">
      <c r="A61" t="s">
        <v>112</v>
      </c>
      <c r="B61" s="65">
        <v>106</v>
      </c>
      <c r="C61" s="65">
        <v>0</v>
      </c>
      <c r="D61" s="65">
        <v>106</v>
      </c>
      <c r="E61" s="65">
        <v>263</v>
      </c>
      <c r="F61" s="65">
        <v>0</v>
      </c>
      <c r="G61" s="65">
        <v>0</v>
      </c>
      <c r="H61" s="65">
        <v>71500</v>
      </c>
      <c r="I61" s="65">
        <v>0</v>
      </c>
      <c r="J61" s="65">
        <v>0</v>
      </c>
      <c r="K61" s="65">
        <v>118591</v>
      </c>
      <c r="L61" s="65">
        <v>190460</v>
      </c>
      <c r="M61" t="s">
        <v>113</v>
      </c>
      <c r="N61" t="s">
        <v>341</v>
      </c>
      <c r="O61" t="s">
        <v>349</v>
      </c>
    </row>
    <row r="62" spans="1:15" ht="12.5" x14ac:dyDescent="0.25">
      <c r="A62" t="s">
        <v>114</v>
      </c>
      <c r="B62" s="65">
        <v>119</v>
      </c>
      <c r="C62" s="65">
        <v>0</v>
      </c>
      <c r="D62" s="65">
        <v>119</v>
      </c>
      <c r="E62" s="65">
        <v>0</v>
      </c>
      <c r="F62" s="65">
        <v>0</v>
      </c>
      <c r="G62" s="65">
        <v>0</v>
      </c>
      <c r="H62" s="65">
        <v>0</v>
      </c>
      <c r="I62" s="65">
        <v>0</v>
      </c>
      <c r="J62" s="65">
        <v>0</v>
      </c>
      <c r="K62" s="65">
        <v>18</v>
      </c>
      <c r="L62" s="65">
        <v>137</v>
      </c>
      <c r="M62" t="s">
        <v>115</v>
      </c>
      <c r="N62" t="s">
        <v>337</v>
      </c>
      <c r="O62" t="s">
        <v>347</v>
      </c>
    </row>
    <row r="63" spans="1:15" ht="12.5" x14ac:dyDescent="0.25">
      <c r="A63" t="s">
        <v>784</v>
      </c>
      <c r="B63" s="65">
        <v>42005</v>
      </c>
      <c r="C63" s="65">
        <v>0</v>
      </c>
      <c r="D63" s="65">
        <v>42005</v>
      </c>
      <c r="E63" s="65">
        <v>346</v>
      </c>
      <c r="F63" s="65">
        <v>0</v>
      </c>
      <c r="G63" s="65">
        <v>0</v>
      </c>
      <c r="H63" s="65">
        <v>0</v>
      </c>
      <c r="I63" s="65">
        <v>0</v>
      </c>
      <c r="J63" s="65">
        <v>65944</v>
      </c>
      <c r="K63" s="65">
        <v>0</v>
      </c>
      <c r="L63" s="65">
        <v>108287</v>
      </c>
      <c r="M63" t="s">
        <v>116</v>
      </c>
      <c r="N63" t="s">
        <v>344</v>
      </c>
      <c r="O63" t="s">
        <v>344</v>
      </c>
    </row>
    <row r="64" spans="1:15" ht="12.5" x14ac:dyDescent="0.25">
      <c r="A64" t="s">
        <v>117</v>
      </c>
      <c r="B64" s="65">
        <v>1202</v>
      </c>
      <c r="C64" s="65">
        <v>0</v>
      </c>
      <c r="D64" s="65">
        <v>1202</v>
      </c>
      <c r="E64" s="65">
        <v>1772</v>
      </c>
      <c r="F64" s="65">
        <v>0</v>
      </c>
      <c r="G64" s="65">
        <v>0</v>
      </c>
      <c r="H64" s="65">
        <v>0</v>
      </c>
      <c r="I64" s="65">
        <v>0</v>
      </c>
      <c r="J64" s="65">
        <v>0</v>
      </c>
      <c r="K64" s="65">
        <v>12</v>
      </c>
      <c r="L64" s="65">
        <v>2986</v>
      </c>
      <c r="M64" t="s">
        <v>118</v>
      </c>
      <c r="N64" t="s">
        <v>338</v>
      </c>
      <c r="O64" t="s">
        <v>347</v>
      </c>
    </row>
    <row r="65" spans="1:15" ht="12.5" x14ac:dyDescent="0.25">
      <c r="A65" t="s">
        <v>785</v>
      </c>
      <c r="B65" s="65">
        <v>979846</v>
      </c>
      <c r="C65" s="65">
        <v>0</v>
      </c>
      <c r="D65" s="65">
        <v>979846</v>
      </c>
      <c r="E65" s="65">
        <v>63747</v>
      </c>
      <c r="F65" s="65">
        <v>0</v>
      </c>
      <c r="G65" s="65">
        <v>6187</v>
      </c>
      <c r="H65" s="65">
        <v>2561497</v>
      </c>
      <c r="I65" s="65">
        <v>534293</v>
      </c>
      <c r="J65" s="65">
        <v>0</v>
      </c>
      <c r="K65" s="65">
        <v>604</v>
      </c>
      <c r="L65" s="65">
        <v>4146174</v>
      </c>
      <c r="M65" t="s">
        <v>120</v>
      </c>
      <c r="N65" t="s">
        <v>337</v>
      </c>
      <c r="O65" t="s">
        <v>347</v>
      </c>
    </row>
    <row r="66" spans="1:15" ht="12.5" x14ac:dyDescent="0.25">
      <c r="A66" t="s">
        <v>121</v>
      </c>
      <c r="B66" s="65">
        <v>15</v>
      </c>
      <c r="C66" s="65">
        <v>0</v>
      </c>
      <c r="D66" s="65">
        <v>15</v>
      </c>
      <c r="E66" s="65">
        <v>0</v>
      </c>
      <c r="F66" s="65">
        <v>0</v>
      </c>
      <c r="G66" s="65">
        <v>0</v>
      </c>
      <c r="H66" s="65">
        <v>0</v>
      </c>
      <c r="I66" s="65">
        <v>0</v>
      </c>
      <c r="J66" s="65">
        <v>0</v>
      </c>
      <c r="K66" s="65">
        <v>0</v>
      </c>
      <c r="L66" s="65">
        <v>15</v>
      </c>
      <c r="M66" t="s">
        <v>122</v>
      </c>
      <c r="N66" t="s">
        <v>343</v>
      </c>
      <c r="O66" t="s">
        <v>351</v>
      </c>
    </row>
    <row r="67" spans="1:15" ht="12.5" x14ac:dyDescent="0.25">
      <c r="A67" t="s">
        <v>786</v>
      </c>
      <c r="B67" s="65">
        <v>89869</v>
      </c>
      <c r="C67" s="65">
        <v>0</v>
      </c>
      <c r="D67" s="65">
        <v>89869</v>
      </c>
      <c r="E67" s="65">
        <v>7410</v>
      </c>
      <c r="F67" s="65">
        <v>0</v>
      </c>
      <c r="G67" s="65">
        <v>0</v>
      </c>
      <c r="H67" s="65">
        <v>0</v>
      </c>
      <c r="I67" s="65">
        <v>0</v>
      </c>
      <c r="J67" s="65">
        <v>2974</v>
      </c>
      <c r="K67" s="65">
        <v>0</v>
      </c>
      <c r="L67" s="65">
        <v>99813</v>
      </c>
      <c r="M67" t="s">
        <v>124</v>
      </c>
      <c r="N67" t="s">
        <v>344</v>
      </c>
      <c r="O67" t="s">
        <v>344</v>
      </c>
    </row>
    <row r="68" spans="1:15" ht="12.5" x14ac:dyDescent="0.25">
      <c r="A68" t="s">
        <v>125</v>
      </c>
      <c r="B68" s="65">
        <v>664366</v>
      </c>
      <c r="C68" s="65">
        <v>0</v>
      </c>
      <c r="D68" s="65">
        <v>664366</v>
      </c>
      <c r="E68" s="65">
        <v>79642</v>
      </c>
      <c r="F68" s="65">
        <v>0</v>
      </c>
      <c r="G68" s="65">
        <v>0</v>
      </c>
      <c r="H68" s="65">
        <v>0</v>
      </c>
      <c r="I68" s="65">
        <v>0</v>
      </c>
      <c r="J68" s="65">
        <v>4174</v>
      </c>
      <c r="K68" s="65">
        <v>1716</v>
      </c>
      <c r="L68" s="65">
        <v>745724</v>
      </c>
      <c r="M68" t="s">
        <v>126</v>
      </c>
      <c r="N68" t="s">
        <v>344</v>
      </c>
      <c r="O68" t="s">
        <v>344</v>
      </c>
    </row>
    <row r="69" spans="1:15" ht="12.5" x14ac:dyDescent="0.25">
      <c r="A69" t="s">
        <v>127</v>
      </c>
      <c r="B69" s="65">
        <v>204</v>
      </c>
      <c r="C69" s="65">
        <v>0</v>
      </c>
      <c r="D69" s="65">
        <v>204</v>
      </c>
      <c r="E69" s="65">
        <v>86</v>
      </c>
      <c r="F69" s="65">
        <v>0</v>
      </c>
      <c r="G69" s="65">
        <v>0</v>
      </c>
      <c r="H69" s="65">
        <v>0</v>
      </c>
      <c r="I69" s="65">
        <v>0</v>
      </c>
      <c r="J69" s="65">
        <v>0</v>
      </c>
      <c r="K69" s="65">
        <v>9</v>
      </c>
      <c r="L69" s="65">
        <v>299</v>
      </c>
      <c r="M69" t="s">
        <v>128</v>
      </c>
      <c r="N69" t="s">
        <v>339</v>
      </c>
      <c r="O69" t="s">
        <v>347</v>
      </c>
    </row>
    <row r="70" spans="1:15" ht="12.5" x14ac:dyDescent="0.25">
      <c r="A70" t="s">
        <v>129</v>
      </c>
      <c r="B70" s="65">
        <v>3809</v>
      </c>
      <c r="C70" s="65">
        <v>0</v>
      </c>
      <c r="D70" s="65">
        <v>3809</v>
      </c>
      <c r="E70" s="65">
        <v>446</v>
      </c>
      <c r="F70" s="65">
        <v>0</v>
      </c>
      <c r="G70" s="65">
        <v>0</v>
      </c>
      <c r="H70" s="65">
        <v>0</v>
      </c>
      <c r="I70" s="65">
        <v>0</v>
      </c>
      <c r="J70" s="65">
        <v>0</v>
      </c>
      <c r="K70" s="65">
        <v>0</v>
      </c>
      <c r="L70" s="65">
        <v>4255</v>
      </c>
      <c r="M70" t="s">
        <v>130</v>
      </c>
      <c r="N70" t="s">
        <v>339</v>
      </c>
      <c r="O70" t="s">
        <v>347</v>
      </c>
    </row>
    <row r="71" spans="1:15" ht="12.5" x14ac:dyDescent="0.25">
      <c r="A71" t="s">
        <v>131</v>
      </c>
      <c r="B71" s="65">
        <v>1395</v>
      </c>
      <c r="C71" s="65">
        <v>24624</v>
      </c>
      <c r="D71" s="65">
        <v>26019</v>
      </c>
      <c r="E71" s="65">
        <v>1051</v>
      </c>
      <c r="F71" s="65">
        <v>0</v>
      </c>
      <c r="G71" s="65">
        <v>0</v>
      </c>
      <c r="H71" s="65">
        <v>295831</v>
      </c>
      <c r="I71" s="65">
        <v>0</v>
      </c>
      <c r="J71" s="65">
        <v>530</v>
      </c>
      <c r="K71" s="65">
        <v>0</v>
      </c>
      <c r="L71" s="65">
        <v>323431</v>
      </c>
      <c r="M71" t="s">
        <v>132</v>
      </c>
      <c r="N71" t="s">
        <v>344</v>
      </c>
      <c r="O71" t="s">
        <v>348</v>
      </c>
    </row>
    <row r="72" spans="1:15" ht="12.5" x14ac:dyDescent="0.25">
      <c r="A72" t="s">
        <v>133</v>
      </c>
      <c r="B72" s="65">
        <v>2465252</v>
      </c>
      <c r="C72" s="65">
        <v>127755</v>
      </c>
      <c r="D72" s="65">
        <v>2593007</v>
      </c>
      <c r="E72" s="65">
        <v>361493</v>
      </c>
      <c r="F72" s="65">
        <v>0</v>
      </c>
      <c r="G72" s="65">
        <v>0</v>
      </c>
      <c r="H72" s="65">
        <v>0</v>
      </c>
      <c r="I72" s="65">
        <v>0</v>
      </c>
      <c r="J72" s="65">
        <v>28964</v>
      </c>
      <c r="K72" s="65">
        <v>0</v>
      </c>
      <c r="L72" s="65">
        <v>2969167</v>
      </c>
      <c r="M72" t="s">
        <v>134</v>
      </c>
      <c r="N72" t="s">
        <v>344</v>
      </c>
      <c r="O72" t="s">
        <v>344</v>
      </c>
    </row>
    <row r="73" spans="1:15" ht="12.5" x14ac:dyDescent="0.25">
      <c r="A73" t="s">
        <v>135</v>
      </c>
      <c r="B73" s="65">
        <v>7057</v>
      </c>
      <c r="C73" s="65">
        <v>0</v>
      </c>
      <c r="D73" s="65">
        <v>7057</v>
      </c>
      <c r="E73" s="65">
        <v>4209</v>
      </c>
      <c r="F73" s="65">
        <v>0</v>
      </c>
      <c r="G73" s="65">
        <v>0</v>
      </c>
      <c r="H73" s="65">
        <v>0</v>
      </c>
      <c r="I73" s="65">
        <v>0</v>
      </c>
      <c r="J73" s="65">
        <v>0</v>
      </c>
      <c r="K73" s="65">
        <v>0</v>
      </c>
      <c r="L73" s="65">
        <v>11266</v>
      </c>
      <c r="M73" t="s">
        <v>136</v>
      </c>
      <c r="N73" t="s">
        <v>339</v>
      </c>
      <c r="O73" t="s">
        <v>347</v>
      </c>
    </row>
    <row r="74" spans="1:15" ht="12.5" x14ac:dyDescent="0.25">
      <c r="A74" t="s">
        <v>137</v>
      </c>
      <c r="B74" s="65">
        <v>192384</v>
      </c>
      <c r="C74" s="65">
        <v>0</v>
      </c>
      <c r="D74" s="65">
        <v>192384</v>
      </c>
      <c r="E74" s="65">
        <v>32687</v>
      </c>
      <c r="F74" s="65">
        <v>0</v>
      </c>
      <c r="G74" s="65">
        <v>0</v>
      </c>
      <c r="H74" s="65">
        <v>0</v>
      </c>
      <c r="I74" s="65">
        <v>0</v>
      </c>
      <c r="J74" s="65">
        <v>3743</v>
      </c>
      <c r="K74" s="65">
        <v>2722</v>
      </c>
      <c r="L74" s="65">
        <v>227793</v>
      </c>
      <c r="M74" t="s">
        <v>138</v>
      </c>
      <c r="N74" t="s">
        <v>344</v>
      </c>
      <c r="O74" t="s">
        <v>344</v>
      </c>
    </row>
    <row r="75" spans="1:15" ht="12.5" x14ac:dyDescent="0.25">
      <c r="A75" t="s">
        <v>141</v>
      </c>
      <c r="B75" s="65">
        <v>989</v>
      </c>
      <c r="C75" s="65">
        <v>0</v>
      </c>
      <c r="D75" s="65">
        <v>989</v>
      </c>
      <c r="E75" s="65">
        <v>2051</v>
      </c>
      <c r="F75" s="65">
        <v>0</v>
      </c>
      <c r="G75" s="65">
        <v>0</v>
      </c>
      <c r="H75" s="65">
        <v>0</v>
      </c>
      <c r="I75" s="65">
        <v>0</v>
      </c>
      <c r="J75" s="65">
        <v>0</v>
      </c>
      <c r="K75" s="65">
        <v>148026</v>
      </c>
      <c r="L75" s="65">
        <v>151066</v>
      </c>
      <c r="M75" t="s">
        <v>142</v>
      </c>
      <c r="N75" t="s">
        <v>341</v>
      </c>
      <c r="O75" t="s">
        <v>349</v>
      </c>
    </row>
    <row r="76" spans="1:15" ht="12.5" x14ac:dyDescent="0.25">
      <c r="A76" t="s">
        <v>143</v>
      </c>
      <c r="B76" s="65">
        <v>2191</v>
      </c>
      <c r="C76" s="65">
        <v>0</v>
      </c>
      <c r="D76" s="65">
        <v>2191</v>
      </c>
      <c r="E76" s="65">
        <v>54</v>
      </c>
      <c r="F76" s="65">
        <v>0</v>
      </c>
      <c r="G76" s="65">
        <v>0</v>
      </c>
      <c r="H76" s="65">
        <v>0</v>
      </c>
      <c r="I76" s="65">
        <v>0</v>
      </c>
      <c r="J76" s="65">
        <v>0</v>
      </c>
      <c r="K76" s="65">
        <v>0</v>
      </c>
      <c r="L76" s="65">
        <v>2245</v>
      </c>
      <c r="M76" t="s">
        <v>144</v>
      </c>
      <c r="N76" t="s">
        <v>339</v>
      </c>
      <c r="O76" t="s">
        <v>347</v>
      </c>
    </row>
    <row r="77" spans="1:15" ht="12.5" x14ac:dyDescent="0.25">
      <c r="A77" t="s">
        <v>145</v>
      </c>
      <c r="B77" s="65">
        <v>24</v>
      </c>
      <c r="C77" s="65">
        <v>0</v>
      </c>
      <c r="D77" s="65">
        <v>24</v>
      </c>
      <c r="E77" s="65">
        <v>30</v>
      </c>
      <c r="F77" s="65">
        <v>0</v>
      </c>
      <c r="G77" s="65">
        <v>0</v>
      </c>
      <c r="H77" s="65">
        <v>0</v>
      </c>
      <c r="I77" s="65">
        <v>0</v>
      </c>
      <c r="J77" s="65">
        <v>0</v>
      </c>
      <c r="K77" s="65">
        <v>0</v>
      </c>
      <c r="L77" s="65">
        <v>54</v>
      </c>
      <c r="M77" t="s">
        <v>146</v>
      </c>
      <c r="N77" t="s">
        <v>339</v>
      </c>
      <c r="O77" t="s">
        <v>347</v>
      </c>
    </row>
    <row r="78" spans="1:15" ht="12.5" x14ac:dyDescent="0.25">
      <c r="A78" t="s">
        <v>147</v>
      </c>
      <c r="B78" s="65">
        <v>27</v>
      </c>
      <c r="C78" s="65">
        <v>0</v>
      </c>
      <c r="D78" s="65">
        <v>27</v>
      </c>
      <c r="E78" s="65">
        <v>55</v>
      </c>
      <c r="F78" s="65">
        <v>21668</v>
      </c>
      <c r="G78" s="65">
        <v>0</v>
      </c>
      <c r="H78" s="65">
        <v>0</v>
      </c>
      <c r="I78" s="65">
        <v>0</v>
      </c>
      <c r="J78" s="65">
        <v>0</v>
      </c>
      <c r="K78" s="65">
        <v>0</v>
      </c>
      <c r="L78" s="65">
        <v>21750</v>
      </c>
      <c r="M78" t="s">
        <v>148</v>
      </c>
      <c r="N78" t="s">
        <v>341</v>
      </c>
      <c r="O78" t="s">
        <v>350</v>
      </c>
    </row>
    <row r="79" spans="1:15" ht="12.5" x14ac:dyDescent="0.25">
      <c r="A79" t="s">
        <v>395</v>
      </c>
      <c r="B79" s="65">
        <v>0</v>
      </c>
      <c r="C79" s="65">
        <v>0</v>
      </c>
      <c r="D79" s="65">
        <v>0</v>
      </c>
      <c r="E79" s="65">
        <v>0</v>
      </c>
      <c r="F79" s="65">
        <v>0</v>
      </c>
      <c r="G79" s="65">
        <v>0</v>
      </c>
      <c r="H79" s="65">
        <v>313901</v>
      </c>
      <c r="I79" s="65">
        <v>0</v>
      </c>
      <c r="J79" s="65">
        <v>0</v>
      </c>
      <c r="K79" s="65">
        <v>5</v>
      </c>
      <c r="L79" s="65">
        <v>313906</v>
      </c>
      <c r="M79" t="s">
        <v>396</v>
      </c>
      <c r="N79" t="s">
        <v>341</v>
      </c>
      <c r="O79" t="s">
        <v>350</v>
      </c>
    </row>
    <row r="80" spans="1:15" ht="12.5" x14ac:dyDescent="0.25">
      <c r="A80" t="s">
        <v>149</v>
      </c>
      <c r="B80" s="65">
        <v>182</v>
      </c>
      <c r="C80" s="65">
        <v>0</v>
      </c>
      <c r="D80" s="65">
        <v>182</v>
      </c>
      <c r="E80" s="65">
        <v>101</v>
      </c>
      <c r="F80" s="65">
        <v>0</v>
      </c>
      <c r="G80" s="65">
        <v>0</v>
      </c>
      <c r="H80" s="65">
        <v>247090</v>
      </c>
      <c r="I80" s="65">
        <v>0</v>
      </c>
      <c r="J80" s="65">
        <v>0</v>
      </c>
      <c r="K80" s="65">
        <v>173569</v>
      </c>
      <c r="L80" s="65">
        <v>420942</v>
      </c>
      <c r="M80" t="s">
        <v>150</v>
      </c>
      <c r="N80" t="s">
        <v>341</v>
      </c>
      <c r="O80" t="s">
        <v>349</v>
      </c>
    </row>
    <row r="81" spans="1:15" ht="12.5" x14ac:dyDescent="0.25">
      <c r="A81" t="s">
        <v>151</v>
      </c>
      <c r="B81" s="65">
        <v>39348</v>
      </c>
      <c r="C81" s="65">
        <v>23832</v>
      </c>
      <c r="D81" s="65">
        <v>63180</v>
      </c>
      <c r="E81" s="65">
        <v>5</v>
      </c>
      <c r="F81" s="65">
        <v>0</v>
      </c>
      <c r="G81" s="65">
        <v>0</v>
      </c>
      <c r="H81" s="65">
        <v>0</v>
      </c>
      <c r="I81" s="65">
        <v>0</v>
      </c>
      <c r="J81" s="65">
        <v>137</v>
      </c>
      <c r="K81" s="65">
        <v>6</v>
      </c>
      <c r="L81" s="65">
        <v>63260</v>
      </c>
      <c r="M81" t="s">
        <v>152</v>
      </c>
      <c r="N81" t="s">
        <v>344</v>
      </c>
      <c r="O81" t="s">
        <v>344</v>
      </c>
    </row>
    <row r="82" spans="1:15" ht="12.5" x14ac:dyDescent="0.25">
      <c r="A82" t="s">
        <v>787</v>
      </c>
      <c r="B82" s="65">
        <v>8715</v>
      </c>
      <c r="C82" s="65">
        <v>0</v>
      </c>
      <c r="D82" s="65">
        <v>8715</v>
      </c>
      <c r="E82" s="65">
        <v>2850</v>
      </c>
      <c r="F82" s="65">
        <v>0</v>
      </c>
      <c r="G82" s="65">
        <v>0</v>
      </c>
      <c r="H82" s="65">
        <v>0</v>
      </c>
      <c r="I82" s="65">
        <v>0</v>
      </c>
      <c r="J82" s="65">
        <v>31</v>
      </c>
      <c r="K82" s="65">
        <v>0</v>
      </c>
      <c r="L82" s="65">
        <v>11574</v>
      </c>
      <c r="M82" t="s">
        <v>154</v>
      </c>
      <c r="N82" t="s">
        <v>344</v>
      </c>
      <c r="O82" t="s">
        <v>344</v>
      </c>
    </row>
    <row r="83" spans="1:15" ht="12.5" x14ac:dyDescent="0.25">
      <c r="A83" t="s">
        <v>155</v>
      </c>
      <c r="B83" s="65">
        <v>199206</v>
      </c>
      <c r="C83" s="65">
        <v>53661</v>
      </c>
      <c r="D83" s="65">
        <v>252867</v>
      </c>
      <c r="E83" s="65">
        <v>11926</v>
      </c>
      <c r="F83" s="65">
        <v>0</v>
      </c>
      <c r="G83" s="65">
        <v>0</v>
      </c>
      <c r="H83" s="65">
        <v>0</v>
      </c>
      <c r="I83" s="65">
        <v>0</v>
      </c>
      <c r="J83" s="65">
        <v>22646</v>
      </c>
      <c r="K83" s="65">
        <v>0</v>
      </c>
      <c r="L83" s="65">
        <v>264793</v>
      </c>
      <c r="M83" t="s">
        <v>156</v>
      </c>
      <c r="N83" t="s">
        <v>343</v>
      </c>
      <c r="O83" t="s">
        <v>348</v>
      </c>
    </row>
    <row r="84" spans="1:15" ht="12.5" x14ac:dyDescent="0.25">
      <c r="A84" t="s">
        <v>788</v>
      </c>
      <c r="B84" s="65">
        <v>8450</v>
      </c>
      <c r="C84" s="65">
        <v>0</v>
      </c>
      <c r="D84" s="65">
        <v>8450</v>
      </c>
      <c r="E84" s="65">
        <v>3793</v>
      </c>
      <c r="F84" s="65">
        <v>0</v>
      </c>
      <c r="G84" s="65">
        <v>5</v>
      </c>
      <c r="H84" s="65">
        <v>0</v>
      </c>
      <c r="I84" s="65">
        <v>0</v>
      </c>
      <c r="J84" s="65">
        <v>2093</v>
      </c>
      <c r="K84" s="65">
        <v>176</v>
      </c>
      <c r="L84" s="65">
        <v>12424</v>
      </c>
      <c r="M84" t="s">
        <v>157</v>
      </c>
      <c r="N84" t="s">
        <v>343</v>
      </c>
      <c r="O84" t="s">
        <v>348</v>
      </c>
    </row>
    <row r="85" spans="1:15" ht="12.5" x14ac:dyDescent="0.25">
      <c r="A85" t="s">
        <v>400</v>
      </c>
      <c r="B85" s="65">
        <v>773074</v>
      </c>
      <c r="C85" s="65">
        <v>2991443</v>
      </c>
      <c r="D85" s="65">
        <v>3764517</v>
      </c>
      <c r="E85" s="65">
        <v>0</v>
      </c>
      <c r="F85" s="65">
        <v>0</v>
      </c>
      <c r="G85" s="65">
        <v>24</v>
      </c>
      <c r="H85" s="65">
        <v>0</v>
      </c>
      <c r="I85" s="65">
        <v>0</v>
      </c>
      <c r="J85" s="65">
        <v>0</v>
      </c>
      <c r="K85" s="65">
        <v>0</v>
      </c>
      <c r="L85" s="65">
        <v>3764541</v>
      </c>
      <c r="M85" t="s">
        <v>158</v>
      </c>
      <c r="N85" t="s">
        <v>343</v>
      </c>
      <c r="O85" t="s">
        <v>348</v>
      </c>
    </row>
    <row r="86" spans="1:15" ht="12.5" x14ac:dyDescent="0.25">
      <c r="A86" t="s">
        <v>789</v>
      </c>
      <c r="B86" s="65">
        <v>286480</v>
      </c>
      <c r="C86" s="65">
        <v>0</v>
      </c>
      <c r="D86" s="65">
        <v>286480</v>
      </c>
      <c r="E86" s="65">
        <v>12586</v>
      </c>
      <c r="F86" s="65">
        <v>0</v>
      </c>
      <c r="G86" s="65">
        <v>154</v>
      </c>
      <c r="H86" s="65">
        <v>1123663</v>
      </c>
      <c r="I86" s="65">
        <v>27288</v>
      </c>
      <c r="J86" s="65">
        <v>233</v>
      </c>
      <c r="K86" s="65">
        <v>2538</v>
      </c>
      <c r="L86" s="65">
        <v>1452942</v>
      </c>
      <c r="M86" t="s">
        <v>159</v>
      </c>
      <c r="N86" t="s">
        <v>345</v>
      </c>
      <c r="O86" t="s">
        <v>348</v>
      </c>
    </row>
    <row r="87" spans="1:15" ht="12.5" x14ac:dyDescent="0.25">
      <c r="A87" t="s">
        <v>160</v>
      </c>
      <c r="B87" s="65">
        <v>113902</v>
      </c>
      <c r="C87" s="65">
        <v>0</v>
      </c>
      <c r="D87" s="65">
        <v>113902</v>
      </c>
      <c r="E87" s="65">
        <v>22250</v>
      </c>
      <c r="F87" s="65">
        <v>0</v>
      </c>
      <c r="G87" s="65">
        <v>0</v>
      </c>
      <c r="H87" s="65">
        <v>0</v>
      </c>
      <c r="I87" s="65">
        <v>0</v>
      </c>
      <c r="J87" s="65">
        <v>53</v>
      </c>
      <c r="K87" s="65">
        <v>0</v>
      </c>
      <c r="L87" s="65">
        <v>136152</v>
      </c>
      <c r="M87" t="s">
        <v>161</v>
      </c>
      <c r="N87" t="s">
        <v>344</v>
      </c>
      <c r="O87" t="s">
        <v>344</v>
      </c>
    </row>
    <row r="88" spans="1:15" ht="12.5" x14ac:dyDescent="0.25">
      <c r="A88" t="s">
        <v>162</v>
      </c>
      <c r="B88" s="65">
        <v>1235</v>
      </c>
      <c r="C88" s="65">
        <v>0</v>
      </c>
      <c r="D88" s="65">
        <v>1235</v>
      </c>
      <c r="E88" s="65">
        <v>25464</v>
      </c>
      <c r="F88" s="65">
        <v>0</v>
      </c>
      <c r="G88" s="65">
        <v>0</v>
      </c>
      <c r="H88" s="65">
        <v>0</v>
      </c>
      <c r="I88" s="65">
        <v>0</v>
      </c>
      <c r="J88" s="65">
        <v>35</v>
      </c>
      <c r="K88" s="65">
        <v>40477</v>
      </c>
      <c r="L88" s="65">
        <v>67211</v>
      </c>
      <c r="M88" t="s">
        <v>163</v>
      </c>
      <c r="N88" t="s">
        <v>345</v>
      </c>
      <c r="O88" t="s">
        <v>348</v>
      </c>
    </row>
    <row r="89" spans="1:15" ht="12.5" x14ac:dyDescent="0.25">
      <c r="A89" t="s">
        <v>790</v>
      </c>
      <c r="B89" s="65">
        <v>298296</v>
      </c>
      <c r="C89" s="65">
        <v>0</v>
      </c>
      <c r="D89" s="65">
        <v>298296</v>
      </c>
      <c r="E89" s="65">
        <v>146922</v>
      </c>
      <c r="F89" s="65">
        <v>0</v>
      </c>
      <c r="G89" s="65">
        <v>0</v>
      </c>
      <c r="H89" s="65">
        <v>0</v>
      </c>
      <c r="I89" s="65">
        <v>0</v>
      </c>
      <c r="J89" s="65">
        <v>3000</v>
      </c>
      <c r="K89" s="65">
        <v>0</v>
      </c>
      <c r="L89" s="65">
        <v>448177</v>
      </c>
      <c r="M89" t="s">
        <v>165</v>
      </c>
      <c r="N89" t="s">
        <v>344</v>
      </c>
      <c r="O89" t="s">
        <v>344</v>
      </c>
    </row>
    <row r="90" spans="1:15" ht="12.5" x14ac:dyDescent="0.25">
      <c r="A90" t="s">
        <v>401</v>
      </c>
      <c r="B90" s="65">
        <v>4548</v>
      </c>
      <c r="C90" s="65">
        <v>17787</v>
      </c>
      <c r="D90" s="65">
        <v>22335</v>
      </c>
      <c r="E90" s="65">
        <v>23916</v>
      </c>
      <c r="F90" s="65">
        <v>0</v>
      </c>
      <c r="G90" s="65">
        <v>0</v>
      </c>
      <c r="H90" s="65">
        <v>0</v>
      </c>
      <c r="I90" s="65">
        <v>0</v>
      </c>
      <c r="J90" s="65">
        <v>503</v>
      </c>
      <c r="K90" s="65">
        <v>0</v>
      </c>
      <c r="L90" s="65">
        <v>46737</v>
      </c>
      <c r="M90" t="s">
        <v>168</v>
      </c>
      <c r="N90" t="s">
        <v>343</v>
      </c>
      <c r="O90" t="s">
        <v>348</v>
      </c>
    </row>
    <row r="91" spans="1:15" ht="12.5" x14ac:dyDescent="0.25">
      <c r="A91" t="s">
        <v>791</v>
      </c>
      <c r="B91" s="65">
        <v>684066</v>
      </c>
      <c r="C91" s="65">
        <v>0</v>
      </c>
      <c r="D91" s="65">
        <v>684066</v>
      </c>
      <c r="E91" s="65">
        <v>39775</v>
      </c>
      <c r="F91" s="65">
        <v>0</v>
      </c>
      <c r="G91" s="65">
        <v>0</v>
      </c>
      <c r="H91" s="65">
        <v>0</v>
      </c>
      <c r="I91" s="65">
        <v>0</v>
      </c>
      <c r="J91" s="65">
        <v>68</v>
      </c>
      <c r="K91" s="65">
        <v>1293</v>
      </c>
      <c r="L91" s="65">
        <v>725134</v>
      </c>
      <c r="M91" t="s">
        <v>169</v>
      </c>
      <c r="N91" t="s">
        <v>345</v>
      </c>
      <c r="O91" t="s">
        <v>348</v>
      </c>
    </row>
    <row r="92" spans="1:15" ht="12.5" x14ac:dyDescent="0.25">
      <c r="A92" t="s">
        <v>792</v>
      </c>
      <c r="B92" s="65">
        <v>273</v>
      </c>
      <c r="C92" s="65">
        <v>42412</v>
      </c>
      <c r="D92" s="65">
        <v>42685</v>
      </c>
      <c r="E92" s="65">
        <v>476</v>
      </c>
      <c r="F92" s="65">
        <v>0</v>
      </c>
      <c r="G92" s="65">
        <v>0</v>
      </c>
      <c r="H92" s="65">
        <v>0</v>
      </c>
      <c r="I92" s="65">
        <v>0</v>
      </c>
      <c r="J92" s="65">
        <v>7892</v>
      </c>
      <c r="K92" s="65">
        <v>0</v>
      </c>
      <c r="L92" s="65">
        <v>51053</v>
      </c>
      <c r="M92" t="s">
        <v>171</v>
      </c>
      <c r="N92" t="s">
        <v>343</v>
      </c>
      <c r="O92" t="s">
        <v>348</v>
      </c>
    </row>
    <row r="93" spans="1:15" ht="12.5" x14ac:dyDescent="0.25">
      <c r="A93" t="s">
        <v>172</v>
      </c>
      <c r="B93" s="65">
        <v>538899</v>
      </c>
      <c r="C93" s="65">
        <v>0</v>
      </c>
      <c r="D93" s="65">
        <v>538899</v>
      </c>
      <c r="E93" s="65">
        <v>152942</v>
      </c>
      <c r="F93" s="65">
        <v>0</v>
      </c>
      <c r="G93" s="65">
        <v>0</v>
      </c>
      <c r="H93" s="65">
        <v>0</v>
      </c>
      <c r="I93" s="65">
        <v>0</v>
      </c>
      <c r="J93" s="65">
        <v>9800</v>
      </c>
      <c r="K93" s="65">
        <v>64971</v>
      </c>
      <c r="L93" s="65">
        <v>766612</v>
      </c>
      <c r="M93" t="s">
        <v>173</v>
      </c>
      <c r="N93" t="s">
        <v>337</v>
      </c>
      <c r="O93" t="s">
        <v>347</v>
      </c>
    </row>
    <row r="94" spans="1:15" ht="12.5" x14ac:dyDescent="0.25">
      <c r="A94" t="s">
        <v>174</v>
      </c>
      <c r="B94" s="65">
        <v>572</v>
      </c>
      <c r="C94" s="65">
        <v>0</v>
      </c>
      <c r="D94" s="65">
        <v>572</v>
      </c>
      <c r="E94" s="65">
        <v>879</v>
      </c>
      <c r="F94" s="65">
        <v>0</v>
      </c>
      <c r="G94" s="65">
        <v>0</v>
      </c>
      <c r="H94" s="65">
        <v>0</v>
      </c>
      <c r="I94" s="65">
        <v>0</v>
      </c>
      <c r="J94" s="65">
        <v>92000</v>
      </c>
      <c r="K94" s="65">
        <v>13</v>
      </c>
      <c r="L94" s="65">
        <v>93464</v>
      </c>
      <c r="M94" t="s">
        <v>175</v>
      </c>
      <c r="N94" t="s">
        <v>345</v>
      </c>
      <c r="O94" t="s">
        <v>348</v>
      </c>
    </row>
    <row r="95" spans="1:15" ht="12.5" x14ac:dyDescent="0.25">
      <c r="A95" t="s">
        <v>793</v>
      </c>
      <c r="B95" s="65">
        <v>250</v>
      </c>
      <c r="C95" s="65">
        <v>27540</v>
      </c>
      <c r="D95" s="65">
        <v>27790</v>
      </c>
      <c r="E95" s="65">
        <v>1203</v>
      </c>
      <c r="F95" s="65">
        <v>0</v>
      </c>
      <c r="G95" s="65">
        <v>0</v>
      </c>
      <c r="H95" s="65">
        <v>0</v>
      </c>
      <c r="I95" s="65">
        <v>0</v>
      </c>
      <c r="J95" s="65">
        <v>20</v>
      </c>
      <c r="K95" s="65">
        <v>0</v>
      </c>
      <c r="L95" s="65">
        <v>29013</v>
      </c>
      <c r="M95" t="s">
        <v>177</v>
      </c>
      <c r="N95" t="s">
        <v>343</v>
      </c>
      <c r="O95" t="s">
        <v>348</v>
      </c>
    </row>
    <row r="96" spans="1:15" ht="12.5" x14ac:dyDescent="0.25">
      <c r="A96" t="s">
        <v>794</v>
      </c>
      <c r="B96" s="65">
        <v>45761</v>
      </c>
      <c r="C96" s="65">
        <v>0</v>
      </c>
      <c r="D96" s="65">
        <v>45761</v>
      </c>
      <c r="E96" s="65">
        <v>552</v>
      </c>
      <c r="F96" s="65">
        <v>0</v>
      </c>
      <c r="G96" s="65">
        <v>0</v>
      </c>
      <c r="H96" s="65">
        <v>0</v>
      </c>
      <c r="I96" s="65">
        <v>0</v>
      </c>
      <c r="J96" s="65">
        <v>180614</v>
      </c>
      <c r="K96" s="65">
        <v>0</v>
      </c>
      <c r="L96" s="65">
        <v>226927</v>
      </c>
      <c r="M96" t="s">
        <v>178</v>
      </c>
      <c r="N96" t="s">
        <v>344</v>
      </c>
      <c r="O96" t="s">
        <v>344</v>
      </c>
    </row>
    <row r="97" spans="1:15" ht="12.5" x14ac:dyDescent="0.25">
      <c r="A97" t="s">
        <v>179</v>
      </c>
      <c r="B97" s="65">
        <v>788472</v>
      </c>
      <c r="C97" s="65">
        <v>0</v>
      </c>
      <c r="D97" s="65">
        <v>788472</v>
      </c>
      <c r="E97" s="65">
        <v>7614</v>
      </c>
      <c r="F97" s="65">
        <v>0</v>
      </c>
      <c r="G97" s="65">
        <v>0</v>
      </c>
      <c r="H97" s="65">
        <v>0</v>
      </c>
      <c r="I97" s="65">
        <v>0</v>
      </c>
      <c r="J97" s="65">
        <v>0</v>
      </c>
      <c r="K97" s="65">
        <v>30053</v>
      </c>
      <c r="L97" s="65">
        <v>826139</v>
      </c>
      <c r="M97" t="s">
        <v>180</v>
      </c>
      <c r="N97" t="s">
        <v>345</v>
      </c>
      <c r="O97" t="s">
        <v>348</v>
      </c>
    </row>
    <row r="98" spans="1:15" ht="12.5" x14ac:dyDescent="0.25">
      <c r="A98" t="s">
        <v>181</v>
      </c>
      <c r="B98" s="65">
        <v>319</v>
      </c>
      <c r="C98" s="65">
        <v>0</v>
      </c>
      <c r="D98" s="65">
        <v>319</v>
      </c>
      <c r="E98" s="65">
        <v>363</v>
      </c>
      <c r="F98" s="65">
        <v>0</v>
      </c>
      <c r="G98" s="65">
        <v>0</v>
      </c>
      <c r="H98" s="65">
        <v>0</v>
      </c>
      <c r="I98" s="65">
        <v>0</v>
      </c>
      <c r="J98" s="65">
        <v>0</v>
      </c>
      <c r="K98" s="65">
        <v>6</v>
      </c>
      <c r="L98" s="65">
        <v>688</v>
      </c>
      <c r="M98" t="s">
        <v>182</v>
      </c>
      <c r="N98" t="s">
        <v>338</v>
      </c>
      <c r="O98" t="s">
        <v>347</v>
      </c>
    </row>
    <row r="99" spans="1:15" ht="12.5" x14ac:dyDescent="0.25">
      <c r="A99" t="s">
        <v>183</v>
      </c>
      <c r="B99" s="65">
        <v>1164</v>
      </c>
      <c r="C99" s="65">
        <v>0</v>
      </c>
      <c r="D99" s="65">
        <v>1164</v>
      </c>
      <c r="E99" s="65">
        <v>618</v>
      </c>
      <c r="F99" s="65">
        <v>0</v>
      </c>
      <c r="G99" s="65">
        <v>0</v>
      </c>
      <c r="H99" s="65">
        <v>0</v>
      </c>
      <c r="I99" s="65">
        <v>0</v>
      </c>
      <c r="J99" s="65">
        <v>0</v>
      </c>
      <c r="K99" s="65">
        <v>0</v>
      </c>
      <c r="L99" s="65">
        <v>1782</v>
      </c>
      <c r="M99" t="s">
        <v>184</v>
      </c>
      <c r="N99" t="s">
        <v>339</v>
      </c>
      <c r="O99" t="s">
        <v>347</v>
      </c>
    </row>
    <row r="100" spans="1:15" ht="12.5" x14ac:dyDescent="0.25">
      <c r="A100" t="s">
        <v>185</v>
      </c>
      <c r="B100" s="65">
        <v>1837</v>
      </c>
      <c r="C100" s="65">
        <v>0</v>
      </c>
      <c r="D100" s="65">
        <v>1837</v>
      </c>
      <c r="E100" s="65">
        <v>54837</v>
      </c>
      <c r="F100" s="65">
        <v>0</v>
      </c>
      <c r="G100" s="65">
        <v>5</v>
      </c>
      <c r="H100" s="65">
        <v>125802</v>
      </c>
      <c r="I100" s="65">
        <v>37099</v>
      </c>
      <c r="J100" s="65">
        <v>0</v>
      </c>
      <c r="K100" s="65">
        <v>0</v>
      </c>
      <c r="L100" s="65">
        <v>219580</v>
      </c>
      <c r="M100" t="s">
        <v>186</v>
      </c>
      <c r="N100" t="s">
        <v>345</v>
      </c>
      <c r="O100" t="s">
        <v>347</v>
      </c>
    </row>
    <row r="101" spans="1:15" ht="12.5" x14ac:dyDescent="0.25">
      <c r="A101" t="s">
        <v>187</v>
      </c>
      <c r="B101" s="65">
        <v>597</v>
      </c>
      <c r="C101" s="65">
        <v>0</v>
      </c>
      <c r="D101" s="65">
        <v>597</v>
      </c>
      <c r="E101" s="65">
        <v>10</v>
      </c>
      <c r="F101" s="65">
        <v>0</v>
      </c>
      <c r="G101" s="65">
        <v>0</v>
      </c>
      <c r="H101" s="65">
        <v>0</v>
      </c>
      <c r="I101" s="65">
        <v>0</v>
      </c>
      <c r="J101" s="65">
        <v>0</v>
      </c>
      <c r="K101" s="65">
        <v>0</v>
      </c>
      <c r="L101" s="65">
        <v>607</v>
      </c>
      <c r="M101" t="s">
        <v>188</v>
      </c>
      <c r="N101" t="s">
        <v>344</v>
      </c>
      <c r="O101" t="s">
        <v>344</v>
      </c>
    </row>
    <row r="102" spans="1:15" ht="12.5" x14ac:dyDescent="0.25">
      <c r="A102" t="s">
        <v>189</v>
      </c>
      <c r="B102" s="65">
        <v>80225</v>
      </c>
      <c r="C102" s="65">
        <v>0</v>
      </c>
      <c r="D102" s="65">
        <v>80225</v>
      </c>
      <c r="E102" s="65">
        <v>333</v>
      </c>
      <c r="F102" s="65">
        <v>0</v>
      </c>
      <c r="G102" s="65">
        <v>0</v>
      </c>
      <c r="H102" s="65">
        <v>0</v>
      </c>
      <c r="I102" s="65">
        <v>0</v>
      </c>
      <c r="J102" s="65">
        <v>2331</v>
      </c>
      <c r="K102" s="65">
        <v>0</v>
      </c>
      <c r="L102" s="65">
        <v>82841</v>
      </c>
      <c r="M102" t="s">
        <v>190</v>
      </c>
      <c r="N102" t="s">
        <v>344</v>
      </c>
      <c r="O102" t="s">
        <v>344</v>
      </c>
    </row>
    <row r="103" spans="1:15" ht="12.5" x14ac:dyDescent="0.25">
      <c r="A103" t="s">
        <v>191</v>
      </c>
      <c r="B103" s="65">
        <v>13735</v>
      </c>
      <c r="C103" s="65">
        <v>0</v>
      </c>
      <c r="D103" s="65">
        <v>13735</v>
      </c>
      <c r="E103" s="65">
        <v>3745</v>
      </c>
      <c r="F103" s="65">
        <v>0</v>
      </c>
      <c r="G103" s="65">
        <v>0</v>
      </c>
      <c r="H103" s="65">
        <v>0</v>
      </c>
      <c r="I103" s="65">
        <v>0</v>
      </c>
      <c r="J103" s="65">
        <v>201</v>
      </c>
      <c r="K103" s="65">
        <v>80</v>
      </c>
      <c r="L103" s="65">
        <v>17560</v>
      </c>
      <c r="M103" t="s">
        <v>192</v>
      </c>
      <c r="N103" t="s">
        <v>344</v>
      </c>
      <c r="O103" t="s">
        <v>344</v>
      </c>
    </row>
    <row r="104" spans="1:15" ht="12.5" x14ac:dyDescent="0.25">
      <c r="A104" t="s">
        <v>193</v>
      </c>
      <c r="B104" s="65">
        <v>49</v>
      </c>
      <c r="C104" s="65">
        <v>0</v>
      </c>
      <c r="D104" s="65">
        <v>49</v>
      </c>
      <c r="E104" s="65">
        <v>938</v>
      </c>
      <c r="F104" s="65">
        <v>0</v>
      </c>
      <c r="G104" s="65">
        <v>0</v>
      </c>
      <c r="H104" s="65">
        <v>0</v>
      </c>
      <c r="I104" s="65">
        <v>0</v>
      </c>
      <c r="J104" s="65">
        <v>0</v>
      </c>
      <c r="K104" s="65">
        <v>19</v>
      </c>
      <c r="L104" s="65">
        <v>1006</v>
      </c>
      <c r="M104" t="s">
        <v>194</v>
      </c>
      <c r="N104" t="s">
        <v>338</v>
      </c>
      <c r="O104" t="s">
        <v>347</v>
      </c>
    </row>
    <row r="105" spans="1:15" ht="12.5" x14ac:dyDescent="0.25">
      <c r="A105" t="s">
        <v>195</v>
      </c>
      <c r="B105" s="65">
        <v>35201</v>
      </c>
      <c r="C105" s="65">
        <v>0</v>
      </c>
      <c r="D105" s="65">
        <v>35201</v>
      </c>
      <c r="E105" s="65">
        <v>17695</v>
      </c>
      <c r="F105" s="65">
        <v>0</v>
      </c>
      <c r="G105" s="65">
        <v>0</v>
      </c>
      <c r="H105" s="65">
        <v>0</v>
      </c>
      <c r="I105" s="65">
        <v>0</v>
      </c>
      <c r="J105" s="65">
        <v>0</v>
      </c>
      <c r="K105" s="65">
        <v>5</v>
      </c>
      <c r="L105" s="65">
        <v>52901</v>
      </c>
      <c r="M105" t="s">
        <v>196</v>
      </c>
      <c r="N105" t="s">
        <v>338</v>
      </c>
      <c r="O105" t="s">
        <v>347</v>
      </c>
    </row>
    <row r="106" spans="1:15" ht="12.5" x14ac:dyDescent="0.25">
      <c r="A106" t="s">
        <v>795</v>
      </c>
      <c r="B106" s="65">
        <v>135872</v>
      </c>
      <c r="C106" s="65">
        <v>0</v>
      </c>
      <c r="D106" s="65">
        <v>135872</v>
      </c>
      <c r="E106" s="65">
        <v>48571</v>
      </c>
      <c r="F106" s="65">
        <v>0</v>
      </c>
      <c r="G106" s="65">
        <v>0</v>
      </c>
      <c r="H106" s="65">
        <v>0</v>
      </c>
      <c r="I106" s="65">
        <v>0</v>
      </c>
      <c r="J106" s="65">
        <v>117070</v>
      </c>
      <c r="K106" s="65">
        <v>55814</v>
      </c>
      <c r="L106" s="65">
        <v>249649</v>
      </c>
      <c r="M106" t="s">
        <v>197</v>
      </c>
      <c r="N106" t="s">
        <v>343</v>
      </c>
      <c r="O106" t="s">
        <v>348</v>
      </c>
    </row>
    <row r="107" spans="1:15" ht="12.5" x14ac:dyDescent="0.25">
      <c r="A107" t="s">
        <v>198</v>
      </c>
      <c r="B107" s="65">
        <v>66443</v>
      </c>
      <c r="C107" s="65">
        <v>0</v>
      </c>
      <c r="D107" s="65">
        <v>66443</v>
      </c>
      <c r="E107" s="65">
        <v>273</v>
      </c>
      <c r="F107" s="65">
        <v>0</v>
      </c>
      <c r="G107" s="65">
        <v>574</v>
      </c>
      <c r="H107" s="65">
        <v>354739</v>
      </c>
      <c r="I107" s="65">
        <v>79763</v>
      </c>
      <c r="J107" s="65">
        <v>0</v>
      </c>
      <c r="K107" s="65">
        <v>0</v>
      </c>
      <c r="L107" s="65">
        <v>501792</v>
      </c>
      <c r="M107" t="s">
        <v>199</v>
      </c>
      <c r="N107" t="s">
        <v>339</v>
      </c>
      <c r="O107" t="s">
        <v>347</v>
      </c>
    </row>
    <row r="108" spans="1:15" ht="12.5" x14ac:dyDescent="0.25">
      <c r="A108" t="s">
        <v>200</v>
      </c>
      <c r="B108" s="65">
        <v>11724</v>
      </c>
      <c r="C108" s="65">
        <v>0</v>
      </c>
      <c r="D108" s="65">
        <v>11724</v>
      </c>
      <c r="E108" s="65">
        <v>815</v>
      </c>
      <c r="F108" s="65">
        <v>0</v>
      </c>
      <c r="G108" s="65">
        <v>0</v>
      </c>
      <c r="H108" s="65">
        <v>0</v>
      </c>
      <c r="I108" s="65">
        <v>0</v>
      </c>
      <c r="J108" s="65">
        <v>0</v>
      </c>
      <c r="K108" s="65">
        <v>0</v>
      </c>
      <c r="L108" s="65">
        <v>12539</v>
      </c>
      <c r="M108" t="s">
        <v>201</v>
      </c>
      <c r="N108" t="s">
        <v>344</v>
      </c>
      <c r="O108" t="s">
        <v>344</v>
      </c>
    </row>
    <row r="109" spans="1:15" ht="12.5" x14ac:dyDescent="0.25">
      <c r="A109" t="s">
        <v>202</v>
      </c>
      <c r="B109" s="65">
        <v>112549</v>
      </c>
      <c r="C109" s="65">
        <v>0</v>
      </c>
      <c r="D109" s="65">
        <v>112549</v>
      </c>
      <c r="E109" s="65">
        <v>5927</v>
      </c>
      <c r="F109" s="65">
        <v>0</v>
      </c>
      <c r="G109" s="65">
        <v>0</v>
      </c>
      <c r="H109" s="65">
        <v>0</v>
      </c>
      <c r="I109" s="65">
        <v>0</v>
      </c>
      <c r="J109" s="65">
        <v>0</v>
      </c>
      <c r="K109" s="65">
        <v>0</v>
      </c>
      <c r="L109" s="65">
        <v>118476</v>
      </c>
      <c r="M109" t="s">
        <v>203</v>
      </c>
      <c r="N109" t="s">
        <v>345</v>
      </c>
      <c r="O109" t="s">
        <v>347</v>
      </c>
    </row>
    <row r="110" spans="1:15" ht="12.5" x14ac:dyDescent="0.25">
      <c r="A110" t="s">
        <v>411</v>
      </c>
      <c r="B110" s="65">
        <v>5</v>
      </c>
      <c r="C110" s="65">
        <v>0</v>
      </c>
      <c r="D110" s="65">
        <v>5</v>
      </c>
      <c r="E110" s="65">
        <v>19</v>
      </c>
      <c r="F110" s="65">
        <v>0</v>
      </c>
      <c r="G110" s="65">
        <v>0</v>
      </c>
      <c r="H110" s="65">
        <v>0</v>
      </c>
      <c r="I110" s="65">
        <v>0</v>
      </c>
      <c r="J110" s="65">
        <v>0</v>
      </c>
      <c r="K110" s="65">
        <v>0</v>
      </c>
      <c r="L110" s="65">
        <v>24</v>
      </c>
      <c r="M110" t="s">
        <v>412</v>
      </c>
      <c r="N110" t="s">
        <v>338</v>
      </c>
      <c r="O110" t="s">
        <v>347</v>
      </c>
    </row>
    <row r="111" spans="1:15" ht="12.5" x14ac:dyDescent="0.25">
      <c r="A111" t="s">
        <v>796</v>
      </c>
      <c r="B111" s="65">
        <v>124784</v>
      </c>
      <c r="C111" s="65">
        <v>0</v>
      </c>
      <c r="D111" s="65">
        <v>124784</v>
      </c>
      <c r="E111" s="65">
        <v>257396</v>
      </c>
      <c r="F111" s="65">
        <v>73753</v>
      </c>
      <c r="G111" s="65">
        <v>0</v>
      </c>
      <c r="H111" s="65">
        <v>262411</v>
      </c>
      <c r="I111" s="65">
        <v>0</v>
      </c>
      <c r="J111" s="65">
        <v>13</v>
      </c>
      <c r="K111" s="65">
        <v>69497</v>
      </c>
      <c r="L111" s="65">
        <v>787854</v>
      </c>
      <c r="M111" t="s">
        <v>204</v>
      </c>
      <c r="N111" t="s">
        <v>341</v>
      </c>
      <c r="O111" t="s">
        <v>349</v>
      </c>
    </row>
    <row r="112" spans="1:15" ht="12.5" x14ac:dyDescent="0.25">
      <c r="A112" t="s">
        <v>576</v>
      </c>
      <c r="B112" s="65">
        <v>17</v>
      </c>
      <c r="C112" s="65">
        <v>0</v>
      </c>
      <c r="D112" s="65">
        <v>17</v>
      </c>
      <c r="E112" s="65">
        <v>0</v>
      </c>
      <c r="F112" s="65">
        <v>0</v>
      </c>
      <c r="G112" s="65">
        <v>0</v>
      </c>
      <c r="H112" s="65">
        <v>0</v>
      </c>
      <c r="I112" s="65">
        <v>0</v>
      </c>
      <c r="J112" s="65">
        <v>0</v>
      </c>
      <c r="K112" s="65">
        <v>0</v>
      </c>
      <c r="L112" s="65">
        <v>17</v>
      </c>
      <c r="M112" t="s">
        <v>205</v>
      </c>
      <c r="N112" t="s">
        <v>344</v>
      </c>
      <c r="O112" t="s">
        <v>344</v>
      </c>
    </row>
    <row r="113" spans="1:15" ht="12.5" x14ac:dyDescent="0.25">
      <c r="A113" t="s">
        <v>206</v>
      </c>
      <c r="B113" s="65">
        <v>10</v>
      </c>
      <c r="C113" s="65">
        <v>0</v>
      </c>
      <c r="D113" s="65">
        <v>10</v>
      </c>
      <c r="E113" s="65">
        <v>0</v>
      </c>
      <c r="F113" s="65">
        <v>0</v>
      </c>
      <c r="G113" s="65">
        <v>0</v>
      </c>
      <c r="H113" s="65">
        <v>0</v>
      </c>
      <c r="I113" s="65">
        <v>0</v>
      </c>
      <c r="J113" s="65">
        <v>17</v>
      </c>
      <c r="K113" s="65">
        <v>5</v>
      </c>
      <c r="L113" s="65">
        <v>32</v>
      </c>
      <c r="M113" t="s">
        <v>207</v>
      </c>
      <c r="N113" t="s">
        <v>343</v>
      </c>
      <c r="O113" t="s">
        <v>348</v>
      </c>
    </row>
    <row r="114" spans="1:15" ht="12.5" x14ac:dyDescent="0.25">
      <c r="A114" t="s">
        <v>208</v>
      </c>
      <c r="B114" s="65">
        <v>6648</v>
      </c>
      <c r="C114" s="65">
        <v>58085</v>
      </c>
      <c r="D114" s="65">
        <v>64733</v>
      </c>
      <c r="E114" s="65">
        <v>174</v>
      </c>
      <c r="F114" s="65">
        <v>0</v>
      </c>
      <c r="G114" s="65">
        <v>0</v>
      </c>
      <c r="H114" s="65">
        <v>0</v>
      </c>
      <c r="I114" s="65">
        <v>0</v>
      </c>
      <c r="J114" s="65">
        <v>416</v>
      </c>
      <c r="K114" s="65">
        <v>213</v>
      </c>
      <c r="L114" s="65">
        <v>65536</v>
      </c>
      <c r="M114" t="s">
        <v>209</v>
      </c>
      <c r="N114" t="s">
        <v>344</v>
      </c>
      <c r="O114" t="s">
        <v>344</v>
      </c>
    </row>
    <row r="115" spans="1:15" ht="12.5" x14ac:dyDescent="0.25">
      <c r="A115" t="s">
        <v>210</v>
      </c>
      <c r="B115" s="65">
        <v>8295</v>
      </c>
      <c r="C115" s="65">
        <v>0</v>
      </c>
      <c r="D115" s="65">
        <v>8295</v>
      </c>
      <c r="E115" s="65">
        <v>11340</v>
      </c>
      <c r="F115" s="65">
        <v>0</v>
      </c>
      <c r="G115" s="65">
        <v>0</v>
      </c>
      <c r="H115" s="65">
        <v>0</v>
      </c>
      <c r="I115" s="65">
        <v>0</v>
      </c>
      <c r="J115" s="65">
        <v>0</v>
      </c>
      <c r="K115" s="65">
        <v>0</v>
      </c>
      <c r="L115" s="65">
        <v>19635</v>
      </c>
      <c r="M115" t="s">
        <v>211</v>
      </c>
      <c r="N115" t="s">
        <v>345</v>
      </c>
      <c r="O115" t="s">
        <v>347</v>
      </c>
    </row>
    <row r="116" spans="1:15" ht="12.5" x14ac:dyDescent="0.25">
      <c r="A116" t="s">
        <v>212</v>
      </c>
      <c r="B116" s="65">
        <v>5152</v>
      </c>
      <c r="C116" s="65">
        <v>0</v>
      </c>
      <c r="D116" s="65">
        <v>5152</v>
      </c>
      <c r="E116" s="65">
        <v>18438</v>
      </c>
      <c r="F116" s="65">
        <v>0</v>
      </c>
      <c r="G116" s="65">
        <v>0</v>
      </c>
      <c r="H116" s="65">
        <v>582764</v>
      </c>
      <c r="I116" s="65">
        <v>280988</v>
      </c>
      <c r="J116" s="65">
        <v>0</v>
      </c>
      <c r="K116" s="65">
        <v>1323</v>
      </c>
      <c r="L116" s="65">
        <v>888665</v>
      </c>
      <c r="M116" t="s">
        <v>213</v>
      </c>
      <c r="N116" t="s">
        <v>338</v>
      </c>
      <c r="O116" t="s">
        <v>347</v>
      </c>
    </row>
    <row r="117" spans="1:15" ht="12.5" x14ac:dyDescent="0.25">
      <c r="A117" t="s">
        <v>797</v>
      </c>
      <c r="B117" s="65">
        <v>0</v>
      </c>
      <c r="C117" s="65">
        <v>0</v>
      </c>
      <c r="D117" s="65">
        <v>0</v>
      </c>
      <c r="E117" s="65">
        <v>0</v>
      </c>
      <c r="F117" s="65">
        <v>0</v>
      </c>
      <c r="G117" s="65">
        <v>10</v>
      </c>
      <c r="H117" s="65">
        <v>2607645</v>
      </c>
      <c r="I117" s="65">
        <v>276612</v>
      </c>
      <c r="J117" s="65">
        <v>632789</v>
      </c>
      <c r="K117" s="65">
        <v>0</v>
      </c>
      <c r="L117" s="65">
        <v>3361545</v>
      </c>
      <c r="M117" t="s">
        <v>214</v>
      </c>
      <c r="N117" t="s">
        <v>343</v>
      </c>
      <c r="O117" t="s">
        <v>348</v>
      </c>
    </row>
    <row r="118" spans="1:15" ht="12.5" x14ac:dyDescent="0.25">
      <c r="A118" t="s">
        <v>215</v>
      </c>
      <c r="B118" s="65">
        <v>5157</v>
      </c>
      <c r="C118" s="65">
        <v>0</v>
      </c>
      <c r="D118" s="65">
        <v>5157</v>
      </c>
      <c r="E118" s="65">
        <v>1978</v>
      </c>
      <c r="F118" s="65">
        <v>0</v>
      </c>
      <c r="G118" s="65">
        <v>0</v>
      </c>
      <c r="H118" s="65">
        <v>0</v>
      </c>
      <c r="I118" s="65">
        <v>0</v>
      </c>
      <c r="J118" s="65">
        <v>0</v>
      </c>
      <c r="K118" s="65">
        <v>77</v>
      </c>
      <c r="L118" s="65">
        <v>7212</v>
      </c>
      <c r="M118" t="s">
        <v>216</v>
      </c>
      <c r="N118" t="s">
        <v>338</v>
      </c>
      <c r="O118" t="s">
        <v>347</v>
      </c>
    </row>
    <row r="119" spans="1:15" ht="12.5" x14ac:dyDescent="0.25">
      <c r="A119" t="s">
        <v>217</v>
      </c>
      <c r="B119" s="65">
        <v>0</v>
      </c>
      <c r="C119" s="65">
        <v>0</v>
      </c>
      <c r="D119" s="65">
        <v>0</v>
      </c>
      <c r="E119" s="65">
        <v>13</v>
      </c>
      <c r="F119" s="65">
        <v>0</v>
      </c>
      <c r="G119" s="65">
        <v>0</v>
      </c>
      <c r="H119" s="65">
        <v>0</v>
      </c>
      <c r="I119" s="65">
        <v>0</v>
      </c>
      <c r="J119" s="65">
        <v>0</v>
      </c>
      <c r="K119" s="65">
        <v>0</v>
      </c>
      <c r="L119" s="65">
        <v>13</v>
      </c>
      <c r="M119" t="s">
        <v>218</v>
      </c>
      <c r="N119" t="s">
        <v>343</v>
      </c>
      <c r="O119" t="s">
        <v>351</v>
      </c>
    </row>
    <row r="120" spans="1:15" ht="12.5" x14ac:dyDescent="0.25">
      <c r="A120" t="s">
        <v>798</v>
      </c>
      <c r="B120" s="65">
        <v>19582</v>
      </c>
      <c r="C120" s="65">
        <v>0</v>
      </c>
      <c r="D120" s="65">
        <v>19582</v>
      </c>
      <c r="E120" s="65">
        <v>300</v>
      </c>
      <c r="F120" s="65">
        <v>0</v>
      </c>
      <c r="G120" s="65">
        <v>0</v>
      </c>
      <c r="H120" s="65">
        <v>0</v>
      </c>
      <c r="I120" s="65">
        <v>0</v>
      </c>
      <c r="J120" s="65">
        <v>489</v>
      </c>
      <c r="K120" s="65">
        <v>567</v>
      </c>
      <c r="L120" s="65">
        <v>20449</v>
      </c>
      <c r="M120" t="s">
        <v>219</v>
      </c>
      <c r="N120" t="s">
        <v>343</v>
      </c>
      <c r="O120" t="s">
        <v>348</v>
      </c>
    </row>
    <row r="121" spans="1:15" ht="12.5" x14ac:dyDescent="0.25">
      <c r="A121" t="s">
        <v>799</v>
      </c>
      <c r="B121" s="65">
        <v>237767</v>
      </c>
      <c r="C121" s="65">
        <v>0</v>
      </c>
      <c r="D121" s="65">
        <v>237767</v>
      </c>
      <c r="E121" s="65">
        <v>43915</v>
      </c>
      <c r="F121" s="65">
        <v>0</v>
      </c>
      <c r="G121" s="65">
        <v>0</v>
      </c>
      <c r="H121" s="65">
        <v>0</v>
      </c>
      <c r="I121" s="65">
        <v>0</v>
      </c>
      <c r="J121" s="65">
        <v>4816</v>
      </c>
      <c r="K121" s="65">
        <v>0</v>
      </c>
      <c r="L121" s="65">
        <v>283633</v>
      </c>
      <c r="M121" t="s">
        <v>220</v>
      </c>
      <c r="N121" t="s">
        <v>344</v>
      </c>
      <c r="O121" t="s">
        <v>344</v>
      </c>
    </row>
    <row r="122" spans="1:15" ht="12.5" x14ac:dyDescent="0.25">
      <c r="A122" t="s">
        <v>221</v>
      </c>
      <c r="B122" s="65">
        <v>1837</v>
      </c>
      <c r="C122" s="65">
        <v>0</v>
      </c>
      <c r="D122" s="65">
        <v>1837</v>
      </c>
      <c r="E122" s="65">
        <v>1839</v>
      </c>
      <c r="F122" s="65">
        <v>0</v>
      </c>
      <c r="G122" s="65">
        <v>0</v>
      </c>
      <c r="H122" s="65">
        <v>0</v>
      </c>
      <c r="I122" s="65">
        <v>0</v>
      </c>
      <c r="J122" s="65">
        <v>29</v>
      </c>
      <c r="K122" s="65">
        <v>0</v>
      </c>
      <c r="L122" s="65">
        <v>3676</v>
      </c>
      <c r="M122" t="s">
        <v>222</v>
      </c>
      <c r="N122" t="s">
        <v>343</v>
      </c>
      <c r="O122" t="s">
        <v>351</v>
      </c>
    </row>
    <row r="123" spans="1:15" ht="12.5" x14ac:dyDescent="0.25">
      <c r="A123" t="s">
        <v>223</v>
      </c>
      <c r="B123" s="65">
        <v>311</v>
      </c>
      <c r="C123" s="65">
        <v>0</v>
      </c>
      <c r="D123" s="65">
        <v>311</v>
      </c>
      <c r="E123" s="65">
        <v>124</v>
      </c>
      <c r="F123" s="65">
        <v>0</v>
      </c>
      <c r="G123" s="65">
        <v>0</v>
      </c>
      <c r="H123" s="65">
        <v>0</v>
      </c>
      <c r="I123" s="65">
        <v>0</v>
      </c>
      <c r="J123" s="65">
        <v>0</v>
      </c>
      <c r="K123" s="65">
        <v>583</v>
      </c>
      <c r="L123" s="65">
        <v>1018</v>
      </c>
      <c r="M123" t="s">
        <v>224</v>
      </c>
      <c r="N123" t="s">
        <v>341</v>
      </c>
      <c r="O123" t="s">
        <v>349</v>
      </c>
    </row>
    <row r="124" spans="1:15" ht="12.5" x14ac:dyDescent="0.25">
      <c r="A124" t="s">
        <v>225</v>
      </c>
      <c r="B124" s="65">
        <v>269996</v>
      </c>
      <c r="C124" s="65">
        <v>0</v>
      </c>
      <c r="D124" s="65">
        <v>269996</v>
      </c>
      <c r="E124" s="65">
        <v>35570</v>
      </c>
      <c r="F124" s="65">
        <v>0</v>
      </c>
      <c r="G124" s="65">
        <v>0</v>
      </c>
      <c r="H124" s="65">
        <v>335277</v>
      </c>
      <c r="I124" s="65">
        <v>0</v>
      </c>
      <c r="J124" s="65">
        <v>0</v>
      </c>
      <c r="K124" s="65">
        <v>45410</v>
      </c>
      <c r="L124" s="65">
        <v>686253</v>
      </c>
      <c r="M124" t="s">
        <v>226</v>
      </c>
      <c r="N124" t="s">
        <v>339</v>
      </c>
      <c r="O124" t="s">
        <v>347</v>
      </c>
    </row>
    <row r="125" spans="1:15" ht="12.5" x14ac:dyDescent="0.25">
      <c r="A125" t="s">
        <v>227</v>
      </c>
      <c r="B125" s="65">
        <v>69940</v>
      </c>
      <c r="C125" s="65">
        <v>0</v>
      </c>
      <c r="D125" s="65">
        <v>69940</v>
      </c>
      <c r="E125" s="65">
        <v>34170</v>
      </c>
      <c r="F125" s="65">
        <v>0</v>
      </c>
      <c r="G125" s="65">
        <v>31747</v>
      </c>
      <c r="H125" s="65">
        <v>3313601</v>
      </c>
      <c r="I125" s="65">
        <v>35131</v>
      </c>
      <c r="J125" s="65">
        <v>0</v>
      </c>
      <c r="K125" s="65">
        <v>326</v>
      </c>
      <c r="L125" s="65">
        <v>3484915</v>
      </c>
      <c r="M125" t="s">
        <v>228</v>
      </c>
      <c r="N125" t="s">
        <v>339</v>
      </c>
      <c r="O125" t="s">
        <v>347</v>
      </c>
    </row>
    <row r="126" spans="1:15" ht="12.5" x14ac:dyDescent="0.25">
      <c r="A126" t="s">
        <v>229</v>
      </c>
      <c r="B126" s="65">
        <v>445</v>
      </c>
      <c r="C126" s="65">
        <v>18453</v>
      </c>
      <c r="D126" s="65">
        <v>18898</v>
      </c>
      <c r="E126" s="65">
        <v>39</v>
      </c>
      <c r="F126" s="65">
        <v>0</v>
      </c>
      <c r="G126" s="65">
        <v>0</v>
      </c>
      <c r="H126" s="65">
        <v>0</v>
      </c>
      <c r="I126" s="65">
        <v>0</v>
      </c>
      <c r="J126" s="65">
        <v>275</v>
      </c>
      <c r="K126" s="65">
        <v>33</v>
      </c>
      <c r="L126" s="65">
        <v>19245</v>
      </c>
      <c r="M126" t="s">
        <v>230</v>
      </c>
      <c r="N126" t="s">
        <v>344</v>
      </c>
      <c r="O126" t="s">
        <v>344</v>
      </c>
    </row>
    <row r="127" spans="1:15" ht="12.5" x14ac:dyDescent="0.25">
      <c r="A127" t="s">
        <v>800</v>
      </c>
      <c r="B127" s="65">
        <v>103606</v>
      </c>
      <c r="C127" s="65">
        <v>0</v>
      </c>
      <c r="D127" s="65">
        <v>103606</v>
      </c>
      <c r="E127" s="65">
        <v>4967</v>
      </c>
      <c r="F127" s="65">
        <v>0</v>
      </c>
      <c r="G127" s="65">
        <v>0</v>
      </c>
      <c r="H127" s="65">
        <v>0</v>
      </c>
      <c r="I127" s="65">
        <v>0</v>
      </c>
      <c r="J127" s="65">
        <v>2046</v>
      </c>
      <c r="K127" s="65">
        <v>0</v>
      </c>
      <c r="L127" s="65">
        <v>108573</v>
      </c>
      <c r="M127" t="s">
        <v>232</v>
      </c>
      <c r="N127" t="s">
        <v>344</v>
      </c>
      <c r="O127" t="s">
        <v>344</v>
      </c>
    </row>
    <row r="128" spans="1:15" ht="12.5" x14ac:dyDescent="0.25">
      <c r="A128" t="s">
        <v>233</v>
      </c>
      <c r="B128" s="65">
        <v>300</v>
      </c>
      <c r="C128" s="65">
        <v>0</v>
      </c>
      <c r="D128" s="65">
        <v>300</v>
      </c>
      <c r="E128" s="65">
        <v>421</v>
      </c>
      <c r="F128" s="65">
        <v>0</v>
      </c>
      <c r="G128" s="65">
        <v>0</v>
      </c>
      <c r="H128" s="65">
        <v>0</v>
      </c>
      <c r="I128" s="65">
        <v>0</v>
      </c>
      <c r="J128" s="65">
        <v>0</v>
      </c>
      <c r="K128" s="65">
        <v>0</v>
      </c>
      <c r="L128" s="65">
        <v>721</v>
      </c>
      <c r="M128" t="s">
        <v>234</v>
      </c>
      <c r="N128" t="s">
        <v>345</v>
      </c>
      <c r="O128" t="s">
        <v>348</v>
      </c>
    </row>
    <row r="129" spans="1:15" ht="12.5" x14ac:dyDescent="0.25">
      <c r="A129" t="s">
        <v>801</v>
      </c>
      <c r="B129" s="65">
        <v>1371383</v>
      </c>
      <c r="C129" s="65">
        <v>616848</v>
      </c>
      <c r="D129" s="65">
        <v>1988231</v>
      </c>
      <c r="E129" s="65">
        <v>61648</v>
      </c>
      <c r="F129" s="65">
        <v>0</v>
      </c>
      <c r="G129" s="65">
        <v>36</v>
      </c>
      <c r="H129" s="65">
        <v>0</v>
      </c>
      <c r="I129" s="65">
        <v>0</v>
      </c>
      <c r="J129" s="65">
        <v>59</v>
      </c>
      <c r="K129" s="65">
        <v>142</v>
      </c>
      <c r="L129" s="65">
        <v>2050057</v>
      </c>
      <c r="M129" t="s">
        <v>235</v>
      </c>
      <c r="N129" t="s">
        <v>343</v>
      </c>
      <c r="O129" t="s">
        <v>348</v>
      </c>
    </row>
    <row r="130" spans="1:15" ht="12.5" x14ac:dyDescent="0.25">
      <c r="A130" t="s">
        <v>236</v>
      </c>
      <c r="B130" s="65">
        <v>2724</v>
      </c>
      <c r="C130" s="65">
        <v>0</v>
      </c>
      <c r="D130" s="65">
        <v>2724</v>
      </c>
      <c r="E130" s="65">
        <v>8419</v>
      </c>
      <c r="F130" s="65">
        <v>57358</v>
      </c>
      <c r="G130" s="65">
        <v>0</v>
      </c>
      <c r="H130" s="65">
        <v>0</v>
      </c>
      <c r="I130" s="65">
        <v>0</v>
      </c>
      <c r="J130" s="65">
        <v>0</v>
      </c>
      <c r="K130" s="65">
        <v>96324</v>
      </c>
      <c r="L130" s="65">
        <v>164825</v>
      </c>
      <c r="M130" t="s">
        <v>237</v>
      </c>
      <c r="N130" t="s">
        <v>341</v>
      </c>
      <c r="O130" t="s">
        <v>349</v>
      </c>
    </row>
    <row r="131" spans="1:15" ht="12.5" x14ac:dyDescent="0.25">
      <c r="A131" t="s">
        <v>238</v>
      </c>
      <c r="B131" s="65">
        <v>5523</v>
      </c>
      <c r="C131" s="65">
        <v>5000</v>
      </c>
      <c r="D131" s="65">
        <v>10523</v>
      </c>
      <c r="E131" s="65">
        <v>3298</v>
      </c>
      <c r="F131" s="65">
        <v>0</v>
      </c>
      <c r="G131" s="65">
        <v>0</v>
      </c>
      <c r="H131" s="65">
        <v>95000</v>
      </c>
      <c r="I131" s="65">
        <v>0</v>
      </c>
      <c r="J131" s="65">
        <v>0</v>
      </c>
      <c r="K131" s="65">
        <v>1736</v>
      </c>
      <c r="L131" s="65">
        <v>110557</v>
      </c>
      <c r="M131" t="s">
        <v>239</v>
      </c>
      <c r="N131" t="s">
        <v>343</v>
      </c>
      <c r="O131" t="s">
        <v>351</v>
      </c>
    </row>
    <row r="132" spans="1:15" ht="12.5" x14ac:dyDescent="0.25">
      <c r="A132" t="s">
        <v>240</v>
      </c>
      <c r="B132" s="65">
        <v>5991</v>
      </c>
      <c r="C132" s="65">
        <v>0</v>
      </c>
      <c r="D132" s="65">
        <v>5991</v>
      </c>
      <c r="E132" s="65">
        <v>1598</v>
      </c>
      <c r="F132" s="65">
        <v>0</v>
      </c>
      <c r="G132" s="65">
        <v>0</v>
      </c>
      <c r="H132" s="65">
        <v>0</v>
      </c>
      <c r="I132" s="65">
        <v>0</v>
      </c>
      <c r="J132" s="65">
        <v>5</v>
      </c>
      <c r="K132" s="65">
        <v>0</v>
      </c>
      <c r="L132" s="65">
        <v>7594</v>
      </c>
      <c r="M132" t="s">
        <v>241</v>
      </c>
      <c r="N132" t="s">
        <v>341</v>
      </c>
      <c r="O132" t="s">
        <v>349</v>
      </c>
    </row>
    <row r="133" spans="1:15" ht="12.5" x14ac:dyDescent="0.25">
      <c r="A133" t="s">
        <v>242</v>
      </c>
      <c r="B133" s="65">
        <v>6712</v>
      </c>
      <c r="C133" s="65">
        <v>0</v>
      </c>
      <c r="D133" s="65">
        <v>6712</v>
      </c>
      <c r="E133" s="65">
        <v>508429</v>
      </c>
      <c r="F133" s="65">
        <v>1043622</v>
      </c>
      <c r="G133" s="65">
        <v>0</v>
      </c>
      <c r="H133" s="65">
        <v>0</v>
      </c>
      <c r="I133" s="65">
        <v>0</v>
      </c>
      <c r="J133" s="65">
        <v>32</v>
      </c>
      <c r="K133" s="65">
        <v>18916</v>
      </c>
      <c r="L133" s="65">
        <v>1577679</v>
      </c>
      <c r="M133" t="s">
        <v>243</v>
      </c>
      <c r="N133" t="s">
        <v>341</v>
      </c>
      <c r="O133" t="s">
        <v>349</v>
      </c>
    </row>
    <row r="134" spans="1:15" ht="12.5" x14ac:dyDescent="0.25">
      <c r="A134" t="s">
        <v>244</v>
      </c>
      <c r="B134" s="65">
        <v>934</v>
      </c>
      <c r="C134" s="65">
        <v>0</v>
      </c>
      <c r="D134" s="65">
        <v>934</v>
      </c>
      <c r="E134" s="65">
        <v>1029</v>
      </c>
      <c r="F134" s="65">
        <v>0</v>
      </c>
      <c r="G134" s="65">
        <v>0</v>
      </c>
      <c r="H134" s="65">
        <v>108237</v>
      </c>
      <c r="I134" s="65">
        <v>137352</v>
      </c>
      <c r="J134" s="65">
        <v>28</v>
      </c>
      <c r="K134" s="65">
        <v>126228</v>
      </c>
      <c r="L134" s="65">
        <v>373798</v>
      </c>
      <c r="M134" t="s">
        <v>245</v>
      </c>
      <c r="N134" t="s">
        <v>343</v>
      </c>
      <c r="O134" t="s">
        <v>348</v>
      </c>
    </row>
    <row r="135" spans="1:15" ht="12.5" x14ac:dyDescent="0.25">
      <c r="A135" t="s">
        <v>246</v>
      </c>
      <c r="B135" s="65">
        <v>971478</v>
      </c>
      <c r="C135" s="65">
        <v>0</v>
      </c>
      <c r="D135" s="65">
        <v>971478</v>
      </c>
      <c r="E135" s="65">
        <v>6989</v>
      </c>
      <c r="F135" s="65">
        <v>0</v>
      </c>
      <c r="G135" s="65">
        <v>0</v>
      </c>
      <c r="H135" s="65">
        <v>0</v>
      </c>
      <c r="I135" s="65">
        <v>0</v>
      </c>
      <c r="J135" s="65">
        <v>1533</v>
      </c>
      <c r="K135" s="65">
        <v>1328</v>
      </c>
      <c r="L135" s="65">
        <v>979795</v>
      </c>
      <c r="M135" t="s">
        <v>247</v>
      </c>
      <c r="N135" t="s">
        <v>344</v>
      </c>
      <c r="O135" t="s">
        <v>344</v>
      </c>
    </row>
    <row r="136" spans="1:15" ht="12.5" x14ac:dyDescent="0.25">
      <c r="A136" t="s">
        <v>248</v>
      </c>
      <c r="B136" s="65">
        <v>62807</v>
      </c>
      <c r="C136" s="65">
        <v>0</v>
      </c>
      <c r="D136" s="65">
        <v>62807</v>
      </c>
      <c r="E136" s="65">
        <v>1267</v>
      </c>
      <c r="F136" s="65">
        <v>0</v>
      </c>
      <c r="G136" s="65">
        <v>0</v>
      </c>
      <c r="H136" s="65">
        <v>0</v>
      </c>
      <c r="I136" s="65">
        <v>0</v>
      </c>
      <c r="J136" s="65">
        <v>31</v>
      </c>
      <c r="K136" s="65">
        <v>0</v>
      </c>
      <c r="L136" s="65">
        <v>64074</v>
      </c>
      <c r="M136" t="s">
        <v>249</v>
      </c>
      <c r="N136" t="s">
        <v>344</v>
      </c>
      <c r="O136" t="s">
        <v>344</v>
      </c>
    </row>
    <row r="137" spans="1:15" ht="12.5" x14ac:dyDescent="0.25">
      <c r="A137" t="s">
        <v>250</v>
      </c>
      <c r="B137" s="65">
        <v>197</v>
      </c>
      <c r="C137" s="65">
        <v>0</v>
      </c>
      <c r="D137" s="65">
        <v>197</v>
      </c>
      <c r="E137" s="65">
        <v>140</v>
      </c>
      <c r="F137" s="65">
        <v>0</v>
      </c>
      <c r="G137" s="65">
        <v>0</v>
      </c>
      <c r="H137" s="65">
        <v>0</v>
      </c>
      <c r="I137" s="65">
        <v>0</v>
      </c>
      <c r="J137" s="65">
        <v>1200</v>
      </c>
      <c r="K137" s="65">
        <v>0</v>
      </c>
      <c r="L137" s="65">
        <v>1537</v>
      </c>
      <c r="M137" t="s">
        <v>251</v>
      </c>
      <c r="N137" t="s">
        <v>345</v>
      </c>
      <c r="O137" t="s">
        <v>348</v>
      </c>
    </row>
    <row r="138" spans="1:15" ht="12.5" x14ac:dyDescent="0.25">
      <c r="A138" t="s">
        <v>252</v>
      </c>
      <c r="B138" s="65">
        <v>4053</v>
      </c>
      <c r="C138" s="65">
        <v>0</v>
      </c>
      <c r="D138" s="65">
        <v>4053</v>
      </c>
      <c r="E138" s="65">
        <v>26738</v>
      </c>
      <c r="F138" s="65">
        <v>0</v>
      </c>
      <c r="G138" s="65">
        <v>0</v>
      </c>
      <c r="H138" s="65">
        <v>0</v>
      </c>
      <c r="I138" s="65">
        <v>0</v>
      </c>
      <c r="J138" s="65">
        <v>246</v>
      </c>
      <c r="K138" s="65">
        <v>0</v>
      </c>
      <c r="L138" s="65">
        <v>31022</v>
      </c>
      <c r="M138" t="s">
        <v>253</v>
      </c>
      <c r="N138" t="s">
        <v>343</v>
      </c>
      <c r="O138" t="s">
        <v>348</v>
      </c>
    </row>
    <row r="139" spans="1:15" ht="12.5" x14ac:dyDescent="0.25">
      <c r="A139" t="s">
        <v>254</v>
      </c>
      <c r="B139" s="65">
        <v>28919</v>
      </c>
      <c r="C139" s="65">
        <v>92028</v>
      </c>
      <c r="D139" s="65">
        <v>120947</v>
      </c>
      <c r="E139" s="65">
        <v>556</v>
      </c>
      <c r="F139" s="65">
        <v>0</v>
      </c>
      <c r="G139" s="65">
        <v>0</v>
      </c>
      <c r="H139" s="65">
        <v>0</v>
      </c>
      <c r="I139" s="65">
        <v>0</v>
      </c>
      <c r="J139" s="65">
        <v>3267</v>
      </c>
      <c r="K139" s="65">
        <v>0</v>
      </c>
      <c r="L139" s="65">
        <v>124770</v>
      </c>
      <c r="M139" t="s">
        <v>255</v>
      </c>
      <c r="N139" t="s">
        <v>344</v>
      </c>
      <c r="O139" t="s">
        <v>344</v>
      </c>
    </row>
    <row r="140" spans="1:15" ht="12.5" x14ac:dyDescent="0.25">
      <c r="A140" t="s">
        <v>256</v>
      </c>
      <c r="B140" s="65">
        <v>87487</v>
      </c>
      <c r="C140" s="65">
        <v>0</v>
      </c>
      <c r="D140" s="65">
        <v>87487</v>
      </c>
      <c r="E140" s="65">
        <v>1068</v>
      </c>
      <c r="F140" s="65">
        <v>0</v>
      </c>
      <c r="G140" s="65">
        <v>0</v>
      </c>
      <c r="H140" s="65">
        <v>0</v>
      </c>
      <c r="I140" s="65">
        <v>0</v>
      </c>
      <c r="J140" s="65">
        <v>287</v>
      </c>
      <c r="K140" s="65">
        <v>159</v>
      </c>
      <c r="L140" s="65">
        <v>88714</v>
      </c>
      <c r="M140" t="s">
        <v>257</v>
      </c>
      <c r="N140" t="s">
        <v>344</v>
      </c>
      <c r="O140" t="s">
        <v>344</v>
      </c>
    </row>
    <row r="141" spans="1:15" ht="12.5" x14ac:dyDescent="0.25">
      <c r="A141" t="s">
        <v>802</v>
      </c>
      <c r="B141" s="65">
        <v>17547</v>
      </c>
      <c r="C141" s="65">
        <v>1212584</v>
      </c>
      <c r="D141" s="65">
        <v>1230131</v>
      </c>
      <c r="E141" s="65">
        <v>891</v>
      </c>
      <c r="F141" s="65">
        <v>0</v>
      </c>
      <c r="G141" s="65">
        <v>5</v>
      </c>
      <c r="H141" s="65">
        <v>0</v>
      </c>
      <c r="I141" s="65">
        <v>0</v>
      </c>
      <c r="J141" s="65">
        <v>92209</v>
      </c>
      <c r="K141" s="65">
        <v>0</v>
      </c>
      <c r="L141" s="65">
        <v>1323200</v>
      </c>
      <c r="M141" t="s">
        <v>258</v>
      </c>
      <c r="N141" t="s">
        <v>344</v>
      </c>
      <c r="O141" t="s">
        <v>344</v>
      </c>
    </row>
    <row r="142" spans="1:15" ht="12.5" x14ac:dyDescent="0.25">
      <c r="A142" t="s">
        <v>803</v>
      </c>
      <c r="B142" s="65">
        <v>115643</v>
      </c>
      <c r="C142" s="65">
        <v>0</v>
      </c>
      <c r="D142" s="65">
        <v>115643</v>
      </c>
      <c r="E142" s="65">
        <v>12660</v>
      </c>
      <c r="F142" s="65">
        <v>0</v>
      </c>
      <c r="G142" s="65">
        <v>1961</v>
      </c>
      <c r="H142" s="65">
        <v>0</v>
      </c>
      <c r="I142" s="65">
        <v>0</v>
      </c>
      <c r="J142" s="65">
        <v>9500</v>
      </c>
      <c r="K142" s="65">
        <v>7060</v>
      </c>
      <c r="L142" s="65">
        <v>146824</v>
      </c>
      <c r="M142" t="s">
        <v>259</v>
      </c>
      <c r="N142" t="s">
        <v>337</v>
      </c>
      <c r="O142" t="s">
        <v>347</v>
      </c>
    </row>
    <row r="143" spans="1:15" ht="12.5" x14ac:dyDescent="0.25">
      <c r="A143" t="s">
        <v>260</v>
      </c>
      <c r="B143" s="65">
        <v>19</v>
      </c>
      <c r="C143" s="65">
        <v>0</v>
      </c>
      <c r="D143" s="65">
        <v>19</v>
      </c>
      <c r="E143" s="65">
        <v>0</v>
      </c>
      <c r="F143" s="65">
        <v>0</v>
      </c>
      <c r="G143" s="65">
        <v>0</v>
      </c>
      <c r="H143" s="65">
        <v>0</v>
      </c>
      <c r="I143" s="65">
        <v>0</v>
      </c>
      <c r="J143" s="65">
        <v>0</v>
      </c>
      <c r="K143" s="65">
        <v>0</v>
      </c>
      <c r="L143" s="65">
        <v>19</v>
      </c>
      <c r="M143" t="s">
        <v>261</v>
      </c>
      <c r="N143" t="s">
        <v>341</v>
      </c>
      <c r="O143" t="s">
        <v>350</v>
      </c>
    </row>
    <row r="144" spans="1:15" ht="12.5" x14ac:dyDescent="0.25">
      <c r="A144" t="s">
        <v>427</v>
      </c>
      <c r="B144" s="65">
        <v>0</v>
      </c>
      <c r="C144" s="65">
        <v>0</v>
      </c>
      <c r="D144" s="65">
        <v>0</v>
      </c>
      <c r="E144" s="65">
        <v>5</v>
      </c>
      <c r="F144" s="65">
        <v>0</v>
      </c>
      <c r="G144" s="65">
        <v>0</v>
      </c>
      <c r="H144" s="65">
        <v>0</v>
      </c>
      <c r="I144" s="65">
        <v>0</v>
      </c>
      <c r="J144" s="65">
        <v>0</v>
      </c>
      <c r="K144" s="65">
        <v>0</v>
      </c>
      <c r="L144" s="65">
        <v>5</v>
      </c>
      <c r="M144" t="s">
        <v>428</v>
      </c>
      <c r="N144" t="s">
        <v>341</v>
      </c>
      <c r="O144" t="s">
        <v>350</v>
      </c>
    </row>
    <row r="145" spans="1:15" ht="12.5" x14ac:dyDescent="0.25">
      <c r="A145" t="s">
        <v>804</v>
      </c>
      <c r="B145" s="65">
        <v>477</v>
      </c>
      <c r="C145" s="65">
        <v>0</v>
      </c>
      <c r="D145" s="65">
        <v>477</v>
      </c>
      <c r="E145" s="65">
        <v>3945</v>
      </c>
      <c r="F145" s="65">
        <v>0</v>
      </c>
      <c r="G145" s="65">
        <v>0</v>
      </c>
      <c r="H145" s="65">
        <v>0</v>
      </c>
      <c r="I145" s="65">
        <v>0</v>
      </c>
      <c r="J145" s="65">
        <v>70000</v>
      </c>
      <c r="K145" s="65">
        <v>0</v>
      </c>
      <c r="L145" s="65">
        <v>74422</v>
      </c>
      <c r="M145" t="s">
        <v>264</v>
      </c>
      <c r="N145" t="s">
        <v>345</v>
      </c>
      <c r="O145" t="s">
        <v>348</v>
      </c>
    </row>
    <row r="146" spans="1:15" ht="12.5" x14ac:dyDescent="0.25">
      <c r="A146" t="s">
        <v>265</v>
      </c>
      <c r="B146" s="65">
        <v>11856</v>
      </c>
      <c r="C146" s="65">
        <v>0</v>
      </c>
      <c r="D146" s="65">
        <v>11856</v>
      </c>
      <c r="E146" s="65">
        <v>770</v>
      </c>
      <c r="F146" s="65">
        <v>0</v>
      </c>
      <c r="G146" s="65">
        <v>0</v>
      </c>
      <c r="H146" s="65">
        <v>0</v>
      </c>
      <c r="I146" s="65">
        <v>0</v>
      </c>
      <c r="J146" s="65">
        <v>0</v>
      </c>
      <c r="K146" s="65">
        <v>0</v>
      </c>
      <c r="L146" s="65">
        <v>12626</v>
      </c>
      <c r="M146" t="s">
        <v>266</v>
      </c>
      <c r="N146" t="s">
        <v>339</v>
      </c>
      <c r="O146" t="s">
        <v>347</v>
      </c>
    </row>
    <row r="147" spans="1:15" ht="12.5" x14ac:dyDescent="0.25">
      <c r="A147" t="s">
        <v>267</v>
      </c>
      <c r="B147" s="65">
        <v>26354</v>
      </c>
      <c r="C147" s="65">
        <v>3011</v>
      </c>
      <c r="D147" s="65">
        <v>29365</v>
      </c>
      <c r="E147" s="65">
        <v>163</v>
      </c>
      <c r="F147" s="65">
        <v>0</v>
      </c>
      <c r="G147" s="65">
        <v>12</v>
      </c>
      <c r="H147" s="65">
        <v>209790</v>
      </c>
      <c r="I147" s="65">
        <v>114</v>
      </c>
      <c r="J147" s="65">
        <v>2329</v>
      </c>
      <c r="K147" s="65">
        <v>3023</v>
      </c>
      <c r="L147" s="65">
        <v>244781</v>
      </c>
      <c r="M147" t="s">
        <v>268</v>
      </c>
      <c r="N147" t="s">
        <v>344</v>
      </c>
      <c r="O147" t="s">
        <v>344</v>
      </c>
    </row>
    <row r="148" spans="1:15" ht="12.5" x14ac:dyDescent="0.25">
      <c r="A148" t="s">
        <v>269</v>
      </c>
      <c r="B148" s="65">
        <v>0</v>
      </c>
      <c r="C148" s="65">
        <v>0</v>
      </c>
      <c r="D148" s="65">
        <v>0</v>
      </c>
      <c r="E148" s="65">
        <v>0</v>
      </c>
      <c r="F148" s="65">
        <v>0</v>
      </c>
      <c r="G148" s="65">
        <v>0</v>
      </c>
      <c r="H148" s="65">
        <v>0</v>
      </c>
      <c r="I148" s="65">
        <v>0</v>
      </c>
      <c r="J148" s="65">
        <v>0</v>
      </c>
      <c r="K148" s="65">
        <v>210</v>
      </c>
      <c r="L148" s="65">
        <v>210</v>
      </c>
      <c r="M148" t="s">
        <v>270</v>
      </c>
      <c r="N148" t="s">
        <v>339</v>
      </c>
      <c r="O148" t="s">
        <v>347</v>
      </c>
    </row>
    <row r="149" spans="1:15" ht="12.5" x14ac:dyDescent="0.25">
      <c r="A149" t="s">
        <v>271</v>
      </c>
      <c r="B149" s="65">
        <v>0</v>
      </c>
      <c r="C149" s="65">
        <v>0</v>
      </c>
      <c r="D149" s="65">
        <v>0</v>
      </c>
      <c r="E149" s="65">
        <v>0</v>
      </c>
      <c r="F149" s="65">
        <v>0</v>
      </c>
      <c r="G149" s="65">
        <v>0</v>
      </c>
      <c r="H149" s="65">
        <v>0</v>
      </c>
      <c r="I149" s="65">
        <v>0</v>
      </c>
      <c r="J149" s="65">
        <v>1109</v>
      </c>
      <c r="K149" s="65">
        <v>0</v>
      </c>
      <c r="L149" s="65">
        <v>1109</v>
      </c>
      <c r="M149" t="s">
        <v>272</v>
      </c>
      <c r="N149" t="s">
        <v>343</v>
      </c>
      <c r="O149" t="s">
        <v>348</v>
      </c>
    </row>
    <row r="150" spans="1:15" ht="12.5" x14ac:dyDescent="0.25">
      <c r="A150" t="s">
        <v>273</v>
      </c>
      <c r="B150" s="65">
        <v>5</v>
      </c>
      <c r="C150" s="65">
        <v>0</v>
      </c>
      <c r="D150" s="65">
        <v>5</v>
      </c>
      <c r="E150" s="65">
        <v>128</v>
      </c>
      <c r="F150" s="65">
        <v>0</v>
      </c>
      <c r="G150" s="65">
        <v>0</v>
      </c>
      <c r="H150" s="65">
        <v>0</v>
      </c>
      <c r="I150" s="65">
        <v>0</v>
      </c>
      <c r="J150" s="65">
        <v>0</v>
      </c>
      <c r="K150" s="65">
        <v>10</v>
      </c>
      <c r="L150" s="65">
        <v>143</v>
      </c>
      <c r="M150" t="s">
        <v>274</v>
      </c>
      <c r="N150" t="s">
        <v>341</v>
      </c>
      <c r="O150" t="s">
        <v>350</v>
      </c>
    </row>
    <row r="151" spans="1:15" ht="12.5" x14ac:dyDescent="0.25">
      <c r="A151" t="s">
        <v>275</v>
      </c>
      <c r="B151" s="65">
        <v>126866</v>
      </c>
      <c r="C151" s="65">
        <v>0</v>
      </c>
      <c r="D151" s="65">
        <v>126866</v>
      </c>
      <c r="E151" s="65">
        <v>92</v>
      </c>
      <c r="F151" s="65">
        <v>0</v>
      </c>
      <c r="G151" s="65">
        <v>0</v>
      </c>
      <c r="H151" s="65">
        <v>0</v>
      </c>
      <c r="I151" s="65">
        <v>0</v>
      </c>
      <c r="J151" s="65">
        <v>49</v>
      </c>
      <c r="K151" s="65">
        <v>0</v>
      </c>
      <c r="L151" s="65">
        <v>126998</v>
      </c>
      <c r="M151" t="s">
        <v>276</v>
      </c>
      <c r="N151" t="s">
        <v>344</v>
      </c>
      <c r="O151" t="s">
        <v>344</v>
      </c>
    </row>
    <row r="152" spans="1:15" ht="12.5" x14ac:dyDescent="0.25">
      <c r="A152" t="s">
        <v>277</v>
      </c>
      <c r="B152" s="65">
        <v>10525</v>
      </c>
      <c r="C152" s="65">
        <v>0</v>
      </c>
      <c r="D152" s="65">
        <v>10525</v>
      </c>
      <c r="E152" s="65">
        <v>1143</v>
      </c>
      <c r="F152" s="65">
        <v>0</v>
      </c>
      <c r="G152" s="65">
        <v>0</v>
      </c>
      <c r="H152" s="65">
        <v>0</v>
      </c>
      <c r="I152" s="65">
        <v>0</v>
      </c>
      <c r="J152" s="65">
        <v>10</v>
      </c>
      <c r="K152" s="65">
        <v>5</v>
      </c>
      <c r="L152" s="65">
        <v>11678</v>
      </c>
      <c r="M152" t="s">
        <v>278</v>
      </c>
      <c r="N152" t="s">
        <v>344</v>
      </c>
      <c r="O152" t="s">
        <v>344</v>
      </c>
    </row>
    <row r="153" spans="1:15" ht="12.5" x14ac:dyDescent="0.25">
      <c r="A153" t="s">
        <v>279</v>
      </c>
      <c r="B153" s="65">
        <v>0</v>
      </c>
      <c r="C153" s="65">
        <v>0</v>
      </c>
      <c r="D153" s="65">
        <v>0</v>
      </c>
      <c r="E153" s="65">
        <v>0</v>
      </c>
      <c r="F153" s="65">
        <v>0</v>
      </c>
      <c r="G153" s="65">
        <v>0</v>
      </c>
      <c r="H153" s="65">
        <v>1000</v>
      </c>
      <c r="I153" s="65">
        <v>0</v>
      </c>
      <c r="J153" s="65">
        <v>0</v>
      </c>
      <c r="K153" s="65">
        <v>0</v>
      </c>
      <c r="L153" s="65">
        <v>1000</v>
      </c>
      <c r="M153" t="s">
        <v>280</v>
      </c>
      <c r="N153" t="s">
        <v>343</v>
      </c>
      <c r="O153" t="s">
        <v>351</v>
      </c>
    </row>
    <row r="154" spans="1:15" ht="12.5" x14ac:dyDescent="0.25">
      <c r="A154" t="s">
        <v>281</v>
      </c>
      <c r="B154" s="65">
        <v>17770</v>
      </c>
      <c r="C154" s="65">
        <v>0</v>
      </c>
      <c r="D154" s="65">
        <v>17770</v>
      </c>
      <c r="E154" s="65">
        <v>20500</v>
      </c>
      <c r="F154" s="65">
        <v>0</v>
      </c>
      <c r="G154" s="65">
        <v>1876</v>
      </c>
      <c r="H154" s="65">
        <v>3860099</v>
      </c>
      <c r="I154" s="65">
        <v>0</v>
      </c>
      <c r="J154" s="65">
        <v>0</v>
      </c>
      <c r="K154" s="65">
        <v>209</v>
      </c>
      <c r="L154" s="65">
        <v>3900454</v>
      </c>
      <c r="M154" t="s">
        <v>282</v>
      </c>
      <c r="N154" t="s">
        <v>337</v>
      </c>
      <c r="O154" t="s">
        <v>347</v>
      </c>
    </row>
    <row r="155" spans="1:15" ht="12.5" x14ac:dyDescent="0.25">
      <c r="A155" t="s">
        <v>436</v>
      </c>
      <c r="B155" s="65">
        <v>67145</v>
      </c>
      <c r="C155" s="65">
        <v>0</v>
      </c>
      <c r="D155" s="65">
        <v>67145</v>
      </c>
      <c r="E155" s="65">
        <v>86911</v>
      </c>
      <c r="F155" s="65">
        <v>0</v>
      </c>
      <c r="G155" s="65">
        <v>0</v>
      </c>
      <c r="H155" s="65">
        <v>0</v>
      </c>
      <c r="I155" s="65">
        <v>0</v>
      </c>
      <c r="J155" s="65">
        <v>0</v>
      </c>
      <c r="K155" s="65">
        <v>0</v>
      </c>
      <c r="L155" s="65">
        <v>154056</v>
      </c>
      <c r="M155" t="s">
        <v>283</v>
      </c>
      <c r="N155" t="s">
        <v>338</v>
      </c>
      <c r="O155" t="s">
        <v>347</v>
      </c>
    </row>
    <row r="156" spans="1:15" ht="12.5" x14ac:dyDescent="0.25">
      <c r="A156" t="s">
        <v>284</v>
      </c>
      <c r="B156" s="65">
        <v>381236</v>
      </c>
      <c r="C156" s="65">
        <v>0</v>
      </c>
      <c r="D156" s="65">
        <v>381236</v>
      </c>
      <c r="E156" s="65">
        <v>4871</v>
      </c>
      <c r="F156" s="65">
        <v>0</v>
      </c>
      <c r="G156" s="65">
        <v>527206</v>
      </c>
      <c r="H156" s="65">
        <v>1236672</v>
      </c>
      <c r="I156" s="65">
        <v>0</v>
      </c>
      <c r="J156" s="65">
        <v>10500</v>
      </c>
      <c r="K156" s="65">
        <v>0</v>
      </c>
      <c r="L156" s="65">
        <v>2160485</v>
      </c>
      <c r="M156" t="s">
        <v>285</v>
      </c>
      <c r="N156" t="s">
        <v>337</v>
      </c>
      <c r="O156" t="s">
        <v>347</v>
      </c>
    </row>
    <row r="157" spans="1:15" ht="12.5" x14ac:dyDescent="0.25">
      <c r="A157" t="s">
        <v>805</v>
      </c>
      <c r="B157" s="65">
        <v>385701</v>
      </c>
      <c r="C157" s="65">
        <v>0</v>
      </c>
      <c r="D157" s="65">
        <v>385701</v>
      </c>
      <c r="E157" s="65">
        <v>204270</v>
      </c>
      <c r="F157" s="65">
        <v>0</v>
      </c>
      <c r="G157" s="65">
        <v>0</v>
      </c>
      <c r="H157" s="65">
        <v>0</v>
      </c>
      <c r="I157" s="65">
        <v>0</v>
      </c>
      <c r="J157" s="65">
        <v>8579</v>
      </c>
      <c r="K157" s="65">
        <v>0</v>
      </c>
      <c r="L157" s="65">
        <v>598496</v>
      </c>
      <c r="M157" t="s">
        <v>286</v>
      </c>
      <c r="N157" t="s">
        <v>344</v>
      </c>
      <c r="O157" t="s">
        <v>344</v>
      </c>
    </row>
    <row r="158" spans="1:15" ht="12.5" x14ac:dyDescent="0.25">
      <c r="A158" t="s">
        <v>287</v>
      </c>
      <c r="B158" s="65">
        <v>377</v>
      </c>
      <c r="C158" s="65">
        <v>0</v>
      </c>
      <c r="D158" s="65">
        <v>377</v>
      </c>
      <c r="E158" s="65">
        <v>178</v>
      </c>
      <c r="F158" s="65">
        <v>0</v>
      </c>
      <c r="G158" s="65">
        <v>346</v>
      </c>
      <c r="H158" s="65">
        <v>4806</v>
      </c>
      <c r="I158" s="65">
        <v>3734</v>
      </c>
      <c r="J158" s="65">
        <v>111</v>
      </c>
      <c r="K158" s="65">
        <v>0</v>
      </c>
      <c r="L158" s="65">
        <v>9441</v>
      </c>
      <c r="M158" t="s">
        <v>288</v>
      </c>
      <c r="N158" t="s">
        <v>343</v>
      </c>
      <c r="O158" t="s">
        <v>348</v>
      </c>
    </row>
    <row r="159" spans="1:15" ht="12.5" x14ac:dyDescent="0.25">
      <c r="A159" t="s">
        <v>289</v>
      </c>
      <c r="B159" s="65">
        <v>922474</v>
      </c>
      <c r="C159" s="65">
        <v>0</v>
      </c>
      <c r="D159" s="65">
        <v>922474</v>
      </c>
      <c r="E159" s="65">
        <v>39510</v>
      </c>
      <c r="F159" s="65">
        <v>0</v>
      </c>
      <c r="G159" s="65">
        <v>17238</v>
      </c>
      <c r="H159" s="65">
        <v>9052822</v>
      </c>
      <c r="I159" s="65">
        <v>0</v>
      </c>
      <c r="J159" s="65">
        <v>0</v>
      </c>
      <c r="K159" s="65">
        <v>3636</v>
      </c>
      <c r="L159" s="65">
        <v>10035680</v>
      </c>
      <c r="M159" t="s">
        <v>290</v>
      </c>
      <c r="N159" t="s">
        <v>337</v>
      </c>
      <c r="O159" t="s">
        <v>347</v>
      </c>
    </row>
    <row r="160" spans="1:15" ht="12.5" x14ac:dyDescent="0.25">
      <c r="A160" t="s">
        <v>291</v>
      </c>
      <c r="B160" s="65">
        <v>24</v>
      </c>
      <c r="C160" s="65">
        <v>0</v>
      </c>
      <c r="D160" s="65">
        <v>24</v>
      </c>
      <c r="E160" s="65">
        <v>2609</v>
      </c>
      <c r="F160" s="65">
        <v>0</v>
      </c>
      <c r="G160" s="65">
        <v>0</v>
      </c>
      <c r="H160" s="65">
        <v>0</v>
      </c>
      <c r="I160" s="65">
        <v>0</v>
      </c>
      <c r="J160" s="65">
        <v>0</v>
      </c>
      <c r="K160" s="65">
        <v>5</v>
      </c>
      <c r="L160" s="65">
        <v>2638</v>
      </c>
      <c r="M160" t="s">
        <v>292</v>
      </c>
      <c r="N160" t="s">
        <v>341</v>
      </c>
      <c r="O160" t="s">
        <v>350</v>
      </c>
    </row>
    <row r="161" spans="1:15" ht="12.5" x14ac:dyDescent="0.25">
      <c r="A161" t="s">
        <v>806</v>
      </c>
      <c r="B161" s="65">
        <v>237632</v>
      </c>
      <c r="C161" s="65">
        <v>0</v>
      </c>
      <c r="D161" s="65">
        <v>237632</v>
      </c>
      <c r="E161" s="65">
        <v>11271</v>
      </c>
      <c r="F161" s="65">
        <v>0</v>
      </c>
      <c r="G161" s="65">
        <v>0</v>
      </c>
      <c r="H161" s="65">
        <v>0</v>
      </c>
      <c r="I161" s="65">
        <v>0</v>
      </c>
      <c r="J161" s="65">
        <v>18698</v>
      </c>
      <c r="K161" s="65">
        <v>0</v>
      </c>
      <c r="L161" s="65">
        <v>250617</v>
      </c>
      <c r="M161" t="s">
        <v>294</v>
      </c>
      <c r="N161" t="s">
        <v>344</v>
      </c>
      <c r="O161" t="s">
        <v>344</v>
      </c>
    </row>
    <row r="162" spans="1:15" ht="12.5" x14ac:dyDescent="0.25">
      <c r="A162" t="s">
        <v>295</v>
      </c>
      <c r="B162" s="65">
        <v>192507</v>
      </c>
      <c r="C162" s="65">
        <v>0</v>
      </c>
      <c r="D162" s="65">
        <v>192507</v>
      </c>
      <c r="E162" s="65">
        <v>18884</v>
      </c>
      <c r="F162" s="65">
        <v>0</v>
      </c>
      <c r="G162" s="65">
        <v>0</v>
      </c>
      <c r="H162" s="65">
        <v>0</v>
      </c>
      <c r="I162" s="65">
        <v>0</v>
      </c>
      <c r="J162" s="65">
        <v>1185</v>
      </c>
      <c r="K162" s="65">
        <v>98</v>
      </c>
      <c r="L162" s="65">
        <v>211489</v>
      </c>
      <c r="M162" t="s">
        <v>296</v>
      </c>
      <c r="N162" t="s">
        <v>344</v>
      </c>
      <c r="O162" t="s">
        <v>344</v>
      </c>
    </row>
    <row r="163" spans="1:15" ht="12.5" x14ac:dyDescent="0.25">
      <c r="A163" t="s">
        <v>807</v>
      </c>
      <c r="B163" s="65">
        <v>12011</v>
      </c>
      <c r="C163" s="65">
        <v>0</v>
      </c>
      <c r="D163" s="65">
        <v>12011</v>
      </c>
      <c r="E163" s="65">
        <v>4861</v>
      </c>
      <c r="F163" s="65">
        <v>0</v>
      </c>
      <c r="G163" s="65">
        <v>37552</v>
      </c>
      <c r="H163" s="65">
        <v>7248188</v>
      </c>
      <c r="I163" s="65">
        <v>155325</v>
      </c>
      <c r="J163" s="65">
        <v>160000</v>
      </c>
      <c r="K163" s="65">
        <v>0</v>
      </c>
      <c r="L163" s="65">
        <v>7617937</v>
      </c>
      <c r="M163" t="s">
        <v>297</v>
      </c>
      <c r="N163" t="s">
        <v>345</v>
      </c>
      <c r="O163" t="s">
        <v>348</v>
      </c>
    </row>
    <row r="164" spans="1:15" ht="12.5" x14ac:dyDescent="0.25">
      <c r="A164" s="155" t="s">
        <v>833</v>
      </c>
      <c r="B164" s="65">
        <v>7092</v>
      </c>
      <c r="C164" s="65">
        <v>3000</v>
      </c>
      <c r="D164" s="65">
        <v>10092</v>
      </c>
      <c r="E164" s="65">
        <v>1387</v>
      </c>
      <c r="F164" s="65">
        <v>0</v>
      </c>
      <c r="G164" s="65">
        <v>0</v>
      </c>
      <c r="H164" s="65">
        <v>0</v>
      </c>
      <c r="I164" s="65">
        <v>0</v>
      </c>
      <c r="J164" s="65">
        <v>3827</v>
      </c>
      <c r="K164" s="65">
        <v>0</v>
      </c>
      <c r="L164" s="65">
        <v>15306</v>
      </c>
      <c r="M164" t="s">
        <v>299</v>
      </c>
      <c r="N164" t="s">
        <v>343</v>
      </c>
      <c r="O164" t="s">
        <v>348</v>
      </c>
    </row>
    <row r="165" spans="1:15" ht="12.5" x14ac:dyDescent="0.25">
      <c r="A165" t="s">
        <v>834</v>
      </c>
      <c r="B165" s="65">
        <v>43086</v>
      </c>
      <c r="C165" s="65">
        <v>44228</v>
      </c>
      <c r="D165" s="65">
        <v>87314</v>
      </c>
      <c r="E165" s="65">
        <v>1674</v>
      </c>
      <c r="F165" s="65">
        <v>0</v>
      </c>
      <c r="G165" s="65">
        <v>0</v>
      </c>
      <c r="H165" s="65">
        <v>0</v>
      </c>
      <c r="I165" s="65">
        <v>0</v>
      </c>
      <c r="J165" s="65">
        <v>587132</v>
      </c>
      <c r="K165" s="65">
        <v>584</v>
      </c>
      <c r="L165" s="65">
        <v>676120</v>
      </c>
      <c r="M165" t="s">
        <v>300</v>
      </c>
      <c r="N165" t="s">
        <v>343</v>
      </c>
      <c r="O165" t="s">
        <v>348</v>
      </c>
    </row>
    <row r="166" spans="1:15" ht="12.5" x14ac:dyDescent="0.25">
      <c r="A166" t="s">
        <v>301</v>
      </c>
      <c r="B166" s="65">
        <v>28240</v>
      </c>
      <c r="C166" s="65">
        <v>0</v>
      </c>
      <c r="D166" s="65">
        <v>28240</v>
      </c>
      <c r="E166" s="65">
        <v>4400</v>
      </c>
      <c r="F166" s="65">
        <v>0</v>
      </c>
      <c r="G166" s="65">
        <v>0</v>
      </c>
      <c r="H166" s="65">
        <v>9680</v>
      </c>
      <c r="I166" s="65">
        <v>0</v>
      </c>
      <c r="J166" s="65">
        <v>0</v>
      </c>
      <c r="K166" s="65">
        <v>0</v>
      </c>
      <c r="L166" s="65">
        <v>42320</v>
      </c>
      <c r="M166" t="s">
        <v>302</v>
      </c>
      <c r="N166" t="s">
        <v>339</v>
      </c>
      <c r="O166" t="s">
        <v>347</v>
      </c>
    </row>
    <row r="167" spans="1:15" ht="12.5" x14ac:dyDescent="0.25">
      <c r="A167" t="s">
        <v>303</v>
      </c>
      <c r="B167" s="65">
        <v>3205</v>
      </c>
      <c r="C167" s="65">
        <v>0</v>
      </c>
      <c r="D167" s="65">
        <v>3205</v>
      </c>
      <c r="E167" s="65">
        <v>28617</v>
      </c>
      <c r="F167" s="65">
        <v>7906</v>
      </c>
      <c r="G167" s="65">
        <v>0</v>
      </c>
      <c r="H167" s="65">
        <v>0</v>
      </c>
      <c r="I167" s="65">
        <v>0</v>
      </c>
      <c r="J167" s="65">
        <v>0</v>
      </c>
      <c r="K167" s="65">
        <v>1040</v>
      </c>
      <c r="L167" s="65">
        <v>40768</v>
      </c>
      <c r="M167" t="s">
        <v>304</v>
      </c>
      <c r="N167" t="s">
        <v>341</v>
      </c>
      <c r="O167" t="s">
        <v>350</v>
      </c>
    </row>
    <row r="168" spans="1:15" ht="12.5" x14ac:dyDescent="0.25">
      <c r="A168" t="s">
        <v>305</v>
      </c>
      <c r="B168" s="65">
        <v>3994</v>
      </c>
      <c r="C168" s="65">
        <v>0</v>
      </c>
      <c r="D168" s="65">
        <v>3994</v>
      </c>
      <c r="E168" s="65">
        <v>11093</v>
      </c>
      <c r="F168" s="65">
        <v>0</v>
      </c>
      <c r="G168" s="65">
        <v>0</v>
      </c>
      <c r="H168" s="65">
        <v>0</v>
      </c>
      <c r="I168" s="65">
        <v>0</v>
      </c>
      <c r="J168" s="65">
        <v>0</v>
      </c>
      <c r="K168" s="65">
        <v>23</v>
      </c>
      <c r="L168" s="65">
        <v>15110</v>
      </c>
      <c r="M168" t="s">
        <v>306</v>
      </c>
      <c r="N168" t="s">
        <v>345</v>
      </c>
      <c r="O168" t="s">
        <v>347</v>
      </c>
    </row>
    <row r="169" spans="1:15" ht="12.5" x14ac:dyDescent="0.25">
      <c r="A169" t="s">
        <v>835</v>
      </c>
      <c r="B169" s="65">
        <v>14</v>
      </c>
      <c r="C169" s="65">
        <v>3600</v>
      </c>
      <c r="D169" s="65">
        <v>3614</v>
      </c>
      <c r="E169" s="65">
        <v>0</v>
      </c>
      <c r="F169" s="65">
        <v>0</v>
      </c>
      <c r="G169" s="65">
        <v>0</v>
      </c>
      <c r="H169" s="65">
        <v>0</v>
      </c>
      <c r="I169" s="65">
        <v>0</v>
      </c>
      <c r="J169" s="65">
        <v>3583</v>
      </c>
      <c r="K169" s="65">
        <v>0</v>
      </c>
      <c r="L169" s="65">
        <v>7197</v>
      </c>
      <c r="M169" t="s">
        <v>309</v>
      </c>
      <c r="N169" t="s">
        <v>343</v>
      </c>
      <c r="O169" t="s">
        <v>348</v>
      </c>
    </row>
    <row r="170" spans="1:15" ht="12.5" x14ac:dyDescent="0.25">
      <c r="A170" t="s">
        <v>310</v>
      </c>
      <c r="B170" s="65">
        <v>7</v>
      </c>
      <c r="C170" s="65">
        <v>0</v>
      </c>
      <c r="D170" s="65">
        <v>7</v>
      </c>
      <c r="E170" s="65">
        <v>0</v>
      </c>
      <c r="F170" s="65">
        <v>0</v>
      </c>
      <c r="G170" s="65">
        <v>0</v>
      </c>
      <c r="H170" s="65">
        <v>0</v>
      </c>
      <c r="I170" s="65">
        <v>0</v>
      </c>
      <c r="J170" s="65">
        <v>0</v>
      </c>
      <c r="K170" s="65">
        <v>0</v>
      </c>
      <c r="L170" s="65">
        <v>7</v>
      </c>
      <c r="M170" t="s">
        <v>311</v>
      </c>
      <c r="N170" t="s">
        <v>341</v>
      </c>
      <c r="O170" t="s">
        <v>350</v>
      </c>
    </row>
    <row r="171" spans="1:15" ht="12.5" x14ac:dyDescent="0.25">
      <c r="A171" t="s">
        <v>307</v>
      </c>
      <c r="B171" s="65">
        <v>3251127</v>
      </c>
      <c r="C171" s="65">
        <v>0</v>
      </c>
      <c r="D171" s="65">
        <v>3251127</v>
      </c>
      <c r="E171" s="65">
        <v>222069</v>
      </c>
      <c r="F171" s="65">
        <v>0</v>
      </c>
      <c r="G171" s="65">
        <v>0</v>
      </c>
      <c r="H171" s="65">
        <v>0</v>
      </c>
      <c r="I171" s="65">
        <v>0</v>
      </c>
      <c r="J171" s="65">
        <v>415</v>
      </c>
      <c r="K171" s="65">
        <v>0</v>
      </c>
      <c r="L171" s="65">
        <v>3473611</v>
      </c>
      <c r="M171" t="s">
        <v>308</v>
      </c>
      <c r="N171" t="s">
        <v>344</v>
      </c>
      <c r="O171" t="s">
        <v>348</v>
      </c>
    </row>
    <row r="172" spans="1:15" ht="12.5" x14ac:dyDescent="0.25">
      <c r="A172" t="s">
        <v>836</v>
      </c>
      <c r="B172" s="65">
        <v>1577498</v>
      </c>
      <c r="C172" s="65">
        <v>0</v>
      </c>
      <c r="D172" s="65">
        <v>1577498</v>
      </c>
      <c r="E172" s="65">
        <v>37657</v>
      </c>
      <c r="F172" s="65">
        <v>0</v>
      </c>
      <c r="G172" s="65">
        <v>0</v>
      </c>
      <c r="H172" s="65">
        <v>0</v>
      </c>
      <c r="I172" s="65">
        <v>0</v>
      </c>
      <c r="J172" s="65">
        <v>67000</v>
      </c>
      <c r="K172" s="65">
        <v>0</v>
      </c>
      <c r="L172" s="65">
        <v>1682155</v>
      </c>
      <c r="M172" t="s">
        <v>312</v>
      </c>
      <c r="N172" t="s">
        <v>337</v>
      </c>
      <c r="O172" t="s">
        <v>347</v>
      </c>
    </row>
    <row r="173" spans="1:15" ht="12.5" x14ac:dyDescent="0.25">
      <c r="A173" t="s">
        <v>837</v>
      </c>
      <c r="B173" s="65">
        <v>2512</v>
      </c>
      <c r="C173" s="65">
        <v>0</v>
      </c>
      <c r="D173" s="65">
        <v>2512</v>
      </c>
      <c r="E173" s="65">
        <v>498</v>
      </c>
      <c r="F173" s="65">
        <v>0</v>
      </c>
      <c r="G173" s="65">
        <v>324573</v>
      </c>
      <c r="H173" s="65">
        <v>3689000</v>
      </c>
      <c r="I173" s="65">
        <v>1318680</v>
      </c>
      <c r="J173" s="65">
        <v>35765</v>
      </c>
      <c r="K173" s="65">
        <v>958361</v>
      </c>
      <c r="L173" s="65">
        <v>6329316</v>
      </c>
      <c r="M173" t="s">
        <v>313</v>
      </c>
      <c r="N173" t="s">
        <v>344</v>
      </c>
      <c r="O173" t="s">
        <v>344</v>
      </c>
    </row>
    <row r="174" spans="1:15" ht="12.5" x14ac:dyDescent="0.25">
      <c r="A174" t="s">
        <v>314</v>
      </c>
      <c r="B174" s="65">
        <v>1416</v>
      </c>
      <c r="C174" s="65">
        <v>0</v>
      </c>
      <c r="D174" s="65">
        <v>1416</v>
      </c>
      <c r="E174" s="65">
        <v>7044</v>
      </c>
      <c r="F174" s="65">
        <v>0</v>
      </c>
      <c r="G174" s="65">
        <v>0</v>
      </c>
      <c r="H174" s="65">
        <v>0</v>
      </c>
      <c r="I174" s="65">
        <v>0</v>
      </c>
      <c r="J174" s="65">
        <v>0</v>
      </c>
      <c r="K174" s="65">
        <v>113</v>
      </c>
      <c r="L174" s="65">
        <v>8573</v>
      </c>
      <c r="M174" t="s">
        <v>315</v>
      </c>
      <c r="N174" t="s">
        <v>345</v>
      </c>
      <c r="O174" t="s">
        <v>348</v>
      </c>
    </row>
    <row r="175" spans="1:15" ht="12.5" x14ac:dyDescent="0.25">
      <c r="A175" t="s">
        <v>838</v>
      </c>
      <c r="B175" s="65">
        <v>199104</v>
      </c>
      <c r="C175" s="65">
        <v>249516</v>
      </c>
      <c r="D175" s="65">
        <v>448620</v>
      </c>
      <c r="E175" s="65">
        <v>138156</v>
      </c>
      <c r="F175" s="65">
        <v>0</v>
      </c>
      <c r="G175" s="65">
        <v>0</v>
      </c>
      <c r="H175" s="65">
        <v>0</v>
      </c>
      <c r="I175" s="65">
        <v>0</v>
      </c>
      <c r="J175" s="65">
        <v>4547</v>
      </c>
      <c r="K175" s="65">
        <v>362</v>
      </c>
      <c r="L175" s="65">
        <v>587138</v>
      </c>
      <c r="M175" t="s">
        <v>316</v>
      </c>
      <c r="N175" t="s">
        <v>344</v>
      </c>
      <c r="O175" t="s">
        <v>344</v>
      </c>
    </row>
    <row r="176" spans="1:15" ht="12.5" x14ac:dyDescent="0.25">
      <c r="A176" t="s">
        <v>317</v>
      </c>
      <c r="B176" s="65">
        <v>188953</v>
      </c>
      <c r="C176" s="65">
        <v>0</v>
      </c>
      <c r="D176" s="65">
        <v>188953</v>
      </c>
      <c r="E176" s="65">
        <v>40143</v>
      </c>
      <c r="F176" s="65">
        <v>0</v>
      </c>
      <c r="G176" s="65">
        <v>0</v>
      </c>
      <c r="H176" s="65">
        <v>0</v>
      </c>
      <c r="I176" s="65">
        <v>0</v>
      </c>
      <c r="J176" s="65">
        <v>0</v>
      </c>
      <c r="K176" s="65">
        <v>12290</v>
      </c>
      <c r="L176" s="65">
        <v>241386</v>
      </c>
      <c r="M176" t="s">
        <v>318</v>
      </c>
      <c r="N176" t="s">
        <v>337</v>
      </c>
      <c r="O176" t="s">
        <v>347</v>
      </c>
    </row>
    <row r="177" spans="1:15" ht="12.5" x14ac:dyDescent="0.25">
      <c r="A177" t="s">
        <v>839</v>
      </c>
      <c r="B177" s="65">
        <v>409202</v>
      </c>
      <c r="C177" s="65">
        <v>0</v>
      </c>
      <c r="D177" s="65">
        <v>409202</v>
      </c>
      <c r="E177" s="65">
        <v>2601467</v>
      </c>
      <c r="F177" s="65">
        <v>0</v>
      </c>
      <c r="G177" s="65">
        <v>0</v>
      </c>
      <c r="H177" s="65">
        <v>0</v>
      </c>
      <c r="I177" s="65">
        <v>0</v>
      </c>
      <c r="J177" s="65">
        <v>0</v>
      </c>
      <c r="K177" s="65">
        <v>0</v>
      </c>
      <c r="L177" s="65">
        <v>3010669</v>
      </c>
      <c r="M177" t="s">
        <v>319</v>
      </c>
      <c r="N177" t="s">
        <v>341</v>
      </c>
      <c r="O177" t="s">
        <v>350</v>
      </c>
    </row>
    <row r="178" spans="1:15" ht="12.5" x14ac:dyDescent="0.25">
      <c r="A178" t="s">
        <v>320</v>
      </c>
      <c r="B178" s="65">
        <v>1285</v>
      </c>
      <c r="C178" s="65">
        <v>0</v>
      </c>
      <c r="D178" s="65">
        <v>1285</v>
      </c>
      <c r="E178" s="65">
        <v>24173</v>
      </c>
      <c r="F178" s="65">
        <v>28628</v>
      </c>
      <c r="G178" s="65">
        <v>0</v>
      </c>
      <c r="H178" s="65">
        <v>0</v>
      </c>
      <c r="I178" s="65">
        <v>0</v>
      </c>
      <c r="J178" s="65">
        <v>5</v>
      </c>
      <c r="K178" s="65">
        <v>0</v>
      </c>
      <c r="L178" s="65">
        <v>54086</v>
      </c>
      <c r="M178" t="s">
        <v>321</v>
      </c>
      <c r="N178" t="s">
        <v>341</v>
      </c>
      <c r="O178" t="s">
        <v>349</v>
      </c>
    </row>
    <row r="179" spans="1:15" ht="12.5" x14ac:dyDescent="0.25">
      <c r="A179" t="s">
        <v>840</v>
      </c>
      <c r="B179" s="65">
        <v>5</v>
      </c>
      <c r="C179" s="65">
        <v>9400</v>
      </c>
      <c r="D179" s="65">
        <v>9405</v>
      </c>
      <c r="E179" s="65">
        <v>0</v>
      </c>
      <c r="F179" s="65">
        <v>0</v>
      </c>
      <c r="G179" s="65">
        <v>0</v>
      </c>
      <c r="H179" s="65">
        <v>0</v>
      </c>
      <c r="I179" s="65">
        <v>0</v>
      </c>
      <c r="J179" s="65">
        <v>22496</v>
      </c>
      <c r="K179" s="65">
        <v>0</v>
      </c>
      <c r="L179" s="65">
        <v>31901</v>
      </c>
      <c r="M179" t="s">
        <v>322</v>
      </c>
      <c r="N179" t="s">
        <v>343</v>
      </c>
      <c r="O179" t="s">
        <v>348</v>
      </c>
    </row>
    <row r="180" spans="1:15" ht="12.5" x14ac:dyDescent="0.25">
      <c r="A180" t="s">
        <v>448</v>
      </c>
      <c r="B180" s="65">
        <v>0</v>
      </c>
      <c r="C180" s="65">
        <v>0</v>
      </c>
      <c r="D180" s="65">
        <v>0</v>
      </c>
      <c r="E180" s="65">
        <v>5</v>
      </c>
      <c r="F180" s="65">
        <v>0</v>
      </c>
      <c r="G180" s="65">
        <v>0</v>
      </c>
      <c r="H180" s="65">
        <v>0</v>
      </c>
      <c r="I180" s="65">
        <v>0</v>
      </c>
      <c r="J180" s="65">
        <v>0</v>
      </c>
      <c r="K180" s="65">
        <v>0</v>
      </c>
      <c r="L180" s="65">
        <v>5</v>
      </c>
      <c r="M180" t="s">
        <v>449</v>
      </c>
      <c r="N180" t="s">
        <v>343</v>
      </c>
      <c r="O180" t="s">
        <v>351</v>
      </c>
    </row>
    <row r="181" spans="1:15" ht="12.5" x14ac:dyDescent="0.25">
      <c r="A181" t="s">
        <v>323</v>
      </c>
      <c r="B181" s="65">
        <v>9336</v>
      </c>
      <c r="C181" s="65">
        <v>20000</v>
      </c>
      <c r="D181" s="65">
        <v>29336</v>
      </c>
      <c r="E181" s="65">
        <v>1578</v>
      </c>
      <c r="F181" s="65">
        <v>0</v>
      </c>
      <c r="G181" s="65">
        <v>0</v>
      </c>
      <c r="H181" s="65">
        <v>0</v>
      </c>
      <c r="I181" s="65">
        <v>0</v>
      </c>
      <c r="J181" s="65">
        <v>0</v>
      </c>
      <c r="K181" s="65">
        <v>3206577</v>
      </c>
      <c r="L181" s="65">
        <v>3237491</v>
      </c>
      <c r="M181" t="s">
        <v>324</v>
      </c>
      <c r="N181" t="s">
        <v>341</v>
      </c>
      <c r="O181" t="s">
        <v>349</v>
      </c>
    </row>
    <row r="182" spans="1:15" ht="12.5" x14ac:dyDescent="0.25">
      <c r="A182" t="s">
        <v>325</v>
      </c>
      <c r="B182" s="65">
        <v>19</v>
      </c>
      <c r="C182" s="65">
        <v>0</v>
      </c>
      <c r="D182" s="65">
        <v>19</v>
      </c>
      <c r="E182" s="65">
        <v>0</v>
      </c>
      <c r="F182" s="65">
        <v>0</v>
      </c>
      <c r="G182" s="65">
        <v>0</v>
      </c>
      <c r="H182" s="65">
        <v>0</v>
      </c>
      <c r="I182" s="65">
        <v>0</v>
      </c>
      <c r="J182" s="65">
        <v>26811</v>
      </c>
      <c r="K182" s="65">
        <v>0</v>
      </c>
      <c r="L182" s="65">
        <v>26830</v>
      </c>
      <c r="M182" t="s">
        <v>326</v>
      </c>
      <c r="N182" t="s">
        <v>343</v>
      </c>
      <c r="O182" t="s">
        <v>348</v>
      </c>
    </row>
    <row r="183" spans="1:15" ht="12.5" x14ac:dyDescent="0.25">
      <c r="A183" t="s">
        <v>327</v>
      </c>
      <c r="B183" s="65">
        <v>0</v>
      </c>
      <c r="C183" s="65">
        <v>0</v>
      </c>
      <c r="D183" s="65">
        <v>0</v>
      </c>
      <c r="E183" s="65">
        <v>0</v>
      </c>
      <c r="F183" s="65">
        <v>0</v>
      </c>
      <c r="G183" s="65">
        <v>6</v>
      </c>
      <c r="H183" s="65">
        <v>0</v>
      </c>
      <c r="I183" s="65">
        <v>0</v>
      </c>
      <c r="J183" s="65">
        <v>0</v>
      </c>
      <c r="K183" s="65">
        <v>0</v>
      </c>
      <c r="L183" s="65">
        <v>6</v>
      </c>
      <c r="M183" t="s">
        <v>328</v>
      </c>
      <c r="N183" t="s">
        <v>345</v>
      </c>
      <c r="O183" t="s">
        <v>347</v>
      </c>
    </row>
    <row r="184" spans="1:15" ht="12.5" x14ac:dyDescent="0.25">
      <c r="A184" t="s">
        <v>329</v>
      </c>
      <c r="B184" s="65">
        <v>55568</v>
      </c>
      <c r="C184" s="65">
        <v>0</v>
      </c>
      <c r="D184" s="65">
        <v>55568</v>
      </c>
      <c r="E184" s="65">
        <v>15259</v>
      </c>
      <c r="F184" s="65">
        <v>0</v>
      </c>
      <c r="G184" s="65">
        <v>11</v>
      </c>
      <c r="H184" s="65">
        <v>4516341</v>
      </c>
      <c r="I184" s="65">
        <v>0</v>
      </c>
      <c r="J184" s="65">
        <v>0</v>
      </c>
      <c r="K184" s="65">
        <v>15</v>
      </c>
      <c r="L184" s="65">
        <v>4587194</v>
      </c>
      <c r="M184" t="s">
        <v>330</v>
      </c>
      <c r="N184" t="s">
        <v>345</v>
      </c>
      <c r="O184" t="s">
        <v>348</v>
      </c>
    </row>
    <row r="185" spans="1:15" ht="12.5" x14ac:dyDescent="0.25">
      <c r="A185" t="s">
        <v>331</v>
      </c>
      <c r="B185" s="65">
        <v>72411</v>
      </c>
      <c r="C185" s="65">
        <v>0</v>
      </c>
      <c r="D185" s="65">
        <v>72411</v>
      </c>
      <c r="E185" s="65">
        <v>5549</v>
      </c>
      <c r="F185" s="65">
        <v>0</v>
      </c>
      <c r="G185" s="65">
        <v>0</v>
      </c>
      <c r="H185" s="65">
        <v>0</v>
      </c>
      <c r="I185" s="65">
        <v>0</v>
      </c>
      <c r="J185" s="65">
        <v>0</v>
      </c>
      <c r="K185" s="65">
        <v>17550</v>
      </c>
      <c r="L185" s="65">
        <v>95510</v>
      </c>
      <c r="M185" t="s">
        <v>332</v>
      </c>
      <c r="N185" t="s">
        <v>338</v>
      </c>
      <c r="O185" t="s">
        <v>347</v>
      </c>
    </row>
    <row r="186" spans="1:15" ht="12.5" x14ac:dyDescent="0.25">
      <c r="A186" t="s">
        <v>333</v>
      </c>
      <c r="B186" s="65">
        <v>10114</v>
      </c>
      <c r="C186" s="65">
        <v>0</v>
      </c>
      <c r="D186" s="65">
        <v>10114</v>
      </c>
      <c r="E186" s="65">
        <v>12451</v>
      </c>
      <c r="F186" s="65">
        <v>0</v>
      </c>
      <c r="G186" s="65">
        <v>0</v>
      </c>
      <c r="H186" s="65">
        <v>0</v>
      </c>
      <c r="I186" s="65">
        <v>0</v>
      </c>
      <c r="J186" s="65">
        <v>0</v>
      </c>
      <c r="K186" s="65">
        <v>1003</v>
      </c>
      <c r="L186" s="65">
        <v>23568</v>
      </c>
      <c r="M186" t="s">
        <v>334</v>
      </c>
      <c r="N186" t="s">
        <v>338</v>
      </c>
      <c r="O186" t="s">
        <v>347</v>
      </c>
    </row>
    <row r="187" spans="1:15" ht="12.5" x14ac:dyDescent="0.25">
      <c r="A187" t="s">
        <v>639</v>
      </c>
      <c r="B187" s="65">
        <v>0</v>
      </c>
      <c r="C187" s="65">
        <v>0</v>
      </c>
      <c r="D187" s="65">
        <v>0</v>
      </c>
      <c r="E187" s="65">
        <v>0</v>
      </c>
      <c r="F187" s="65">
        <v>0</v>
      </c>
      <c r="G187" s="65">
        <v>6</v>
      </c>
      <c r="H187" s="65">
        <v>0</v>
      </c>
      <c r="I187" s="65">
        <v>0</v>
      </c>
      <c r="J187" s="65">
        <v>0</v>
      </c>
      <c r="K187" s="65">
        <v>0</v>
      </c>
      <c r="L187" s="65">
        <v>6</v>
      </c>
      <c r="M187" t="s">
        <v>453</v>
      </c>
      <c r="N187"/>
      <c r="O187"/>
    </row>
    <row r="188" spans="1:15" ht="18.75" customHeight="1" x14ac:dyDescent="0.2">
      <c r="A188" s="19" t="s">
        <v>335</v>
      </c>
      <c r="B188" s="20">
        <f t="shared" ref="B188:M188" si="0">SUM(B9:B187)</f>
        <v>25765364</v>
      </c>
      <c r="C188" s="20">
        <f t="shared" si="0"/>
        <v>5872044</v>
      </c>
      <c r="D188" s="20">
        <f t="shared" si="0"/>
        <v>31637408</v>
      </c>
      <c r="E188" s="20">
        <f t="shared" si="0"/>
        <v>6858499</v>
      </c>
      <c r="F188" s="20">
        <f t="shared" si="0"/>
        <v>5755363</v>
      </c>
      <c r="G188" s="20">
        <f t="shared" si="0"/>
        <v>1052074</v>
      </c>
      <c r="H188" s="20">
        <f t="shared" si="0"/>
        <v>63251367</v>
      </c>
      <c r="I188" s="20">
        <f t="shared" si="0"/>
        <v>5092064</v>
      </c>
      <c r="J188" s="20">
        <f t="shared" si="0"/>
        <v>4358188</v>
      </c>
      <c r="K188" s="20">
        <f t="shared" si="0"/>
        <v>5945550</v>
      </c>
      <c r="L188" s="20">
        <f t="shared" si="0"/>
        <v>122622849</v>
      </c>
      <c r="M188" s="20">
        <f t="shared" si="0"/>
        <v>0</v>
      </c>
    </row>
    <row r="189" spans="1:15" ht="12.5" x14ac:dyDescent="0.25">
      <c r="A189" s="22"/>
      <c r="B189" s="23"/>
      <c r="C189" s="23"/>
      <c r="D189" s="23"/>
      <c r="E189" s="23"/>
      <c r="F189" s="23"/>
      <c r="G189" s="23"/>
      <c r="H189" s="23"/>
      <c r="I189" s="23"/>
      <c r="J189" s="23"/>
      <c r="K189" s="23"/>
      <c r="L189" s="23"/>
      <c r="M189" s="24"/>
    </row>
    <row r="190" spans="1:15" ht="22.5" customHeight="1" x14ac:dyDescent="0.3">
      <c r="A190" s="25" t="s">
        <v>336</v>
      </c>
      <c r="B190" s="26"/>
      <c r="C190" s="27"/>
      <c r="D190" s="27"/>
      <c r="E190" s="26"/>
      <c r="F190" s="26"/>
      <c r="G190" s="26"/>
      <c r="H190" s="26"/>
      <c r="I190" s="26"/>
      <c r="J190" s="26"/>
      <c r="K190" s="26"/>
      <c r="L190" s="26"/>
      <c r="M190" s="24"/>
    </row>
    <row r="191" spans="1:15" ht="12.5" x14ac:dyDescent="0.25">
      <c r="A191" s="18" t="s">
        <v>337</v>
      </c>
      <c r="B191" s="18">
        <f t="shared" ref="B191:L193" si="1">SUMIF($N$9:$N$187, $A191, B$9:B$187)</f>
        <v>4830730</v>
      </c>
      <c r="C191" s="18">
        <f t="shared" si="1"/>
        <v>0</v>
      </c>
      <c r="D191" s="18">
        <f t="shared" si="1"/>
        <v>4830730</v>
      </c>
      <c r="E191" s="18">
        <f t="shared" si="1"/>
        <v>382742</v>
      </c>
      <c r="F191" s="18">
        <f t="shared" si="1"/>
        <v>0</v>
      </c>
      <c r="G191" s="18">
        <f t="shared" si="1"/>
        <v>581131</v>
      </c>
      <c r="H191" s="18">
        <f t="shared" si="1"/>
        <v>16719267</v>
      </c>
      <c r="I191" s="18">
        <f t="shared" si="1"/>
        <v>534293</v>
      </c>
      <c r="J191" s="18">
        <f t="shared" si="1"/>
        <v>97591</v>
      </c>
      <c r="K191" s="18">
        <f t="shared" si="1"/>
        <v>90080</v>
      </c>
      <c r="L191" s="18">
        <f t="shared" si="1"/>
        <v>23235834</v>
      </c>
      <c r="M191" s="24"/>
    </row>
    <row r="192" spans="1:15" ht="12.5" x14ac:dyDescent="0.25">
      <c r="A192" s="18" t="s">
        <v>338</v>
      </c>
      <c r="B192" s="18">
        <f t="shared" si="1"/>
        <v>806729</v>
      </c>
      <c r="C192" s="18">
        <f t="shared" si="1"/>
        <v>0</v>
      </c>
      <c r="D192" s="18">
        <f t="shared" si="1"/>
        <v>806729</v>
      </c>
      <c r="E192" s="18">
        <f t="shared" si="1"/>
        <v>186170</v>
      </c>
      <c r="F192" s="18">
        <f t="shared" si="1"/>
        <v>0</v>
      </c>
      <c r="G192" s="18">
        <f t="shared" si="1"/>
        <v>1808</v>
      </c>
      <c r="H192" s="18">
        <f t="shared" si="1"/>
        <v>6834554</v>
      </c>
      <c r="I192" s="18">
        <f t="shared" si="1"/>
        <v>2114080</v>
      </c>
      <c r="J192" s="18">
        <f t="shared" si="1"/>
        <v>0</v>
      </c>
      <c r="K192" s="18">
        <f t="shared" si="1"/>
        <v>32871</v>
      </c>
      <c r="L192" s="18">
        <f t="shared" si="1"/>
        <v>9976212</v>
      </c>
      <c r="M192" s="24"/>
    </row>
    <row r="193" spans="1:16" ht="12.5" x14ac:dyDescent="0.25">
      <c r="A193" s="18" t="s">
        <v>339</v>
      </c>
      <c r="B193" s="18">
        <f t="shared" si="1"/>
        <v>2122973</v>
      </c>
      <c r="C193" s="18">
        <f t="shared" si="1"/>
        <v>0</v>
      </c>
      <c r="D193" s="18">
        <f t="shared" si="1"/>
        <v>2122973</v>
      </c>
      <c r="E193" s="18">
        <f t="shared" si="1"/>
        <v>177075</v>
      </c>
      <c r="F193" s="18">
        <f t="shared" si="1"/>
        <v>0</v>
      </c>
      <c r="G193" s="18">
        <f t="shared" si="1"/>
        <v>48855</v>
      </c>
      <c r="H193" s="18">
        <f t="shared" si="1"/>
        <v>7887599</v>
      </c>
      <c r="I193" s="18">
        <f t="shared" si="1"/>
        <v>455882</v>
      </c>
      <c r="J193" s="18">
        <f t="shared" si="1"/>
        <v>931093</v>
      </c>
      <c r="K193" s="18">
        <f t="shared" si="1"/>
        <v>160325</v>
      </c>
      <c r="L193" s="18">
        <f t="shared" si="1"/>
        <v>11783802</v>
      </c>
      <c r="M193" s="24"/>
    </row>
    <row r="194" spans="1:16" ht="12.5" x14ac:dyDescent="0.25">
      <c r="A194" s="18" t="s">
        <v>340</v>
      </c>
      <c r="B194" s="18">
        <f>SUM(B191:B193)</f>
        <v>7760432</v>
      </c>
      <c r="C194" s="18">
        <f t="shared" ref="C194:L194" si="2">SUM(C191:C193)</f>
        <v>0</v>
      </c>
      <c r="D194" s="18">
        <f t="shared" si="2"/>
        <v>7760432</v>
      </c>
      <c r="E194" s="18">
        <f t="shared" si="2"/>
        <v>745987</v>
      </c>
      <c r="F194" s="18">
        <f t="shared" si="2"/>
        <v>0</v>
      </c>
      <c r="G194" s="18">
        <f t="shared" si="2"/>
        <v>631794</v>
      </c>
      <c r="H194" s="18">
        <f t="shared" si="2"/>
        <v>31441420</v>
      </c>
      <c r="I194" s="18">
        <f t="shared" si="2"/>
        <v>3104255</v>
      </c>
      <c r="J194" s="18">
        <f t="shared" si="2"/>
        <v>1028684</v>
      </c>
      <c r="K194" s="18">
        <f t="shared" si="2"/>
        <v>283276</v>
      </c>
      <c r="L194" s="18">
        <f t="shared" si="2"/>
        <v>44995848</v>
      </c>
      <c r="M194" s="24"/>
    </row>
    <row r="195" spans="1:16" ht="12.5" x14ac:dyDescent="0.25">
      <c r="A195" s="18" t="s">
        <v>341</v>
      </c>
      <c r="B195" s="18">
        <f t="shared" ref="B195:L198" si="3">SUMIF($N$9:$N$187, $A195, B$9:B$187)</f>
        <v>889711</v>
      </c>
      <c r="C195" s="18">
        <f t="shared" si="3"/>
        <v>196855</v>
      </c>
      <c r="D195" s="18">
        <f t="shared" si="3"/>
        <v>1086566</v>
      </c>
      <c r="E195" s="18">
        <f t="shared" si="3"/>
        <v>3954551</v>
      </c>
      <c r="F195" s="18">
        <f t="shared" si="3"/>
        <v>5755363</v>
      </c>
      <c r="G195" s="18">
        <f t="shared" si="3"/>
        <v>5</v>
      </c>
      <c r="H195" s="18">
        <f t="shared" si="3"/>
        <v>7813275</v>
      </c>
      <c r="I195" s="18">
        <f t="shared" si="3"/>
        <v>0</v>
      </c>
      <c r="J195" s="18">
        <f t="shared" si="3"/>
        <v>7339</v>
      </c>
      <c r="K195" s="18">
        <f t="shared" si="3"/>
        <v>4395196</v>
      </c>
      <c r="L195" s="18">
        <f t="shared" si="3"/>
        <v>23011456</v>
      </c>
      <c r="M195" s="24"/>
      <c r="P195" s="6" t="s">
        <v>342</v>
      </c>
    </row>
    <row r="196" spans="1:16" ht="12.5" x14ac:dyDescent="0.25">
      <c r="A196" s="18" t="s">
        <v>343</v>
      </c>
      <c r="B196" s="18">
        <f t="shared" si="3"/>
        <v>3617235</v>
      </c>
      <c r="C196" s="18">
        <f t="shared" si="3"/>
        <v>3815220</v>
      </c>
      <c r="D196" s="18">
        <f t="shared" si="3"/>
        <v>7432455</v>
      </c>
      <c r="E196" s="18">
        <f t="shared" si="3"/>
        <v>271573</v>
      </c>
      <c r="F196" s="18">
        <f t="shared" si="3"/>
        <v>0</v>
      </c>
      <c r="G196" s="18">
        <f t="shared" si="3"/>
        <v>57951</v>
      </c>
      <c r="H196" s="18">
        <f t="shared" si="3"/>
        <v>6039085</v>
      </c>
      <c r="I196" s="18">
        <f t="shared" si="3"/>
        <v>449303</v>
      </c>
      <c r="J196" s="18">
        <f t="shared" si="3"/>
        <v>2504784</v>
      </c>
      <c r="K196" s="18">
        <f t="shared" si="3"/>
        <v>220478</v>
      </c>
      <c r="L196" s="18">
        <f t="shared" si="3"/>
        <v>15708655</v>
      </c>
      <c r="M196" s="24"/>
    </row>
    <row r="197" spans="1:16" ht="12.5" x14ac:dyDescent="0.25">
      <c r="A197" s="18" t="s">
        <v>344</v>
      </c>
      <c r="B197" s="18">
        <f t="shared" si="3"/>
        <v>11201166</v>
      </c>
      <c r="C197" s="18">
        <f t="shared" si="3"/>
        <v>1859969</v>
      </c>
      <c r="D197" s="18">
        <f t="shared" si="3"/>
        <v>13061135</v>
      </c>
      <c r="E197" s="18">
        <f t="shared" si="3"/>
        <v>1449236</v>
      </c>
      <c r="F197" s="18">
        <f t="shared" si="3"/>
        <v>0</v>
      </c>
      <c r="G197" s="18">
        <f t="shared" si="3"/>
        <v>324590</v>
      </c>
      <c r="H197" s="18">
        <f t="shared" si="3"/>
        <v>4943593</v>
      </c>
      <c r="I197" s="18">
        <f t="shared" si="3"/>
        <v>1318794</v>
      </c>
      <c r="J197" s="18">
        <f t="shared" si="3"/>
        <v>493835</v>
      </c>
      <c r="K197" s="18">
        <f t="shared" si="3"/>
        <v>972075</v>
      </c>
      <c r="L197" s="18">
        <f t="shared" si="3"/>
        <v>22503480</v>
      </c>
      <c r="M197" s="24"/>
    </row>
    <row r="198" spans="1:16" ht="12.5" x14ac:dyDescent="0.25">
      <c r="A198" s="18" t="s">
        <v>345</v>
      </c>
      <c r="B198" s="18">
        <f t="shared" si="3"/>
        <v>2296820</v>
      </c>
      <c r="C198" s="18">
        <f t="shared" si="3"/>
        <v>0</v>
      </c>
      <c r="D198" s="18">
        <f t="shared" si="3"/>
        <v>2296820</v>
      </c>
      <c r="E198" s="18">
        <f t="shared" si="3"/>
        <v>437152</v>
      </c>
      <c r="F198" s="18">
        <f t="shared" si="3"/>
        <v>0</v>
      </c>
      <c r="G198" s="18">
        <f t="shared" si="3"/>
        <v>37728</v>
      </c>
      <c r="H198" s="18">
        <f t="shared" si="3"/>
        <v>13013994</v>
      </c>
      <c r="I198" s="18">
        <f t="shared" si="3"/>
        <v>219712</v>
      </c>
      <c r="J198" s="18">
        <f t="shared" si="3"/>
        <v>323546</v>
      </c>
      <c r="K198" s="18">
        <f t="shared" si="3"/>
        <v>74525</v>
      </c>
      <c r="L198" s="18">
        <f t="shared" si="3"/>
        <v>16403404</v>
      </c>
      <c r="M198" s="24"/>
    </row>
    <row r="199" spans="1:16" ht="12.5" x14ac:dyDescent="0.25">
      <c r="A199" s="18" t="s">
        <v>454</v>
      </c>
      <c r="B199" s="18">
        <f>B188-SUM(B194:B198)</f>
        <v>0</v>
      </c>
      <c r="C199" s="18">
        <f t="shared" ref="C199:L199" si="4">C188-SUM(C194:C198)</f>
        <v>0</v>
      </c>
      <c r="D199" s="18">
        <f t="shared" si="4"/>
        <v>0</v>
      </c>
      <c r="E199" s="18">
        <f t="shared" si="4"/>
        <v>0</v>
      </c>
      <c r="F199" s="18">
        <f t="shared" si="4"/>
        <v>0</v>
      </c>
      <c r="G199" s="18">
        <f t="shared" si="4"/>
        <v>6</v>
      </c>
      <c r="H199" s="18">
        <f t="shared" si="4"/>
        <v>0</v>
      </c>
      <c r="I199" s="18">
        <f t="shared" si="4"/>
        <v>0</v>
      </c>
      <c r="J199" s="18">
        <f t="shared" si="4"/>
        <v>0</v>
      </c>
      <c r="K199" s="18">
        <f t="shared" si="4"/>
        <v>0</v>
      </c>
      <c r="L199" s="18">
        <f t="shared" si="4"/>
        <v>6</v>
      </c>
      <c r="M199" s="24"/>
    </row>
    <row r="200" spans="1:16" ht="18.75" customHeight="1" x14ac:dyDescent="0.2">
      <c r="A200" s="19" t="s">
        <v>335</v>
      </c>
      <c r="B200" s="21">
        <f>SUM(B191:B198)-B194</f>
        <v>25765364</v>
      </c>
      <c r="C200" s="21">
        <f>SUM(C191:C198)-C194</f>
        <v>5872044</v>
      </c>
      <c r="D200" s="21">
        <f>SUM(D191:D198)-D194</f>
        <v>31637408</v>
      </c>
      <c r="E200" s="21">
        <f>SUM(E191:E198)-E194</f>
        <v>6858499</v>
      </c>
      <c r="F200" s="21">
        <f>SUM(F191:F198)-F194</f>
        <v>5755363</v>
      </c>
      <c r="G200" s="21">
        <f>SUM(G191:G199)-G194</f>
        <v>1052074</v>
      </c>
      <c r="H200" s="21">
        <f>SUM(H191:H198)-H194</f>
        <v>63251367</v>
      </c>
      <c r="I200" s="21">
        <f>SUM(I191:I198)-I194</f>
        <v>5092064</v>
      </c>
      <c r="J200" s="21">
        <f>SUM(J191:J198)-J194</f>
        <v>4358188</v>
      </c>
      <c r="K200" s="21">
        <f>SUM(K191:K198)-K194</f>
        <v>5945550</v>
      </c>
      <c r="L200" s="21">
        <f>SUM(L191:L199)-L194</f>
        <v>122622849</v>
      </c>
      <c r="M200" s="24"/>
    </row>
    <row r="201" spans="1:16" ht="13" x14ac:dyDescent="0.3">
      <c r="A201" s="28"/>
      <c r="B201" s="23"/>
      <c r="C201" s="23"/>
      <c r="D201" s="23"/>
      <c r="E201" s="23"/>
      <c r="F201" s="23"/>
      <c r="G201" s="23"/>
      <c r="H201" s="23"/>
      <c r="I201" s="23"/>
      <c r="J201" s="23"/>
      <c r="K201" s="23"/>
      <c r="L201" s="23"/>
      <c r="M201" s="24"/>
    </row>
    <row r="202" spans="1:16" ht="22.5" customHeight="1" x14ac:dyDescent="0.3">
      <c r="A202" s="25" t="s">
        <v>346</v>
      </c>
      <c r="B202" s="29"/>
      <c r="C202" s="30"/>
      <c r="D202" s="30"/>
      <c r="E202" s="29"/>
      <c r="F202" s="29"/>
      <c r="G202" s="29"/>
      <c r="H202" s="29"/>
      <c r="I202" s="29"/>
      <c r="J202" s="29"/>
      <c r="K202" s="29"/>
      <c r="L202" s="29"/>
      <c r="M202" s="24"/>
    </row>
    <row r="203" spans="1:16" ht="12.5" x14ac:dyDescent="0.25">
      <c r="A203" s="18" t="s">
        <v>347</v>
      </c>
      <c r="B203" s="18">
        <f t="shared" ref="B203:L208" si="5">SUMIF($O$9:$O$187, $A203, B$9:B$187)</f>
        <v>8226204</v>
      </c>
      <c r="C203" s="18">
        <f t="shared" si="5"/>
        <v>0</v>
      </c>
      <c r="D203" s="18">
        <f t="shared" si="5"/>
        <v>8226204</v>
      </c>
      <c r="E203" s="18">
        <f t="shared" si="5"/>
        <v>1065029</v>
      </c>
      <c r="F203" s="18">
        <f t="shared" si="5"/>
        <v>0</v>
      </c>
      <c r="G203" s="18">
        <f t="shared" si="5"/>
        <v>631805</v>
      </c>
      <c r="H203" s="18">
        <f t="shared" si="5"/>
        <v>31567222</v>
      </c>
      <c r="I203" s="18">
        <f t="shared" si="5"/>
        <v>3141354</v>
      </c>
      <c r="J203" s="18">
        <f t="shared" si="5"/>
        <v>1028694</v>
      </c>
      <c r="K203" s="18">
        <f t="shared" si="5"/>
        <v>283299</v>
      </c>
      <c r="L203" s="18">
        <f t="shared" si="5"/>
        <v>45943602</v>
      </c>
      <c r="M203" s="24"/>
    </row>
    <row r="204" spans="1:16" ht="12.5" x14ac:dyDescent="0.25">
      <c r="A204" s="18" t="s">
        <v>348</v>
      </c>
      <c r="B204" s="18">
        <f t="shared" si="5"/>
        <v>8845372</v>
      </c>
      <c r="C204" s="18">
        <f t="shared" si="5"/>
        <v>3843295</v>
      </c>
      <c r="D204" s="18">
        <f t="shared" si="5"/>
        <v>12688667</v>
      </c>
      <c r="E204" s="18">
        <f t="shared" si="5"/>
        <v>557470</v>
      </c>
      <c r="F204" s="18">
        <f t="shared" si="5"/>
        <v>0</v>
      </c>
      <c r="G204" s="18">
        <f t="shared" si="5"/>
        <v>95668</v>
      </c>
      <c r="H204" s="18">
        <f t="shared" si="5"/>
        <v>19784857</v>
      </c>
      <c r="I204" s="18">
        <f t="shared" si="5"/>
        <v>631916</v>
      </c>
      <c r="J204" s="18">
        <f t="shared" si="5"/>
        <v>2822282</v>
      </c>
      <c r="K204" s="18">
        <f t="shared" si="5"/>
        <v>291730</v>
      </c>
      <c r="L204" s="18">
        <f t="shared" si="5"/>
        <v>35611325</v>
      </c>
      <c r="M204" s="24"/>
    </row>
    <row r="205" spans="1:16" ht="12.5" x14ac:dyDescent="0.25">
      <c r="A205" s="18" t="s">
        <v>344</v>
      </c>
      <c r="B205" s="18">
        <f t="shared" si="5"/>
        <v>7762200</v>
      </c>
      <c r="C205" s="18">
        <f t="shared" si="5"/>
        <v>1826894</v>
      </c>
      <c r="D205" s="18">
        <f t="shared" si="5"/>
        <v>9589094</v>
      </c>
      <c r="E205" s="18">
        <f t="shared" si="5"/>
        <v>1193669</v>
      </c>
      <c r="F205" s="18">
        <f t="shared" si="5"/>
        <v>0</v>
      </c>
      <c r="G205" s="18">
        <f t="shared" si="5"/>
        <v>324590</v>
      </c>
      <c r="H205" s="18">
        <f t="shared" si="5"/>
        <v>3990013</v>
      </c>
      <c r="I205" s="18">
        <f t="shared" si="5"/>
        <v>1318794</v>
      </c>
      <c r="J205" s="18">
        <f t="shared" si="5"/>
        <v>491771</v>
      </c>
      <c r="K205" s="18">
        <f t="shared" si="5"/>
        <v>972075</v>
      </c>
      <c r="L205" s="18">
        <f t="shared" si="5"/>
        <v>17820314</v>
      </c>
      <c r="M205" s="24"/>
    </row>
    <row r="206" spans="1:16" ht="12.5" x14ac:dyDescent="0.25">
      <c r="A206" s="18" t="s">
        <v>349</v>
      </c>
      <c r="B206" s="18">
        <f t="shared" si="5"/>
        <v>381722</v>
      </c>
      <c r="C206" s="18">
        <f t="shared" si="5"/>
        <v>122075</v>
      </c>
      <c r="D206" s="18">
        <f t="shared" si="5"/>
        <v>503797</v>
      </c>
      <c r="E206" s="18">
        <f t="shared" si="5"/>
        <v>1119390</v>
      </c>
      <c r="F206" s="18">
        <f t="shared" si="5"/>
        <v>5572863</v>
      </c>
      <c r="G206" s="18">
        <f t="shared" si="5"/>
        <v>5</v>
      </c>
      <c r="H206" s="18">
        <f t="shared" si="5"/>
        <v>7499374</v>
      </c>
      <c r="I206" s="18">
        <f t="shared" si="5"/>
        <v>0</v>
      </c>
      <c r="J206" s="18">
        <f t="shared" si="5"/>
        <v>2117</v>
      </c>
      <c r="K206" s="18">
        <f t="shared" si="5"/>
        <v>4393191</v>
      </c>
      <c r="L206" s="18">
        <f t="shared" si="5"/>
        <v>19090685</v>
      </c>
      <c r="M206" s="24"/>
    </row>
    <row r="207" spans="1:16" ht="12.5" x14ac:dyDescent="0.25">
      <c r="A207" s="18" t="s">
        <v>350</v>
      </c>
      <c r="B207" s="18">
        <f t="shared" si="5"/>
        <v>507989</v>
      </c>
      <c r="C207" s="18">
        <f t="shared" si="5"/>
        <v>74780</v>
      </c>
      <c r="D207" s="18">
        <f t="shared" si="5"/>
        <v>582769</v>
      </c>
      <c r="E207" s="18">
        <f t="shared" si="5"/>
        <v>2835161</v>
      </c>
      <c r="F207" s="18">
        <f t="shared" si="5"/>
        <v>182500</v>
      </c>
      <c r="G207" s="18">
        <f t="shared" si="5"/>
        <v>0</v>
      </c>
      <c r="H207" s="18">
        <f t="shared" si="5"/>
        <v>313901</v>
      </c>
      <c r="I207" s="18">
        <f t="shared" si="5"/>
        <v>0</v>
      </c>
      <c r="J207" s="18">
        <f t="shared" si="5"/>
        <v>5222</v>
      </c>
      <c r="K207" s="18">
        <f t="shared" si="5"/>
        <v>2005</v>
      </c>
      <c r="L207" s="18">
        <f t="shared" si="5"/>
        <v>3920771</v>
      </c>
      <c r="M207" s="24"/>
    </row>
    <row r="208" spans="1:16" ht="12.5" x14ac:dyDescent="0.25">
      <c r="A208" s="18" t="s">
        <v>351</v>
      </c>
      <c r="B208" s="18">
        <f t="shared" si="5"/>
        <v>41877</v>
      </c>
      <c r="C208" s="18">
        <f t="shared" si="5"/>
        <v>5000</v>
      </c>
      <c r="D208" s="18">
        <f t="shared" si="5"/>
        <v>46877</v>
      </c>
      <c r="E208" s="18">
        <f t="shared" si="5"/>
        <v>87780</v>
      </c>
      <c r="F208" s="18">
        <f t="shared" si="5"/>
        <v>0</v>
      </c>
      <c r="G208" s="18">
        <f t="shared" si="5"/>
        <v>0</v>
      </c>
      <c r="H208" s="18">
        <f t="shared" si="5"/>
        <v>96000</v>
      </c>
      <c r="I208" s="18">
        <f t="shared" si="5"/>
        <v>0</v>
      </c>
      <c r="J208" s="18">
        <f t="shared" si="5"/>
        <v>8102</v>
      </c>
      <c r="K208" s="18">
        <f t="shared" si="5"/>
        <v>3250</v>
      </c>
      <c r="L208" s="18">
        <f t="shared" si="5"/>
        <v>236146</v>
      </c>
      <c r="M208" s="24"/>
    </row>
    <row r="209" spans="1:13" ht="12.5" x14ac:dyDescent="0.25">
      <c r="A209" s="18" t="s">
        <v>454</v>
      </c>
      <c r="B209" s="18">
        <f>B188-SUM(B203:B208)</f>
        <v>0</v>
      </c>
      <c r="C209" s="18">
        <f t="shared" ref="C209:L209" si="6">C188-SUM(C203:C208)</f>
        <v>0</v>
      </c>
      <c r="D209" s="18">
        <f t="shared" si="6"/>
        <v>0</v>
      </c>
      <c r="E209" s="18">
        <f t="shared" si="6"/>
        <v>0</v>
      </c>
      <c r="F209" s="18">
        <f t="shared" si="6"/>
        <v>0</v>
      </c>
      <c r="G209" s="18">
        <f t="shared" si="6"/>
        <v>6</v>
      </c>
      <c r="H209" s="18">
        <f t="shared" si="6"/>
        <v>0</v>
      </c>
      <c r="I209" s="18">
        <f t="shared" si="6"/>
        <v>0</v>
      </c>
      <c r="J209" s="18">
        <f t="shared" si="6"/>
        <v>0</v>
      </c>
      <c r="K209" s="18">
        <f t="shared" si="6"/>
        <v>0</v>
      </c>
      <c r="L209" s="18">
        <f t="shared" si="6"/>
        <v>6</v>
      </c>
      <c r="M209" s="24"/>
    </row>
    <row r="210" spans="1:13" ht="18.75" customHeight="1" x14ac:dyDescent="0.2">
      <c r="A210" s="19" t="s">
        <v>335</v>
      </c>
      <c r="B210" s="21">
        <f>SUM(B203:B208)</f>
        <v>25765364</v>
      </c>
      <c r="C210" s="21">
        <f>SUM(C203:C208)</f>
        <v>5872044</v>
      </c>
      <c r="D210" s="21">
        <f>SUM(D203:D208)</f>
        <v>31637408</v>
      </c>
      <c r="E210" s="21">
        <f>SUM(E203:E208)</f>
        <v>6858499</v>
      </c>
      <c r="F210" s="21">
        <f>SUM(F203:F208)</f>
        <v>5755363</v>
      </c>
      <c r="G210" s="21">
        <f>SUM(G203:G209)</f>
        <v>1052074</v>
      </c>
      <c r="H210" s="21">
        <f>SUM(H203:H208)</f>
        <v>63251367</v>
      </c>
      <c r="I210" s="21">
        <f>SUM(I203:I208)</f>
        <v>5092064</v>
      </c>
      <c r="J210" s="21">
        <f>SUM(J203:J208)</f>
        <v>4358188</v>
      </c>
      <c r="K210" s="21">
        <f>SUM(K203:K208)</f>
        <v>5945550</v>
      </c>
      <c r="L210" s="21">
        <f>SUM(L203:L209)</f>
        <v>122622849</v>
      </c>
      <c r="M210" s="24"/>
    </row>
    <row r="211" spans="1:13" x14ac:dyDescent="0.2">
      <c r="A211" s="31"/>
      <c r="B211" s="32"/>
      <c r="C211" s="32"/>
      <c r="D211" s="32"/>
      <c r="E211" s="32"/>
      <c r="F211" s="32"/>
      <c r="G211" s="32"/>
      <c r="H211" s="32"/>
      <c r="I211" s="32"/>
      <c r="J211" s="32"/>
      <c r="K211" s="32"/>
      <c r="L211" s="32"/>
      <c r="M211" s="32"/>
    </row>
    <row r="212" spans="1:13" ht="14.15" customHeight="1" x14ac:dyDescent="0.25">
      <c r="A212" s="33" t="s">
        <v>352</v>
      </c>
      <c r="B212" s="34"/>
      <c r="C212" s="35"/>
      <c r="D212" s="34"/>
      <c r="E212" s="34"/>
      <c r="F212" s="34"/>
      <c r="G212" s="35"/>
      <c r="H212" s="34"/>
      <c r="I212" s="34"/>
      <c r="J212" s="34"/>
      <c r="K212" s="34"/>
      <c r="L212" s="34"/>
      <c r="M212" s="36"/>
    </row>
    <row r="213" spans="1:13" ht="14.15" customHeight="1" x14ac:dyDescent="0.2">
      <c r="A213" s="231" t="s">
        <v>353</v>
      </c>
      <c r="B213" s="231"/>
      <c r="C213" s="231"/>
      <c r="D213" s="231"/>
      <c r="E213" s="231"/>
      <c r="F213" s="231"/>
      <c r="G213" s="231"/>
      <c r="H213" s="231"/>
      <c r="I213" s="231"/>
      <c r="J213" s="231"/>
      <c r="K213" s="231"/>
      <c r="L213" s="231"/>
      <c r="M213" s="38"/>
    </row>
    <row r="214" spans="1:13" ht="14.15" customHeight="1" x14ac:dyDescent="0.2">
      <c r="A214" s="230" t="s">
        <v>354</v>
      </c>
      <c r="B214" s="230"/>
      <c r="C214" s="230"/>
      <c r="D214" s="230"/>
      <c r="E214" s="230"/>
      <c r="F214" s="230"/>
      <c r="G214" s="230"/>
      <c r="H214" s="230"/>
      <c r="I214" s="230"/>
      <c r="J214" s="230"/>
      <c r="K214" s="230"/>
      <c r="L214" s="230"/>
      <c r="M214" s="39"/>
    </row>
    <row r="215" spans="1:13" ht="45" customHeight="1" x14ac:dyDescent="0.2">
      <c r="A215" s="230" t="s">
        <v>355</v>
      </c>
      <c r="B215" s="230"/>
      <c r="C215" s="230"/>
      <c r="D215" s="230"/>
      <c r="E215" s="230"/>
      <c r="F215" s="230"/>
      <c r="G215" s="230"/>
      <c r="H215" s="230"/>
      <c r="I215" s="230"/>
      <c r="J215" s="230"/>
      <c r="K215" s="230"/>
      <c r="L215" s="230"/>
      <c r="M215" s="39"/>
    </row>
    <row r="216" spans="1:13" ht="26.15" customHeight="1" x14ac:dyDescent="0.2">
      <c r="A216" s="230" t="s">
        <v>356</v>
      </c>
      <c r="B216" s="230"/>
      <c r="C216" s="230"/>
      <c r="D216" s="230"/>
      <c r="E216" s="230"/>
      <c r="F216" s="230"/>
      <c r="G216" s="230"/>
      <c r="H216" s="230"/>
      <c r="I216" s="230"/>
      <c r="J216" s="230"/>
      <c r="K216" s="230"/>
      <c r="L216" s="230"/>
      <c r="M216" s="39"/>
    </row>
    <row r="217" spans="1:13" ht="26.15" customHeight="1" x14ac:dyDescent="0.2">
      <c r="A217" s="230" t="s">
        <v>769</v>
      </c>
      <c r="B217" s="230"/>
      <c r="C217" s="230"/>
      <c r="D217" s="230"/>
      <c r="E217" s="230"/>
      <c r="F217" s="230"/>
      <c r="G217" s="230"/>
      <c r="H217" s="230"/>
      <c r="I217" s="230"/>
      <c r="J217" s="230"/>
      <c r="K217" s="230"/>
      <c r="L217" s="230"/>
      <c r="M217" s="39"/>
    </row>
    <row r="218" spans="1:13" ht="30" customHeight="1" x14ac:dyDescent="0.2">
      <c r="A218" s="229" t="s">
        <v>357</v>
      </c>
      <c r="B218" s="229"/>
      <c r="C218" s="229"/>
      <c r="D218" s="229"/>
      <c r="E218" s="229"/>
      <c r="F218" s="229"/>
      <c r="G218" s="229"/>
      <c r="H218" s="229"/>
      <c r="I218" s="229"/>
      <c r="J218" s="229"/>
      <c r="K218" s="229"/>
      <c r="L218" s="229"/>
    </row>
    <row r="219" spans="1:13" ht="14.15" customHeight="1" x14ac:dyDescent="0.2">
      <c r="A219" s="230" t="s">
        <v>358</v>
      </c>
      <c r="B219" s="230"/>
      <c r="C219" s="230"/>
      <c r="D219" s="230"/>
      <c r="E219" s="230"/>
      <c r="F219" s="230"/>
      <c r="G219" s="230"/>
      <c r="H219" s="230"/>
      <c r="I219" s="230"/>
      <c r="J219" s="230"/>
      <c r="K219" s="230"/>
      <c r="L219" s="230"/>
      <c r="M219" s="39"/>
    </row>
    <row r="220" spans="1:13" ht="42" customHeight="1" x14ac:dyDescent="0.2">
      <c r="A220" s="230" t="s">
        <v>359</v>
      </c>
      <c r="B220" s="230"/>
      <c r="C220" s="230"/>
      <c r="D220" s="230"/>
      <c r="E220" s="230"/>
      <c r="F220" s="230"/>
      <c r="G220" s="230"/>
      <c r="H220" s="230"/>
      <c r="I220" s="230"/>
      <c r="J220" s="230"/>
      <c r="K220" s="230"/>
      <c r="L220" s="230"/>
      <c r="M220" s="39"/>
    </row>
    <row r="221" spans="1:13" ht="14.15" customHeight="1" x14ac:dyDescent="0.2">
      <c r="A221" s="230" t="s">
        <v>360</v>
      </c>
      <c r="B221" s="230"/>
      <c r="C221" s="230"/>
      <c r="D221" s="230"/>
      <c r="E221" s="230"/>
      <c r="F221" s="230"/>
      <c r="G221" s="230"/>
      <c r="H221" s="230"/>
      <c r="I221" s="230"/>
      <c r="J221" s="230"/>
      <c r="K221" s="230"/>
      <c r="L221" s="230"/>
      <c r="M221" s="39"/>
    </row>
    <row r="222" spans="1:13" ht="63" customHeight="1" x14ac:dyDescent="0.2">
      <c r="A222" s="230" t="s">
        <v>361</v>
      </c>
      <c r="B222" s="230"/>
      <c r="C222" s="230"/>
      <c r="D222" s="230"/>
      <c r="E222" s="230"/>
      <c r="F222" s="230"/>
      <c r="G222" s="230"/>
      <c r="H222" s="230"/>
      <c r="I222" s="230"/>
      <c r="J222" s="230"/>
      <c r="K222" s="230"/>
      <c r="L222" s="230"/>
    </row>
    <row r="223" spans="1:13" ht="27.75" customHeight="1" x14ac:dyDescent="0.2">
      <c r="A223" s="228" t="s">
        <v>640</v>
      </c>
      <c r="B223" s="228"/>
      <c r="C223" s="228"/>
      <c r="D223" s="228"/>
      <c r="E223" s="228"/>
      <c r="F223" s="228"/>
      <c r="G223" s="228"/>
      <c r="H223" s="228"/>
      <c r="I223" s="228"/>
      <c r="J223" s="228"/>
      <c r="K223" s="228"/>
      <c r="L223" s="228"/>
    </row>
    <row r="224" spans="1:13" ht="13.5" customHeight="1" x14ac:dyDescent="0.25">
      <c r="A224" s="227" t="s">
        <v>643</v>
      </c>
      <c r="B224" s="227"/>
      <c r="C224" s="227"/>
      <c r="D224" s="227"/>
      <c r="E224" s="227"/>
      <c r="F224" s="227"/>
      <c r="G224" s="227"/>
      <c r="H224" s="227"/>
      <c r="I224" s="227"/>
      <c r="J224" s="227"/>
      <c r="K224" s="227"/>
      <c r="L224" s="227"/>
    </row>
    <row r="225" spans="1:12" ht="35.25" customHeight="1" x14ac:dyDescent="0.25">
      <c r="A225" s="226" t="s">
        <v>644</v>
      </c>
      <c r="B225" s="226"/>
      <c r="C225" s="226"/>
      <c r="D225" s="226"/>
      <c r="E225" s="226"/>
      <c r="F225" s="226"/>
      <c r="G225" s="226"/>
      <c r="H225" s="226"/>
      <c r="I225" s="226"/>
      <c r="J225" s="226"/>
      <c r="K225" s="226"/>
      <c r="L225" s="226"/>
    </row>
    <row r="226" spans="1:12" ht="11.5" x14ac:dyDescent="0.25">
      <c r="A226" s="227" t="s">
        <v>808</v>
      </c>
      <c r="B226" s="227"/>
      <c r="C226" s="227"/>
      <c r="D226" s="227"/>
      <c r="E226" s="227"/>
      <c r="F226" s="227"/>
      <c r="G226" s="227"/>
      <c r="H226" s="227"/>
      <c r="I226" s="227"/>
      <c r="J226" s="227"/>
      <c r="K226" s="227"/>
      <c r="L226" s="227"/>
    </row>
    <row r="227" spans="1:12" ht="11.5" x14ac:dyDescent="0.25">
      <c r="A227" s="227" t="s">
        <v>809</v>
      </c>
      <c r="B227" s="227"/>
      <c r="C227" s="227"/>
      <c r="D227" s="227"/>
      <c r="E227" s="227"/>
      <c r="F227" s="227"/>
      <c r="G227" s="227"/>
      <c r="H227" s="227"/>
      <c r="I227" s="227"/>
      <c r="J227" s="227"/>
      <c r="K227" s="227"/>
      <c r="L227" s="227"/>
    </row>
    <row r="228" spans="1:12" ht="11.5" x14ac:dyDescent="0.25">
      <c r="A228" s="227" t="s">
        <v>810</v>
      </c>
      <c r="B228" s="227"/>
      <c r="C228" s="227"/>
      <c r="D228" s="227"/>
      <c r="E228" s="227"/>
      <c r="F228" s="227"/>
      <c r="G228" s="227"/>
      <c r="H228" s="227"/>
      <c r="I228" s="227"/>
      <c r="J228" s="227"/>
      <c r="K228" s="227"/>
      <c r="L228" s="227"/>
    </row>
    <row r="229" spans="1:12" ht="11.5" x14ac:dyDescent="0.25">
      <c r="A229" s="227" t="s">
        <v>896</v>
      </c>
      <c r="B229" s="227"/>
      <c r="C229" s="227"/>
      <c r="D229" s="227"/>
      <c r="E229" s="227"/>
      <c r="F229" s="227"/>
      <c r="G229" s="227"/>
      <c r="H229" s="227"/>
      <c r="I229" s="227"/>
      <c r="J229" s="227"/>
      <c r="K229" s="227"/>
      <c r="L229" s="227"/>
    </row>
    <row r="230" spans="1:12" ht="11.5" x14ac:dyDescent="0.25">
      <c r="A230" s="227" t="s">
        <v>811</v>
      </c>
      <c r="B230" s="227"/>
      <c r="C230" s="227"/>
      <c r="D230" s="227"/>
      <c r="E230" s="227"/>
      <c r="F230" s="227"/>
      <c r="G230" s="227"/>
      <c r="H230" s="227"/>
      <c r="I230" s="227"/>
      <c r="J230" s="227"/>
      <c r="K230" s="227"/>
      <c r="L230" s="227"/>
    </row>
    <row r="231" spans="1:12" ht="38.25" customHeight="1" x14ac:dyDescent="0.25">
      <c r="A231" s="226" t="s">
        <v>812</v>
      </c>
      <c r="B231" s="226"/>
      <c r="C231" s="226"/>
      <c r="D231" s="226"/>
      <c r="E231" s="226"/>
      <c r="F231" s="226"/>
      <c r="G231" s="226"/>
      <c r="H231" s="226"/>
      <c r="I231" s="226"/>
      <c r="J231" s="226"/>
      <c r="K231" s="226"/>
      <c r="L231" s="226"/>
    </row>
    <row r="232" spans="1:12" ht="11.5" x14ac:dyDescent="0.25">
      <c r="A232" s="227" t="s">
        <v>813</v>
      </c>
      <c r="B232" s="227"/>
      <c r="C232" s="227"/>
      <c r="D232" s="227"/>
      <c r="E232" s="227"/>
      <c r="F232" s="227"/>
      <c r="G232" s="227"/>
      <c r="H232" s="227"/>
      <c r="I232" s="227"/>
      <c r="J232" s="227"/>
      <c r="K232" s="227"/>
      <c r="L232" s="227"/>
    </row>
    <row r="233" spans="1:12" ht="71.25" customHeight="1" x14ac:dyDescent="0.25">
      <c r="A233" s="226" t="s">
        <v>814</v>
      </c>
      <c r="B233" s="226"/>
      <c r="C233" s="226"/>
      <c r="D233" s="226"/>
      <c r="E233" s="226"/>
      <c r="F233" s="226"/>
      <c r="G233" s="226"/>
      <c r="H233" s="226"/>
      <c r="I233" s="226"/>
      <c r="J233" s="226"/>
      <c r="K233" s="226"/>
      <c r="L233" s="226"/>
    </row>
    <row r="234" spans="1:12" ht="11.5" x14ac:dyDescent="0.25">
      <c r="A234" s="227" t="s">
        <v>815</v>
      </c>
      <c r="B234" s="227"/>
      <c r="C234" s="227"/>
      <c r="D234" s="227"/>
      <c r="E234" s="227"/>
      <c r="F234" s="227"/>
      <c r="G234" s="227"/>
      <c r="H234" s="227"/>
      <c r="I234" s="227"/>
      <c r="J234" s="227"/>
      <c r="K234" s="227"/>
      <c r="L234" s="227"/>
    </row>
    <row r="235" spans="1:12" ht="11.5" x14ac:dyDescent="0.25">
      <c r="A235" s="227" t="s">
        <v>816</v>
      </c>
      <c r="B235" s="227"/>
      <c r="C235" s="227"/>
      <c r="D235" s="227"/>
      <c r="E235" s="227"/>
      <c r="F235" s="227"/>
      <c r="G235" s="227"/>
      <c r="H235" s="227"/>
      <c r="I235" s="227"/>
      <c r="J235" s="227"/>
      <c r="K235" s="227"/>
      <c r="L235" s="227"/>
    </row>
    <row r="236" spans="1:12" ht="30" customHeight="1" x14ac:dyDescent="0.25">
      <c r="A236" s="226" t="s">
        <v>817</v>
      </c>
      <c r="B236" s="226"/>
      <c r="C236" s="226"/>
      <c r="D236" s="226"/>
      <c r="E236" s="226"/>
      <c r="F236" s="226"/>
      <c r="G236" s="226"/>
      <c r="H236" s="226"/>
      <c r="I236" s="226"/>
      <c r="J236" s="226"/>
      <c r="K236" s="226"/>
      <c r="L236" s="226"/>
    </row>
    <row r="237" spans="1:12" ht="11.5" x14ac:dyDescent="0.25">
      <c r="A237" s="227" t="s">
        <v>841</v>
      </c>
      <c r="B237" s="227"/>
      <c r="C237" s="227"/>
      <c r="D237" s="227"/>
      <c r="E237" s="227"/>
      <c r="F237" s="227"/>
      <c r="G237" s="227"/>
      <c r="H237" s="227"/>
      <c r="I237" s="227"/>
      <c r="J237" s="227"/>
      <c r="K237" s="227"/>
      <c r="L237" s="227"/>
    </row>
    <row r="238" spans="1:12" ht="63.5" customHeight="1" x14ac:dyDescent="0.25">
      <c r="A238" s="226" t="s">
        <v>1030</v>
      </c>
      <c r="B238" s="226"/>
      <c r="C238" s="226"/>
      <c r="D238" s="226"/>
      <c r="E238" s="226"/>
      <c r="F238" s="226"/>
      <c r="G238" s="226"/>
      <c r="H238" s="226"/>
      <c r="I238" s="226"/>
      <c r="J238" s="226"/>
      <c r="K238" s="226"/>
      <c r="L238" s="226"/>
    </row>
    <row r="239" spans="1:12" ht="26.5" customHeight="1" x14ac:dyDescent="0.25">
      <c r="A239" s="226" t="s">
        <v>818</v>
      </c>
      <c r="B239" s="226"/>
      <c r="C239" s="226"/>
      <c r="D239" s="226"/>
      <c r="E239" s="226"/>
      <c r="F239" s="226"/>
      <c r="G239" s="226"/>
      <c r="H239" s="226"/>
      <c r="I239" s="226"/>
      <c r="J239" s="226"/>
      <c r="K239" s="226"/>
      <c r="L239" s="226"/>
    </row>
    <row r="240" spans="1:12" ht="11.5" x14ac:dyDescent="0.25">
      <c r="A240" s="227" t="s">
        <v>842</v>
      </c>
      <c r="B240" s="227"/>
      <c r="C240" s="227"/>
      <c r="D240" s="227"/>
      <c r="E240" s="227"/>
      <c r="F240" s="227"/>
      <c r="G240" s="227"/>
      <c r="H240" s="227"/>
      <c r="I240" s="227"/>
      <c r="J240" s="227"/>
      <c r="K240" s="227"/>
      <c r="L240" s="227"/>
    </row>
    <row r="241" spans="1:12" ht="24.5" customHeight="1" x14ac:dyDescent="0.25">
      <c r="A241" s="226" t="s">
        <v>819</v>
      </c>
      <c r="B241" s="226"/>
      <c r="C241" s="226"/>
      <c r="D241" s="226"/>
      <c r="E241" s="226"/>
      <c r="F241" s="226"/>
      <c r="G241" s="226"/>
      <c r="H241" s="226"/>
      <c r="I241" s="226"/>
      <c r="J241" s="226"/>
      <c r="K241" s="226"/>
      <c r="L241" s="226"/>
    </row>
    <row r="242" spans="1:12" ht="11.5" x14ac:dyDescent="0.25">
      <c r="A242" s="227" t="s">
        <v>843</v>
      </c>
      <c r="B242" s="227"/>
      <c r="C242" s="227"/>
      <c r="D242" s="227"/>
      <c r="E242" s="227"/>
      <c r="F242" s="227"/>
      <c r="G242" s="227"/>
      <c r="H242" s="227"/>
      <c r="I242" s="227"/>
      <c r="J242" s="227"/>
      <c r="K242" s="227"/>
      <c r="L242" s="227"/>
    </row>
    <row r="243" spans="1:12" ht="11.5" x14ac:dyDescent="0.25">
      <c r="A243" s="227" t="s">
        <v>844</v>
      </c>
      <c r="B243" s="227"/>
      <c r="C243" s="227"/>
      <c r="D243" s="227"/>
      <c r="E243" s="227"/>
      <c r="F243" s="227"/>
      <c r="G243" s="227"/>
      <c r="H243" s="227"/>
      <c r="I243" s="227"/>
      <c r="J243" s="227"/>
      <c r="K243" s="227"/>
      <c r="L243" s="227"/>
    </row>
    <row r="244" spans="1:12" ht="11.5" x14ac:dyDescent="0.25">
      <c r="A244" s="227" t="s">
        <v>820</v>
      </c>
      <c r="B244" s="227"/>
      <c r="C244" s="227"/>
      <c r="D244" s="227"/>
      <c r="E244" s="227"/>
      <c r="F244" s="227"/>
      <c r="G244" s="227"/>
      <c r="H244" s="227"/>
      <c r="I244" s="227"/>
      <c r="J244" s="227"/>
      <c r="K244" s="227"/>
      <c r="L244" s="227"/>
    </row>
    <row r="245" spans="1:12" ht="50" customHeight="1" x14ac:dyDescent="0.25">
      <c r="A245" s="226" t="s">
        <v>893</v>
      </c>
      <c r="B245" s="226"/>
      <c r="C245" s="226"/>
      <c r="D245" s="226"/>
      <c r="E245" s="226"/>
      <c r="F245" s="226"/>
      <c r="G245" s="226"/>
      <c r="H245" s="226"/>
      <c r="I245" s="226"/>
      <c r="J245" s="226"/>
      <c r="K245" s="226"/>
      <c r="L245" s="226"/>
    </row>
    <row r="246" spans="1:12" ht="11.5" x14ac:dyDescent="0.25">
      <c r="A246" s="227" t="s">
        <v>821</v>
      </c>
      <c r="B246" s="227"/>
      <c r="C246" s="227"/>
      <c r="D246" s="227"/>
      <c r="E246" s="227"/>
      <c r="F246" s="227"/>
      <c r="G246" s="227"/>
      <c r="H246" s="227"/>
      <c r="I246" s="227"/>
      <c r="J246" s="227"/>
      <c r="K246" s="227"/>
      <c r="L246" s="227"/>
    </row>
    <row r="247" spans="1:12" ht="28.5" customHeight="1" x14ac:dyDescent="0.25">
      <c r="A247" s="226" t="s">
        <v>822</v>
      </c>
      <c r="B247" s="226"/>
      <c r="C247" s="226"/>
      <c r="D247" s="226"/>
      <c r="E247" s="226"/>
      <c r="F247" s="226"/>
      <c r="G247" s="226"/>
      <c r="H247" s="226"/>
      <c r="I247" s="226"/>
      <c r="J247" s="226"/>
      <c r="K247" s="226"/>
      <c r="L247" s="226"/>
    </row>
    <row r="248" spans="1:12" ht="11.5" x14ac:dyDescent="0.25">
      <c r="A248" s="227" t="s">
        <v>845</v>
      </c>
      <c r="B248" s="227"/>
      <c r="C248" s="227"/>
      <c r="D248" s="227"/>
      <c r="E248" s="227"/>
      <c r="F248" s="227"/>
      <c r="G248" s="227"/>
      <c r="H248" s="227"/>
      <c r="I248" s="227"/>
      <c r="J248" s="227"/>
      <c r="K248" s="227"/>
      <c r="L248" s="227"/>
    </row>
    <row r="249" spans="1:12" ht="29.25" customHeight="1" x14ac:dyDescent="0.25">
      <c r="A249" s="226" t="s">
        <v>846</v>
      </c>
      <c r="B249" s="226"/>
      <c r="C249" s="226"/>
      <c r="D249" s="226"/>
      <c r="E249" s="226"/>
      <c r="F249" s="226"/>
      <c r="G249" s="226"/>
      <c r="H249" s="226"/>
      <c r="I249" s="226"/>
      <c r="J249" s="226"/>
      <c r="K249" s="226"/>
      <c r="L249" s="226"/>
    </row>
    <row r="250" spans="1:12" ht="47" customHeight="1" x14ac:dyDescent="0.25">
      <c r="A250" s="226" t="s">
        <v>823</v>
      </c>
      <c r="B250" s="226"/>
      <c r="C250" s="226"/>
      <c r="D250" s="226"/>
      <c r="E250" s="226"/>
      <c r="F250" s="226"/>
      <c r="G250" s="226"/>
      <c r="H250" s="226"/>
      <c r="I250" s="226"/>
      <c r="J250" s="226"/>
      <c r="K250" s="226"/>
      <c r="L250" s="226"/>
    </row>
    <row r="251" spans="1:12" ht="41.25" customHeight="1" x14ac:dyDescent="0.25">
      <c r="A251" s="226" t="s">
        <v>1033</v>
      </c>
      <c r="B251" s="226"/>
      <c r="C251" s="226"/>
      <c r="D251" s="226"/>
      <c r="E251" s="226"/>
      <c r="F251" s="226"/>
      <c r="G251" s="226"/>
      <c r="H251" s="226"/>
      <c r="I251" s="226"/>
      <c r="J251" s="226"/>
      <c r="K251" s="226"/>
      <c r="L251" s="226"/>
    </row>
    <row r="252" spans="1:12" ht="39" customHeight="1" x14ac:dyDescent="0.25">
      <c r="A252" s="226" t="s">
        <v>824</v>
      </c>
      <c r="B252" s="226"/>
      <c r="C252" s="226"/>
      <c r="D252" s="226"/>
      <c r="E252" s="226"/>
      <c r="F252" s="226"/>
      <c r="G252" s="226"/>
      <c r="H252" s="226"/>
      <c r="I252" s="226"/>
      <c r="J252" s="226"/>
      <c r="K252" s="226"/>
      <c r="L252" s="226"/>
    </row>
    <row r="253" spans="1:12" ht="52" customHeight="1" x14ac:dyDescent="0.25">
      <c r="A253" s="226" t="s">
        <v>825</v>
      </c>
      <c r="B253" s="226"/>
      <c r="C253" s="226"/>
      <c r="D253" s="226"/>
      <c r="E253" s="226"/>
      <c r="F253" s="226"/>
      <c r="G253" s="226"/>
      <c r="H253" s="226"/>
      <c r="I253" s="226"/>
      <c r="J253" s="226"/>
      <c r="K253" s="226"/>
      <c r="L253" s="226"/>
    </row>
    <row r="254" spans="1:12" ht="25.5" customHeight="1" x14ac:dyDescent="0.25">
      <c r="A254" s="226" t="s">
        <v>826</v>
      </c>
      <c r="B254" s="226"/>
      <c r="C254" s="226"/>
      <c r="D254" s="226"/>
      <c r="E254" s="226"/>
      <c r="F254" s="226"/>
      <c r="G254" s="226"/>
      <c r="H254" s="226"/>
      <c r="I254" s="226"/>
      <c r="J254" s="226"/>
      <c r="K254" s="226"/>
      <c r="L254" s="226"/>
    </row>
    <row r="255" spans="1:12" ht="11.5" x14ac:dyDescent="0.25">
      <c r="A255" s="226" t="s">
        <v>1029</v>
      </c>
      <c r="B255" s="226"/>
      <c r="C255" s="226"/>
      <c r="D255" s="226"/>
      <c r="E255" s="226"/>
      <c r="F255" s="226"/>
      <c r="G255" s="226"/>
      <c r="H255" s="226"/>
      <c r="I255" s="226"/>
      <c r="J255" s="226"/>
      <c r="K255" s="226"/>
      <c r="L255" s="226"/>
    </row>
    <row r="256" spans="1:12" ht="11.5" x14ac:dyDescent="0.25">
      <c r="A256" s="227" t="s">
        <v>847</v>
      </c>
      <c r="B256" s="227"/>
      <c r="C256" s="227"/>
      <c r="D256" s="227"/>
      <c r="E256" s="227"/>
      <c r="F256" s="227"/>
      <c r="G256" s="227"/>
      <c r="H256" s="227"/>
      <c r="I256" s="227"/>
      <c r="J256" s="227"/>
      <c r="K256" s="227"/>
      <c r="L256" s="227"/>
    </row>
    <row r="257" spans="1:12" ht="35.5" customHeight="1" x14ac:dyDescent="0.25">
      <c r="A257" s="226" t="s">
        <v>827</v>
      </c>
      <c r="B257" s="226"/>
      <c r="C257" s="226"/>
      <c r="D257" s="226"/>
      <c r="E257" s="226"/>
      <c r="F257" s="226"/>
      <c r="G257" s="226"/>
      <c r="H257" s="226"/>
      <c r="I257" s="226"/>
      <c r="J257" s="226"/>
      <c r="K257" s="226"/>
      <c r="L257" s="226"/>
    </row>
    <row r="258" spans="1:12" ht="11.5" x14ac:dyDescent="0.25">
      <c r="A258" s="227" t="s">
        <v>828</v>
      </c>
      <c r="B258" s="227"/>
      <c r="C258" s="227"/>
      <c r="D258" s="227"/>
      <c r="E258" s="227"/>
      <c r="F258" s="227"/>
      <c r="G258" s="227"/>
      <c r="H258" s="227"/>
      <c r="I258" s="227"/>
      <c r="J258" s="227"/>
      <c r="K258" s="227"/>
      <c r="L258" s="227"/>
    </row>
    <row r="259" spans="1:12" ht="37" customHeight="1" x14ac:dyDescent="0.25">
      <c r="A259" s="226" t="s">
        <v>829</v>
      </c>
      <c r="B259" s="226"/>
      <c r="C259" s="226"/>
      <c r="D259" s="226"/>
      <c r="E259" s="226"/>
      <c r="F259" s="226"/>
      <c r="G259" s="226"/>
      <c r="H259" s="226"/>
      <c r="I259" s="226"/>
      <c r="J259" s="226"/>
      <c r="K259" s="226"/>
      <c r="L259" s="226"/>
    </row>
    <row r="260" spans="1:12" ht="27.5" customHeight="1" x14ac:dyDescent="0.25">
      <c r="A260" s="226" t="s">
        <v>830</v>
      </c>
      <c r="B260" s="226"/>
      <c r="C260" s="226"/>
      <c r="D260" s="226"/>
      <c r="E260" s="226"/>
      <c r="F260" s="226"/>
      <c r="G260" s="226"/>
      <c r="H260" s="226"/>
      <c r="I260" s="226"/>
      <c r="J260" s="226"/>
      <c r="K260" s="226"/>
      <c r="L260" s="226"/>
    </row>
    <row r="261" spans="1:12" ht="35" customHeight="1" x14ac:dyDescent="0.25">
      <c r="A261" s="226" t="s">
        <v>831</v>
      </c>
      <c r="B261" s="226"/>
      <c r="C261" s="226"/>
      <c r="D261" s="226"/>
      <c r="E261" s="226"/>
      <c r="F261" s="226"/>
      <c r="G261" s="226"/>
      <c r="H261" s="226"/>
      <c r="I261" s="226"/>
      <c r="J261" s="226"/>
      <c r="K261" s="226"/>
      <c r="L261" s="226"/>
    </row>
    <row r="262" spans="1:12" ht="11.5" x14ac:dyDescent="0.25">
      <c r="A262" s="227" t="s">
        <v>848</v>
      </c>
      <c r="B262" s="227"/>
      <c r="C262" s="227"/>
      <c r="D262" s="227"/>
      <c r="E262" s="227"/>
      <c r="F262" s="227"/>
      <c r="G262" s="227"/>
      <c r="H262" s="227"/>
      <c r="I262" s="227"/>
      <c r="J262" s="227"/>
      <c r="K262" s="227"/>
      <c r="L262" s="227"/>
    </row>
    <row r="263" spans="1:12" ht="11.5" x14ac:dyDescent="0.25">
      <c r="A263" s="227" t="s">
        <v>832</v>
      </c>
      <c r="B263" s="227"/>
      <c r="C263" s="227"/>
      <c r="D263" s="227"/>
      <c r="E263" s="227"/>
      <c r="F263" s="227"/>
      <c r="G263" s="227"/>
      <c r="H263" s="227"/>
      <c r="I263" s="227"/>
      <c r="J263" s="227"/>
      <c r="K263" s="227"/>
      <c r="L263" s="227"/>
    </row>
    <row r="264" spans="1:12" ht="11.5" x14ac:dyDescent="0.25">
      <c r="A264" s="227" t="s">
        <v>894</v>
      </c>
      <c r="B264" s="227"/>
      <c r="C264" s="227"/>
      <c r="D264" s="227"/>
      <c r="E264" s="227"/>
      <c r="F264" s="227"/>
      <c r="G264" s="227"/>
      <c r="H264" s="227"/>
      <c r="I264" s="227"/>
      <c r="J264" s="227"/>
      <c r="K264" s="227"/>
      <c r="L264" s="227"/>
    </row>
    <row r="265" spans="1:12" ht="11.5" x14ac:dyDescent="0.25">
      <c r="A265" s="227" t="s">
        <v>849</v>
      </c>
      <c r="B265" s="227"/>
      <c r="C265" s="227"/>
      <c r="D265" s="227"/>
      <c r="E265" s="227"/>
      <c r="F265" s="227"/>
      <c r="G265" s="227"/>
      <c r="H265" s="227"/>
      <c r="I265" s="227"/>
      <c r="J265" s="227"/>
      <c r="K265" s="227"/>
      <c r="L265" s="227"/>
    </row>
    <row r="266" spans="1:12" ht="48" customHeight="1" x14ac:dyDescent="0.25">
      <c r="A266" s="226" t="s">
        <v>850</v>
      </c>
      <c r="B266" s="226"/>
      <c r="C266" s="226"/>
      <c r="D266" s="226"/>
      <c r="E266" s="226"/>
      <c r="F266" s="226"/>
      <c r="G266" s="226"/>
      <c r="H266" s="226"/>
      <c r="I266" s="226"/>
      <c r="J266" s="226"/>
      <c r="K266" s="226"/>
      <c r="L266" s="226"/>
    </row>
    <row r="267" spans="1:12" ht="25.5" customHeight="1" x14ac:dyDescent="0.25">
      <c r="A267" s="226" t="s">
        <v>851</v>
      </c>
      <c r="B267" s="226"/>
      <c r="C267" s="226"/>
      <c r="D267" s="226"/>
      <c r="E267" s="226"/>
      <c r="F267" s="226"/>
      <c r="G267" s="226"/>
      <c r="H267" s="226"/>
      <c r="I267" s="226"/>
      <c r="J267" s="226"/>
      <c r="K267" s="226"/>
      <c r="L267" s="226"/>
    </row>
    <row r="268" spans="1:12" ht="48" customHeight="1" x14ac:dyDescent="0.25">
      <c r="A268" s="226" t="s">
        <v>956</v>
      </c>
      <c r="B268" s="226"/>
      <c r="C268" s="226"/>
      <c r="D268" s="226"/>
      <c r="E268" s="226"/>
      <c r="F268" s="226"/>
      <c r="G268" s="226"/>
      <c r="H268" s="226"/>
      <c r="I268" s="226"/>
      <c r="J268" s="226"/>
      <c r="K268" s="226"/>
      <c r="L268" s="226"/>
    </row>
    <row r="269" spans="1:12" ht="75.5" customHeight="1" x14ac:dyDescent="0.25">
      <c r="A269" s="226" t="s">
        <v>895</v>
      </c>
      <c r="B269" s="226"/>
      <c r="C269" s="226"/>
      <c r="D269" s="226"/>
      <c r="E269" s="226"/>
      <c r="F269" s="226"/>
      <c r="G269" s="226"/>
      <c r="H269" s="226"/>
      <c r="I269" s="226"/>
      <c r="J269" s="226"/>
      <c r="K269" s="226"/>
      <c r="L269" s="226"/>
    </row>
    <row r="270" spans="1:12" ht="26" customHeight="1" x14ac:dyDescent="0.25">
      <c r="A270" s="226" t="s">
        <v>852</v>
      </c>
      <c r="B270" s="226"/>
      <c r="C270" s="226"/>
      <c r="D270" s="226"/>
      <c r="E270" s="226"/>
      <c r="F270" s="226"/>
      <c r="G270" s="226"/>
      <c r="H270" s="226"/>
      <c r="I270" s="226"/>
      <c r="J270" s="226"/>
      <c r="K270" s="226"/>
      <c r="L270" s="226"/>
    </row>
    <row r="271" spans="1:12" ht="26.5" customHeight="1" x14ac:dyDescent="0.25">
      <c r="A271" s="226" t="s">
        <v>853</v>
      </c>
      <c r="B271" s="226"/>
      <c r="C271" s="226"/>
      <c r="D271" s="226"/>
      <c r="E271" s="226"/>
      <c r="F271" s="226"/>
      <c r="G271" s="226"/>
      <c r="H271" s="226"/>
      <c r="I271" s="226"/>
      <c r="J271" s="226"/>
      <c r="K271" s="226"/>
      <c r="L271" s="226"/>
    </row>
  </sheetData>
  <dataConsolidate/>
  <mergeCells count="61">
    <mergeCell ref="A217:L217"/>
    <mergeCell ref="A213:L213"/>
    <mergeCell ref="A1:L1"/>
    <mergeCell ref="B7:D7"/>
    <mergeCell ref="A214:L214"/>
    <mergeCell ref="A215:L215"/>
    <mergeCell ref="A216:L216"/>
    <mergeCell ref="A223:L223"/>
    <mergeCell ref="A218:L218"/>
    <mergeCell ref="A219:L219"/>
    <mergeCell ref="A220:L220"/>
    <mergeCell ref="A221:L221"/>
    <mergeCell ref="A222:L222"/>
    <mergeCell ref="A224:L224"/>
    <mergeCell ref="A225:L225"/>
    <mergeCell ref="A226:L226"/>
    <mergeCell ref="A227:L227"/>
    <mergeCell ref="A228:L228"/>
    <mergeCell ref="A229:L229"/>
    <mergeCell ref="A230:L230"/>
    <mergeCell ref="A231:L231"/>
    <mergeCell ref="A232:L232"/>
    <mergeCell ref="A233:L233"/>
    <mergeCell ref="A234:L234"/>
    <mergeCell ref="A235:L235"/>
    <mergeCell ref="A236:L236"/>
    <mergeCell ref="A237:L237"/>
    <mergeCell ref="A238:L238"/>
    <mergeCell ref="A239:L239"/>
    <mergeCell ref="A240:L240"/>
    <mergeCell ref="A241:L241"/>
    <mergeCell ref="A242:L242"/>
    <mergeCell ref="A243:L243"/>
    <mergeCell ref="A244:L244"/>
    <mergeCell ref="A245:L245"/>
    <mergeCell ref="A246:L246"/>
    <mergeCell ref="A247:L247"/>
    <mergeCell ref="A248:L248"/>
    <mergeCell ref="A249:L249"/>
    <mergeCell ref="A250:L250"/>
    <mergeCell ref="A251:L251"/>
    <mergeCell ref="A252:L252"/>
    <mergeCell ref="A253:L253"/>
    <mergeCell ref="A254:L254"/>
    <mergeCell ref="A255:L255"/>
    <mergeCell ref="A256:L256"/>
    <mergeCell ref="A257:L257"/>
    <mergeCell ref="A258:L258"/>
    <mergeCell ref="A259:L259"/>
    <mergeCell ref="A260:L260"/>
    <mergeCell ref="A261:L261"/>
    <mergeCell ref="A262:L262"/>
    <mergeCell ref="A263:L263"/>
    <mergeCell ref="A269:L269"/>
    <mergeCell ref="A270:L270"/>
    <mergeCell ref="A271:L271"/>
    <mergeCell ref="A264:L264"/>
    <mergeCell ref="A265:L265"/>
    <mergeCell ref="A266:L266"/>
    <mergeCell ref="A267:L267"/>
    <mergeCell ref="A268:L268"/>
  </mergeCells>
  <conditionalFormatting sqref="A191:L199">
    <cfRule type="expression" dxfId="18" priority="2">
      <formula>MOD(ROW(),2)=0</formula>
    </cfRule>
  </conditionalFormatting>
  <conditionalFormatting sqref="A203:L209">
    <cfRule type="expression" dxfId="17" priority="1">
      <formula>MOD(ROW(),2)=0</formula>
    </cfRule>
  </conditionalFormatting>
  <conditionalFormatting sqref="A9:M187">
    <cfRule type="expression" dxfId="16" priority="5">
      <formula>MOD(ROW(),2)=0</formula>
    </cfRule>
  </conditionalFormatting>
  <conditionalFormatting sqref="G201 I201 K201">
    <cfRule type="cellIs" dxfId="15" priority="6" stopIfTrue="1" operator="equal">
      <formula>0</formula>
    </cfRule>
  </conditionalFormatting>
  <conditionalFormatting sqref="L189">
    <cfRule type="cellIs" dxfId="14" priority="7" stopIfTrue="1" operator="equal">
      <formula>0</formula>
    </cfRule>
  </conditionalFormatting>
  <hyperlinks>
    <hyperlink ref="B3" r:id="rId1" xr:uid="{1A615102-79E3-4A18-862E-D2CF73444B6E}"/>
    <hyperlink ref="B4" r:id="rId2" xr:uid="{06A48A15-A8B3-4587-8D08-2A93ADD83C9A}"/>
  </hyperlinks>
  <printOptions gridLines="1"/>
  <pageMargins left="0.45" right="0.48" top="0.511811023622047" bottom="0.87" header="0.511811023622047" footer="0.34"/>
  <pageSetup paperSize="9" scale="45" fitToHeight="0" orientation="portrait" r:id="rId3"/>
  <headerFooter alignWithMargins="0">
    <oddFooter>&amp;L&amp;9PGDS/DOS&amp;C&amp;9&amp;P/&amp;N&amp;R&amp;9Printed: &amp;D
&amp;F</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780858-FE76-4C2B-9C73-D6D28F873353}">
  <sheetPr>
    <tabColor theme="4" tint="0.79998168889431442"/>
    <pageSetUpPr fitToPage="1"/>
  </sheetPr>
  <dimension ref="A1:O256"/>
  <sheetViews>
    <sheetView zoomScaleNormal="100" workbookViewId="0">
      <selection sqref="A1:L1"/>
    </sheetView>
  </sheetViews>
  <sheetFormatPr defaultColWidth="9.1796875" defaultRowHeight="10" x14ac:dyDescent="0.2"/>
  <cols>
    <col min="1" max="1" width="37.54296875" style="6" customWidth="1"/>
    <col min="2" max="13" width="12.54296875" style="6" customWidth="1"/>
    <col min="14" max="14" width="9.1796875" style="6" hidden="1" customWidth="1"/>
    <col min="15" max="15" width="28.54296875" style="6" hidden="1" customWidth="1"/>
    <col min="16" max="17" width="9.1796875" style="6"/>
    <col min="18" max="18" width="25.1796875" style="6" bestFit="1" customWidth="1"/>
    <col min="19" max="16384" width="9.1796875" style="6"/>
  </cols>
  <sheetData>
    <row r="1" spans="1:15" ht="44.25" customHeight="1" x14ac:dyDescent="0.2">
      <c r="A1" s="232" t="s">
        <v>658</v>
      </c>
      <c r="B1" s="233"/>
      <c r="C1" s="233"/>
      <c r="D1" s="233"/>
      <c r="E1" s="233"/>
      <c r="F1" s="233"/>
      <c r="G1" s="233"/>
      <c r="H1" s="233"/>
      <c r="I1" s="233"/>
      <c r="J1" s="233"/>
      <c r="K1" s="233"/>
      <c r="L1" s="233"/>
    </row>
    <row r="2" spans="1:15" ht="13" x14ac:dyDescent="0.3">
      <c r="A2" s="3" t="s">
        <v>0</v>
      </c>
      <c r="B2" s="4"/>
      <c r="C2" s="4"/>
      <c r="D2" s="4"/>
      <c r="E2" s="4"/>
      <c r="F2" s="4"/>
      <c r="G2" s="4"/>
      <c r="H2" s="4"/>
      <c r="I2" s="4"/>
      <c r="J2" s="4"/>
      <c r="K2" s="4"/>
      <c r="L2" s="4"/>
    </row>
    <row r="3" spans="1:15" ht="12.5" x14ac:dyDescent="0.25">
      <c r="A3" s="7" t="s">
        <v>1</v>
      </c>
      <c r="B3" s="8" t="s">
        <v>2</v>
      </c>
      <c r="C3" s="8"/>
      <c r="D3" s="4"/>
      <c r="E3" s="4"/>
      <c r="F3" s="4"/>
      <c r="G3" s="4"/>
      <c r="H3" s="4"/>
      <c r="I3" s="4"/>
      <c r="J3" s="4"/>
      <c r="K3" s="4"/>
      <c r="L3" s="4"/>
    </row>
    <row r="4" spans="1:15" ht="12.5" x14ac:dyDescent="0.25">
      <c r="A4" s="9" t="s">
        <v>3</v>
      </c>
      <c r="B4" s="8" t="s">
        <v>2</v>
      </c>
      <c r="C4" s="4"/>
      <c r="D4" s="4"/>
      <c r="E4" s="4"/>
      <c r="F4" s="4"/>
      <c r="G4" s="4"/>
      <c r="H4" s="4"/>
      <c r="I4" s="4"/>
      <c r="J4" s="4"/>
      <c r="K4" s="4"/>
      <c r="L4" s="4"/>
    </row>
    <row r="5" spans="1:15" ht="12.5" x14ac:dyDescent="0.2">
      <c r="A5" s="240" t="s">
        <v>4</v>
      </c>
      <c r="B5" s="240"/>
      <c r="C5" s="240"/>
      <c r="D5" s="240"/>
      <c r="E5" s="240"/>
      <c r="F5" s="240"/>
      <c r="G5" s="240"/>
      <c r="H5" s="240"/>
      <c r="I5" s="240"/>
      <c r="J5" s="240"/>
      <c r="K5" s="240"/>
      <c r="L5" s="240"/>
    </row>
    <row r="6" spans="1:15" ht="12.5" x14ac:dyDescent="0.2">
      <c r="A6" s="41"/>
      <c r="B6" s="41"/>
      <c r="C6" s="41"/>
      <c r="D6" s="41"/>
      <c r="E6" s="41"/>
      <c r="F6" s="41"/>
      <c r="G6" s="41"/>
      <c r="H6" s="41"/>
      <c r="I6" s="41"/>
      <c r="J6" s="41"/>
      <c r="K6" s="41"/>
      <c r="L6" s="41"/>
    </row>
    <row r="7" spans="1:15" ht="80.25" customHeight="1" x14ac:dyDescent="0.2">
      <c r="A7" s="13" t="s">
        <v>362</v>
      </c>
      <c r="B7" s="14" t="s">
        <v>363</v>
      </c>
      <c r="C7" s="14" t="s">
        <v>8</v>
      </c>
      <c r="D7" s="14" t="s">
        <v>9</v>
      </c>
      <c r="E7" s="15" t="s">
        <v>10</v>
      </c>
      <c r="F7" s="15" t="s">
        <v>11</v>
      </c>
      <c r="G7" s="15" t="s">
        <v>12</v>
      </c>
      <c r="H7" s="15" t="s">
        <v>13</v>
      </c>
      <c r="I7" s="15" t="s">
        <v>14</v>
      </c>
      <c r="J7" s="16" t="s">
        <v>15</v>
      </c>
      <c r="K7" s="15" t="s">
        <v>16</v>
      </c>
      <c r="L7" s="15" t="s">
        <v>17</v>
      </c>
      <c r="M7" s="13" t="s">
        <v>18</v>
      </c>
    </row>
    <row r="8" spans="1:15" ht="12.5" x14ac:dyDescent="0.25">
      <c r="A8" t="s">
        <v>19</v>
      </c>
      <c r="B8" s="65">
        <v>2751470</v>
      </c>
      <c r="C8" s="65">
        <v>3651674</v>
      </c>
      <c r="D8" s="65">
        <v>6403144</v>
      </c>
      <c r="E8" s="65">
        <v>296033</v>
      </c>
      <c r="F8" s="65">
        <v>0</v>
      </c>
      <c r="G8" s="65">
        <v>57530</v>
      </c>
      <c r="H8" s="65">
        <v>3222397</v>
      </c>
      <c r="I8" s="65">
        <v>31605</v>
      </c>
      <c r="J8" s="65">
        <v>0</v>
      </c>
      <c r="K8" s="65">
        <v>34534</v>
      </c>
      <c r="L8" s="65">
        <v>10045243</v>
      </c>
      <c r="M8" t="s">
        <v>20</v>
      </c>
      <c r="N8" t="s">
        <v>343</v>
      </c>
      <c r="O8" t="s">
        <v>348</v>
      </c>
    </row>
    <row r="9" spans="1:15" ht="12.5" x14ac:dyDescent="0.25">
      <c r="A9" t="s">
        <v>364</v>
      </c>
      <c r="B9" s="65">
        <v>21911</v>
      </c>
      <c r="C9" s="65">
        <v>8</v>
      </c>
      <c r="D9" s="65">
        <v>21919</v>
      </c>
      <c r="E9" s="65">
        <v>17539</v>
      </c>
      <c r="F9" s="65">
        <v>0</v>
      </c>
      <c r="G9" s="65">
        <v>0</v>
      </c>
      <c r="H9" s="65">
        <v>0</v>
      </c>
      <c r="I9" s="65">
        <v>0</v>
      </c>
      <c r="J9" s="65">
        <v>0</v>
      </c>
      <c r="K9" s="65">
        <v>0</v>
      </c>
      <c r="L9" s="65">
        <v>39458</v>
      </c>
      <c r="M9" t="s">
        <v>21</v>
      </c>
      <c r="N9" t="s">
        <v>344</v>
      </c>
      <c r="O9" t="s">
        <v>344</v>
      </c>
    </row>
    <row r="10" spans="1:15" ht="12.5" x14ac:dyDescent="0.25">
      <c r="A10" t="s">
        <v>365</v>
      </c>
      <c r="B10" s="65">
        <v>7521</v>
      </c>
      <c r="C10" s="65">
        <v>108</v>
      </c>
      <c r="D10" s="65">
        <v>7629</v>
      </c>
      <c r="E10" s="65">
        <v>11330</v>
      </c>
      <c r="F10" s="65">
        <v>0</v>
      </c>
      <c r="G10" s="65">
        <v>0</v>
      </c>
      <c r="H10" s="65">
        <v>0</v>
      </c>
      <c r="I10" s="65">
        <v>0</v>
      </c>
      <c r="J10" s="65">
        <v>0</v>
      </c>
      <c r="K10" s="65">
        <v>48</v>
      </c>
      <c r="L10" s="65">
        <v>19007</v>
      </c>
      <c r="M10" t="s">
        <v>22</v>
      </c>
      <c r="N10" t="s">
        <v>345</v>
      </c>
      <c r="O10" t="s">
        <v>347</v>
      </c>
    </row>
    <row r="11" spans="1:15" ht="12.5" x14ac:dyDescent="0.25">
      <c r="A11" t="s">
        <v>366</v>
      </c>
      <c r="B11" s="65">
        <v>0</v>
      </c>
      <c r="C11" s="65">
        <v>0</v>
      </c>
      <c r="D11" s="65">
        <v>0</v>
      </c>
      <c r="E11" s="65">
        <v>14</v>
      </c>
      <c r="F11" s="65">
        <v>0</v>
      </c>
      <c r="G11" s="65">
        <v>0</v>
      </c>
      <c r="H11" s="65">
        <v>0</v>
      </c>
      <c r="I11" s="65">
        <v>0</v>
      </c>
      <c r="J11" s="65">
        <v>0</v>
      </c>
      <c r="K11" s="65">
        <v>0</v>
      </c>
      <c r="L11" s="65">
        <v>14</v>
      </c>
      <c r="M11" t="s">
        <v>367</v>
      </c>
      <c r="N11" t="s">
        <v>344</v>
      </c>
      <c r="O11" t="s">
        <v>344</v>
      </c>
    </row>
    <row r="12" spans="1:15" ht="12.5" x14ac:dyDescent="0.25">
      <c r="A12" t="s">
        <v>23</v>
      </c>
      <c r="B12" s="65">
        <v>11501</v>
      </c>
      <c r="C12" s="65">
        <v>5</v>
      </c>
      <c r="D12" s="65">
        <v>11506</v>
      </c>
      <c r="E12" s="65">
        <v>22824</v>
      </c>
      <c r="F12" s="65">
        <v>0</v>
      </c>
      <c r="G12" s="65">
        <v>0</v>
      </c>
      <c r="H12" s="65">
        <v>0</v>
      </c>
      <c r="I12" s="65">
        <v>0</v>
      </c>
      <c r="J12" s="65">
        <v>0</v>
      </c>
      <c r="K12" s="65">
        <v>13637</v>
      </c>
      <c r="L12" s="65">
        <v>47967</v>
      </c>
      <c r="M12" t="s">
        <v>24</v>
      </c>
      <c r="N12" t="s">
        <v>338</v>
      </c>
      <c r="O12" t="s">
        <v>347</v>
      </c>
    </row>
    <row r="13" spans="1:15" ht="12.5" x14ac:dyDescent="0.25">
      <c r="A13" t="s">
        <v>25</v>
      </c>
      <c r="B13" s="65">
        <v>0</v>
      </c>
      <c r="C13" s="65">
        <v>0</v>
      </c>
      <c r="D13" s="65">
        <v>0</v>
      </c>
      <c r="E13" s="65">
        <v>5</v>
      </c>
      <c r="F13" s="65">
        <v>0</v>
      </c>
      <c r="G13" s="65">
        <v>0</v>
      </c>
      <c r="H13" s="65">
        <v>0</v>
      </c>
      <c r="I13" s="65">
        <v>0</v>
      </c>
      <c r="J13" s="65">
        <v>0</v>
      </c>
      <c r="K13" s="65">
        <v>0</v>
      </c>
      <c r="L13" s="65">
        <v>5</v>
      </c>
      <c r="M13" t="s">
        <v>26</v>
      </c>
      <c r="N13" t="s">
        <v>341</v>
      </c>
      <c r="O13" t="s">
        <v>350</v>
      </c>
    </row>
    <row r="14" spans="1:15" ht="12.5" x14ac:dyDescent="0.25">
      <c r="A14" t="s">
        <v>27</v>
      </c>
      <c r="B14" s="65">
        <v>67</v>
      </c>
      <c r="C14" s="65">
        <v>0</v>
      </c>
      <c r="D14" s="65">
        <v>67</v>
      </c>
      <c r="E14" s="65">
        <v>51</v>
      </c>
      <c r="F14" s="65">
        <v>0</v>
      </c>
      <c r="G14" s="65">
        <v>0</v>
      </c>
      <c r="H14" s="65">
        <v>0</v>
      </c>
      <c r="I14" s="65">
        <v>0</v>
      </c>
      <c r="J14" s="65">
        <v>0</v>
      </c>
      <c r="K14" s="65">
        <v>0</v>
      </c>
      <c r="L14" s="65">
        <v>118</v>
      </c>
      <c r="M14" t="s">
        <v>28</v>
      </c>
      <c r="N14" t="s">
        <v>341</v>
      </c>
      <c r="O14" t="s">
        <v>350</v>
      </c>
    </row>
    <row r="15" spans="1:15" ht="12.5" x14ac:dyDescent="0.25">
      <c r="A15" t="s">
        <v>29</v>
      </c>
      <c r="B15" s="65">
        <v>300</v>
      </c>
      <c r="C15" s="65">
        <v>0</v>
      </c>
      <c r="D15" s="65">
        <v>300</v>
      </c>
      <c r="E15" s="65">
        <v>4388</v>
      </c>
      <c r="F15" s="65">
        <v>0</v>
      </c>
      <c r="G15" s="65">
        <v>0</v>
      </c>
      <c r="H15" s="65">
        <v>0</v>
      </c>
      <c r="I15" s="65">
        <v>0</v>
      </c>
      <c r="J15" s="65">
        <v>0</v>
      </c>
      <c r="K15" s="65">
        <v>5</v>
      </c>
      <c r="L15" s="65">
        <v>4693</v>
      </c>
      <c r="M15" t="s">
        <v>30</v>
      </c>
      <c r="N15" t="s">
        <v>341</v>
      </c>
      <c r="O15" t="s">
        <v>349</v>
      </c>
    </row>
    <row r="16" spans="1:15" ht="12.5" x14ac:dyDescent="0.25">
      <c r="A16" t="s">
        <v>31</v>
      </c>
      <c r="B16" s="65">
        <v>14908</v>
      </c>
      <c r="C16" s="65">
        <v>164</v>
      </c>
      <c r="D16" s="65">
        <v>15072</v>
      </c>
      <c r="E16" s="65">
        <v>18378</v>
      </c>
      <c r="F16" s="65">
        <v>0</v>
      </c>
      <c r="G16" s="65">
        <v>0</v>
      </c>
      <c r="H16" s="65">
        <v>0</v>
      </c>
      <c r="I16" s="65">
        <v>0</v>
      </c>
      <c r="J16" s="65">
        <v>0</v>
      </c>
      <c r="K16" s="65">
        <v>8</v>
      </c>
      <c r="L16" s="65">
        <v>33458</v>
      </c>
      <c r="M16" t="s">
        <v>32</v>
      </c>
      <c r="N16" t="s">
        <v>344</v>
      </c>
      <c r="O16" t="s">
        <v>348</v>
      </c>
    </row>
    <row r="17" spans="1:15" ht="12.5" x14ac:dyDescent="0.25">
      <c r="A17" t="s">
        <v>368</v>
      </c>
      <c r="B17" s="65">
        <v>29</v>
      </c>
      <c r="C17" s="65">
        <v>0</v>
      </c>
      <c r="D17" s="65">
        <v>29</v>
      </c>
      <c r="E17" s="65">
        <v>68</v>
      </c>
      <c r="F17" s="65">
        <v>0</v>
      </c>
      <c r="G17" s="65">
        <v>0</v>
      </c>
      <c r="H17" s="65">
        <v>0</v>
      </c>
      <c r="I17" s="65">
        <v>0</v>
      </c>
      <c r="J17" s="65">
        <v>0</v>
      </c>
      <c r="K17" s="65">
        <v>0</v>
      </c>
      <c r="L17" s="65">
        <v>97</v>
      </c>
      <c r="M17" t="s">
        <v>35</v>
      </c>
      <c r="N17" t="s">
        <v>343</v>
      </c>
      <c r="O17" t="s">
        <v>351</v>
      </c>
    </row>
    <row r="18" spans="1:15" ht="12.5" x14ac:dyDescent="0.25">
      <c r="A18" t="s">
        <v>36</v>
      </c>
      <c r="B18" s="65">
        <v>23</v>
      </c>
      <c r="C18" s="65">
        <v>0</v>
      </c>
      <c r="D18" s="65">
        <v>23</v>
      </c>
      <c r="E18" s="65">
        <v>30</v>
      </c>
      <c r="F18" s="65">
        <v>0</v>
      </c>
      <c r="G18" s="65">
        <v>0</v>
      </c>
      <c r="H18" s="65">
        <v>0</v>
      </c>
      <c r="I18" s="65">
        <v>0</v>
      </c>
      <c r="J18" s="65">
        <v>0</v>
      </c>
      <c r="K18" s="65">
        <v>0</v>
      </c>
      <c r="L18" s="65">
        <v>53</v>
      </c>
      <c r="M18" t="s">
        <v>37</v>
      </c>
      <c r="N18" t="s">
        <v>344</v>
      </c>
      <c r="O18" t="s">
        <v>344</v>
      </c>
    </row>
    <row r="19" spans="1:15" ht="12.5" x14ac:dyDescent="0.25">
      <c r="A19" t="s">
        <v>38</v>
      </c>
      <c r="B19" s="65">
        <v>157733</v>
      </c>
      <c r="C19" s="65">
        <v>365</v>
      </c>
      <c r="D19" s="65">
        <v>158098</v>
      </c>
      <c r="E19" s="65">
        <v>6777</v>
      </c>
      <c r="F19" s="65">
        <v>0</v>
      </c>
      <c r="G19" s="65">
        <v>0</v>
      </c>
      <c r="H19" s="65">
        <v>657749</v>
      </c>
      <c r="I19" s="65">
        <v>0</v>
      </c>
      <c r="J19" s="65">
        <v>0</v>
      </c>
      <c r="K19" s="65">
        <v>0</v>
      </c>
      <c r="L19" s="65">
        <v>822624</v>
      </c>
      <c r="M19" t="s">
        <v>39</v>
      </c>
      <c r="N19" t="s">
        <v>344</v>
      </c>
      <c r="O19" t="s">
        <v>348</v>
      </c>
    </row>
    <row r="20" spans="1:15" ht="12.5" x14ac:dyDescent="0.25">
      <c r="A20" t="s">
        <v>40</v>
      </c>
      <c r="B20" s="65">
        <v>1067</v>
      </c>
      <c r="C20" s="65">
        <v>0</v>
      </c>
      <c r="D20" s="65">
        <v>1067</v>
      </c>
      <c r="E20" s="65">
        <v>1825</v>
      </c>
      <c r="F20" s="65">
        <v>0</v>
      </c>
      <c r="G20" s="65">
        <v>0</v>
      </c>
      <c r="H20" s="65">
        <v>0</v>
      </c>
      <c r="I20" s="65">
        <v>0</v>
      </c>
      <c r="J20" s="65">
        <v>0</v>
      </c>
      <c r="K20" s="65">
        <v>0</v>
      </c>
      <c r="L20" s="65">
        <v>2892</v>
      </c>
      <c r="M20" t="s">
        <v>41</v>
      </c>
      <c r="N20" t="s">
        <v>341</v>
      </c>
      <c r="O20" t="s">
        <v>350</v>
      </c>
    </row>
    <row r="21" spans="1:15" ht="12.5" x14ac:dyDescent="0.25">
      <c r="A21" t="s">
        <v>42</v>
      </c>
      <c r="B21" s="65">
        <v>304</v>
      </c>
      <c r="C21" s="65">
        <v>0</v>
      </c>
      <c r="D21" s="65">
        <v>304</v>
      </c>
      <c r="E21" s="65">
        <v>207</v>
      </c>
      <c r="F21" s="65">
        <v>0</v>
      </c>
      <c r="G21" s="65">
        <v>0</v>
      </c>
      <c r="H21" s="65">
        <v>0</v>
      </c>
      <c r="I21" s="65">
        <v>0</v>
      </c>
      <c r="J21" s="65">
        <v>0</v>
      </c>
      <c r="K21" s="65">
        <v>0</v>
      </c>
      <c r="L21" s="65">
        <v>511</v>
      </c>
      <c r="M21" t="s">
        <v>43</v>
      </c>
      <c r="N21" t="s">
        <v>345</v>
      </c>
      <c r="O21" t="s">
        <v>348</v>
      </c>
    </row>
    <row r="22" spans="1:15" ht="12.5" x14ac:dyDescent="0.25">
      <c r="A22" t="s">
        <v>44</v>
      </c>
      <c r="B22" s="65">
        <v>24101</v>
      </c>
      <c r="C22" s="65">
        <v>25</v>
      </c>
      <c r="D22" s="65">
        <v>24126</v>
      </c>
      <c r="E22" s="65">
        <v>75867</v>
      </c>
      <c r="F22" s="65">
        <v>0</v>
      </c>
      <c r="G22" s="65">
        <v>0</v>
      </c>
      <c r="H22" s="65">
        <v>0</v>
      </c>
      <c r="I22" s="65">
        <v>0</v>
      </c>
      <c r="J22" s="65">
        <v>0</v>
      </c>
      <c r="K22" s="65">
        <v>83</v>
      </c>
      <c r="L22" s="65">
        <v>100076</v>
      </c>
      <c r="M22" t="s">
        <v>45</v>
      </c>
      <c r="N22" t="s">
        <v>343</v>
      </c>
      <c r="O22" t="s">
        <v>348</v>
      </c>
    </row>
    <row r="23" spans="1:15" ht="12.5" x14ac:dyDescent="0.25">
      <c r="A23" t="s">
        <v>369</v>
      </c>
      <c r="B23" s="65">
        <v>298</v>
      </c>
      <c r="C23" s="65">
        <v>0</v>
      </c>
      <c r="D23" s="65">
        <v>298</v>
      </c>
      <c r="E23" s="65">
        <v>255</v>
      </c>
      <c r="F23" s="65">
        <v>0</v>
      </c>
      <c r="G23" s="65">
        <v>0</v>
      </c>
      <c r="H23" s="65">
        <v>0</v>
      </c>
      <c r="I23" s="65">
        <v>0</v>
      </c>
      <c r="J23" s="65">
        <v>0</v>
      </c>
      <c r="K23" s="65">
        <v>0</v>
      </c>
      <c r="L23" s="65">
        <v>553</v>
      </c>
      <c r="M23" t="s">
        <v>370</v>
      </c>
      <c r="N23" t="s">
        <v>341</v>
      </c>
      <c r="O23" t="s">
        <v>350</v>
      </c>
    </row>
    <row r="24" spans="1:15" ht="12.5" x14ac:dyDescent="0.25">
      <c r="A24" t="s">
        <v>46</v>
      </c>
      <c r="B24" s="65">
        <v>14986</v>
      </c>
      <c r="C24" s="65">
        <v>85</v>
      </c>
      <c r="D24" s="65">
        <v>15071</v>
      </c>
      <c r="E24" s="65">
        <v>11837</v>
      </c>
      <c r="F24" s="65">
        <v>0</v>
      </c>
      <c r="G24" s="65">
        <v>0</v>
      </c>
      <c r="H24" s="65">
        <v>0</v>
      </c>
      <c r="I24" s="65">
        <v>0</v>
      </c>
      <c r="J24" s="65">
        <v>0</v>
      </c>
      <c r="K24" s="65">
        <v>0</v>
      </c>
      <c r="L24" s="65">
        <v>26908</v>
      </c>
      <c r="M24" t="s">
        <v>47</v>
      </c>
      <c r="N24" t="s">
        <v>344</v>
      </c>
      <c r="O24" t="s">
        <v>344</v>
      </c>
    </row>
    <row r="25" spans="1:15" ht="12.5" x14ac:dyDescent="0.25">
      <c r="A25" t="s">
        <v>48</v>
      </c>
      <c r="B25" s="65">
        <v>53</v>
      </c>
      <c r="C25" s="65">
        <v>0</v>
      </c>
      <c r="D25" s="65">
        <v>53</v>
      </c>
      <c r="E25" s="65">
        <v>149</v>
      </c>
      <c r="F25" s="65">
        <v>0</v>
      </c>
      <c r="G25" s="65">
        <v>0</v>
      </c>
      <c r="H25" s="65">
        <v>0</v>
      </c>
      <c r="I25" s="65">
        <v>0</v>
      </c>
      <c r="J25" s="65">
        <v>0</v>
      </c>
      <c r="K25" s="65">
        <v>0</v>
      </c>
      <c r="L25" s="65">
        <v>202</v>
      </c>
      <c r="M25" t="s">
        <v>49</v>
      </c>
      <c r="N25" t="s">
        <v>344</v>
      </c>
      <c r="O25" t="s">
        <v>344</v>
      </c>
    </row>
    <row r="26" spans="1:15" ht="12.5" x14ac:dyDescent="0.25">
      <c r="A26" t="s">
        <v>50</v>
      </c>
      <c r="B26" s="65">
        <v>72</v>
      </c>
      <c r="C26" s="65">
        <v>0</v>
      </c>
      <c r="D26" s="65">
        <v>72</v>
      </c>
      <c r="E26" s="65">
        <v>976</v>
      </c>
      <c r="F26" s="65">
        <v>0</v>
      </c>
      <c r="G26" s="65">
        <v>0</v>
      </c>
      <c r="H26" s="65">
        <v>0</v>
      </c>
      <c r="I26" s="65">
        <v>0</v>
      </c>
      <c r="J26" s="65">
        <v>0</v>
      </c>
      <c r="K26" s="65">
        <v>0</v>
      </c>
      <c r="L26" s="65">
        <v>1048</v>
      </c>
      <c r="M26" t="s">
        <v>51</v>
      </c>
      <c r="N26" t="s">
        <v>341</v>
      </c>
      <c r="O26" t="s">
        <v>349</v>
      </c>
    </row>
    <row r="27" spans="1:15" ht="12.5" x14ac:dyDescent="0.25">
      <c r="A27" t="s">
        <v>52</v>
      </c>
      <c r="B27" s="65">
        <v>905</v>
      </c>
      <c r="C27" s="65">
        <v>0</v>
      </c>
      <c r="D27" s="65">
        <v>905</v>
      </c>
      <c r="E27" s="65">
        <v>2816</v>
      </c>
      <c r="F27" s="65">
        <v>0</v>
      </c>
      <c r="G27" s="65">
        <v>0</v>
      </c>
      <c r="H27" s="65">
        <v>8785</v>
      </c>
      <c r="I27" s="65">
        <v>0</v>
      </c>
      <c r="J27" s="65">
        <v>0</v>
      </c>
      <c r="K27" s="65">
        <v>0</v>
      </c>
      <c r="L27" s="65">
        <v>12506</v>
      </c>
      <c r="M27" t="s">
        <v>53</v>
      </c>
      <c r="N27" t="s">
        <v>339</v>
      </c>
      <c r="O27" t="s">
        <v>347</v>
      </c>
    </row>
    <row r="28" spans="1:15" ht="12.5" x14ac:dyDescent="0.25">
      <c r="A28" t="s">
        <v>490</v>
      </c>
      <c r="B28" s="65">
        <v>5</v>
      </c>
      <c r="C28" s="65">
        <v>0</v>
      </c>
      <c r="D28" s="65">
        <v>5</v>
      </c>
      <c r="E28" s="65">
        <v>99</v>
      </c>
      <c r="F28" s="65">
        <v>0</v>
      </c>
      <c r="G28" s="65">
        <v>0</v>
      </c>
      <c r="H28" s="65">
        <v>0</v>
      </c>
      <c r="I28" s="65">
        <v>0</v>
      </c>
      <c r="J28" s="65">
        <v>0</v>
      </c>
      <c r="K28" s="65">
        <v>0</v>
      </c>
      <c r="L28" s="65">
        <v>104</v>
      </c>
      <c r="M28" t="s">
        <v>488</v>
      </c>
      <c r="N28" t="s">
        <v>341</v>
      </c>
      <c r="O28" t="s">
        <v>350</v>
      </c>
    </row>
    <row r="29" spans="1:15" ht="12.5" x14ac:dyDescent="0.25">
      <c r="A29" t="s">
        <v>371</v>
      </c>
      <c r="B29" s="65">
        <v>6676</v>
      </c>
      <c r="C29" s="65">
        <v>0</v>
      </c>
      <c r="D29" s="65">
        <v>6676</v>
      </c>
      <c r="E29" s="65">
        <v>468</v>
      </c>
      <c r="F29" s="65">
        <v>0</v>
      </c>
      <c r="G29" s="65">
        <v>0</v>
      </c>
      <c r="H29" s="65">
        <v>0</v>
      </c>
      <c r="I29" s="65">
        <v>0</v>
      </c>
      <c r="J29" s="65">
        <v>0</v>
      </c>
      <c r="K29" s="65">
        <v>0</v>
      </c>
      <c r="L29" s="65">
        <v>7144</v>
      </c>
      <c r="M29" t="s">
        <v>372</v>
      </c>
      <c r="N29" t="s">
        <v>343</v>
      </c>
      <c r="O29" t="s">
        <v>348</v>
      </c>
    </row>
    <row r="30" spans="1:15" ht="12.5" x14ac:dyDescent="0.25">
      <c r="A30" t="s">
        <v>373</v>
      </c>
      <c r="B30" s="65">
        <v>468</v>
      </c>
      <c r="C30" s="65">
        <v>0</v>
      </c>
      <c r="D30" s="65">
        <v>468</v>
      </c>
      <c r="E30" s="65">
        <v>4467</v>
      </c>
      <c r="F30" s="65">
        <v>0</v>
      </c>
      <c r="G30" s="65">
        <v>0</v>
      </c>
      <c r="H30" s="65">
        <v>0</v>
      </c>
      <c r="I30" s="65">
        <v>0</v>
      </c>
      <c r="J30" s="65">
        <v>0</v>
      </c>
      <c r="K30" s="65">
        <v>0</v>
      </c>
      <c r="L30" s="65">
        <v>4935</v>
      </c>
      <c r="M30" t="s">
        <v>54</v>
      </c>
      <c r="N30" t="s">
        <v>341</v>
      </c>
      <c r="O30" t="s">
        <v>349</v>
      </c>
    </row>
    <row r="31" spans="1:15" ht="12.5" x14ac:dyDescent="0.25">
      <c r="A31" t="s">
        <v>55</v>
      </c>
      <c r="B31" s="65">
        <v>19313</v>
      </c>
      <c r="C31" s="65">
        <v>5</v>
      </c>
      <c r="D31" s="65">
        <v>19318</v>
      </c>
      <c r="E31" s="65">
        <v>1313</v>
      </c>
      <c r="F31" s="65">
        <v>0</v>
      </c>
      <c r="G31" s="65">
        <v>0</v>
      </c>
      <c r="H31" s="65">
        <v>91223</v>
      </c>
      <c r="I31" s="65">
        <v>0</v>
      </c>
      <c r="J31" s="65">
        <v>0</v>
      </c>
      <c r="K31" s="65">
        <v>0</v>
      </c>
      <c r="L31" s="65">
        <v>111854</v>
      </c>
      <c r="M31" t="s">
        <v>56</v>
      </c>
      <c r="N31" t="s">
        <v>344</v>
      </c>
      <c r="O31" t="s">
        <v>344</v>
      </c>
    </row>
    <row r="32" spans="1:15" ht="12.5" x14ac:dyDescent="0.25">
      <c r="A32" t="s">
        <v>57</v>
      </c>
      <c r="B32" s="65">
        <v>150</v>
      </c>
      <c r="C32" s="65">
        <v>0</v>
      </c>
      <c r="D32" s="65">
        <v>150</v>
      </c>
      <c r="E32" s="65">
        <v>1389</v>
      </c>
      <c r="F32" s="65">
        <v>0</v>
      </c>
      <c r="G32" s="65">
        <v>0</v>
      </c>
      <c r="H32" s="65">
        <v>0</v>
      </c>
      <c r="I32" s="65">
        <v>0</v>
      </c>
      <c r="J32" s="65">
        <v>0</v>
      </c>
      <c r="K32" s="65">
        <v>28</v>
      </c>
      <c r="L32" s="65">
        <v>1567</v>
      </c>
      <c r="M32" t="s">
        <v>58</v>
      </c>
      <c r="N32" t="s">
        <v>338</v>
      </c>
      <c r="O32" t="s">
        <v>347</v>
      </c>
    </row>
    <row r="33" spans="1:15" ht="12.5" x14ac:dyDescent="0.25">
      <c r="A33" t="s">
        <v>59</v>
      </c>
      <c r="B33" s="65">
        <v>3798</v>
      </c>
      <c r="C33" s="65">
        <v>0</v>
      </c>
      <c r="D33" s="65">
        <v>3798</v>
      </c>
      <c r="E33" s="65">
        <v>72234</v>
      </c>
      <c r="F33" s="65">
        <v>0</v>
      </c>
      <c r="G33" s="65">
        <v>0</v>
      </c>
      <c r="H33" s="65">
        <v>0</v>
      </c>
      <c r="I33" s="65">
        <v>0</v>
      </c>
      <c r="J33" s="65">
        <v>0</v>
      </c>
      <c r="K33" s="65">
        <v>1438</v>
      </c>
      <c r="L33" s="65">
        <v>77470</v>
      </c>
      <c r="M33" t="s">
        <v>60</v>
      </c>
      <c r="N33" t="s">
        <v>341</v>
      </c>
      <c r="O33" t="s">
        <v>349</v>
      </c>
    </row>
    <row r="34" spans="1:15" ht="12.5" x14ac:dyDescent="0.25">
      <c r="A34" t="s">
        <v>61</v>
      </c>
      <c r="B34" s="65">
        <v>0</v>
      </c>
      <c r="C34" s="65">
        <v>0</v>
      </c>
      <c r="D34" s="65">
        <v>0</v>
      </c>
      <c r="E34" s="65">
        <v>24</v>
      </c>
      <c r="F34" s="65">
        <v>0</v>
      </c>
      <c r="G34" s="65">
        <v>0</v>
      </c>
      <c r="H34" s="65">
        <v>0</v>
      </c>
      <c r="I34" s="65">
        <v>0</v>
      </c>
      <c r="J34" s="65">
        <v>0</v>
      </c>
      <c r="K34" s="65">
        <v>0</v>
      </c>
      <c r="L34" s="65">
        <v>24</v>
      </c>
      <c r="M34" t="s">
        <v>62</v>
      </c>
      <c r="N34" t="s">
        <v>343</v>
      </c>
      <c r="O34" t="s">
        <v>348</v>
      </c>
    </row>
    <row r="35" spans="1:15" ht="12.5" x14ac:dyDescent="0.25">
      <c r="A35" t="s">
        <v>374</v>
      </c>
      <c r="B35" s="65">
        <v>393</v>
      </c>
      <c r="C35" s="65">
        <v>0</v>
      </c>
      <c r="D35" s="65">
        <v>393</v>
      </c>
      <c r="E35" s="65">
        <v>389</v>
      </c>
      <c r="F35" s="65">
        <v>0</v>
      </c>
      <c r="G35" s="65">
        <v>0</v>
      </c>
      <c r="H35" s="65">
        <v>0</v>
      </c>
      <c r="I35" s="65">
        <v>0</v>
      </c>
      <c r="J35" s="65">
        <v>0</v>
      </c>
      <c r="K35" s="65">
        <v>5</v>
      </c>
      <c r="L35" s="65">
        <v>787</v>
      </c>
      <c r="M35" t="s">
        <v>63</v>
      </c>
      <c r="N35" t="s">
        <v>344</v>
      </c>
      <c r="O35" t="s">
        <v>344</v>
      </c>
    </row>
    <row r="36" spans="1:15" ht="12.5" x14ac:dyDescent="0.25">
      <c r="A36" t="s">
        <v>64</v>
      </c>
      <c r="B36" s="65">
        <v>54764</v>
      </c>
      <c r="C36" s="65">
        <v>105</v>
      </c>
      <c r="D36" s="65">
        <v>54869</v>
      </c>
      <c r="E36" s="65">
        <v>90419</v>
      </c>
      <c r="F36" s="65">
        <v>0</v>
      </c>
      <c r="G36" s="65">
        <v>0</v>
      </c>
      <c r="H36" s="65">
        <v>2062534</v>
      </c>
      <c r="I36" s="65">
        <v>0</v>
      </c>
      <c r="J36" s="65">
        <v>0</v>
      </c>
      <c r="K36" s="65">
        <v>0</v>
      </c>
      <c r="L36" s="65">
        <v>2207822</v>
      </c>
      <c r="M36" t="s">
        <v>65</v>
      </c>
      <c r="N36" t="s">
        <v>339</v>
      </c>
      <c r="O36" t="s">
        <v>347</v>
      </c>
    </row>
    <row r="37" spans="1:15" ht="12.5" x14ac:dyDescent="0.25">
      <c r="A37" t="s">
        <v>66</v>
      </c>
      <c r="B37" s="65">
        <v>319850</v>
      </c>
      <c r="C37" s="65">
        <v>7</v>
      </c>
      <c r="D37" s="65">
        <v>319857</v>
      </c>
      <c r="E37" s="65">
        <v>61035</v>
      </c>
      <c r="F37" s="65">
        <v>0</v>
      </c>
      <c r="G37" s="65">
        <v>26663</v>
      </c>
      <c r="H37" s="65">
        <v>8177</v>
      </c>
      <c r="I37" s="65">
        <v>0</v>
      </c>
      <c r="J37" s="65">
        <v>0</v>
      </c>
      <c r="K37" s="65">
        <v>6226</v>
      </c>
      <c r="L37" s="65">
        <v>421958</v>
      </c>
      <c r="M37" t="s">
        <v>67</v>
      </c>
      <c r="N37" t="s">
        <v>337</v>
      </c>
      <c r="O37" t="s">
        <v>347</v>
      </c>
    </row>
    <row r="38" spans="1:15" ht="12.5" x14ac:dyDescent="0.25">
      <c r="A38" t="s">
        <v>68</v>
      </c>
      <c r="B38" s="65">
        <v>19</v>
      </c>
      <c r="C38" s="65">
        <v>0</v>
      </c>
      <c r="D38" s="65">
        <v>19</v>
      </c>
      <c r="E38" s="65">
        <v>247</v>
      </c>
      <c r="F38" s="65">
        <v>0</v>
      </c>
      <c r="G38" s="65">
        <v>0</v>
      </c>
      <c r="H38" s="65">
        <v>0</v>
      </c>
      <c r="I38" s="65">
        <v>0</v>
      </c>
      <c r="J38" s="65">
        <v>0</v>
      </c>
      <c r="K38" s="65">
        <v>0</v>
      </c>
      <c r="L38" s="65">
        <v>266</v>
      </c>
      <c r="M38" t="s">
        <v>69</v>
      </c>
      <c r="N38" t="s">
        <v>339</v>
      </c>
      <c r="O38" t="s">
        <v>347</v>
      </c>
    </row>
    <row r="39" spans="1:15" ht="12.5" x14ac:dyDescent="0.25">
      <c r="A39" t="s">
        <v>70</v>
      </c>
      <c r="B39" s="65">
        <v>11624</v>
      </c>
      <c r="C39" s="65">
        <v>0</v>
      </c>
      <c r="D39" s="65">
        <v>11624</v>
      </c>
      <c r="E39" s="65">
        <v>959</v>
      </c>
      <c r="F39" s="65">
        <v>0</v>
      </c>
      <c r="G39" s="65">
        <v>0</v>
      </c>
      <c r="H39" s="65">
        <v>0</v>
      </c>
      <c r="I39" s="65">
        <v>0</v>
      </c>
      <c r="J39" s="65">
        <v>0</v>
      </c>
      <c r="K39" s="65">
        <v>0</v>
      </c>
      <c r="L39" s="65">
        <v>12583</v>
      </c>
      <c r="M39" t="s">
        <v>71</v>
      </c>
      <c r="N39" t="s">
        <v>343</v>
      </c>
      <c r="O39" t="s">
        <v>348</v>
      </c>
    </row>
    <row r="40" spans="1:15" ht="12.5" x14ac:dyDescent="0.25">
      <c r="A40" t="s">
        <v>72</v>
      </c>
      <c r="B40" s="65">
        <v>110610</v>
      </c>
      <c r="C40" s="65">
        <v>105</v>
      </c>
      <c r="D40" s="65">
        <v>110715</v>
      </c>
      <c r="E40" s="65">
        <v>50840</v>
      </c>
      <c r="F40" s="65">
        <v>0</v>
      </c>
      <c r="G40" s="65">
        <v>2058</v>
      </c>
      <c r="H40" s="65">
        <v>1075252</v>
      </c>
      <c r="I40" s="65">
        <v>15050</v>
      </c>
      <c r="J40" s="65">
        <v>0</v>
      </c>
      <c r="K40" s="65">
        <v>13261</v>
      </c>
      <c r="L40" s="65">
        <v>1267176</v>
      </c>
      <c r="M40" t="s">
        <v>73</v>
      </c>
      <c r="N40" t="s">
        <v>339</v>
      </c>
      <c r="O40" t="s">
        <v>347</v>
      </c>
    </row>
    <row r="41" spans="1:15" ht="12.5" x14ac:dyDescent="0.25">
      <c r="A41" t="s">
        <v>375</v>
      </c>
      <c r="B41" s="65">
        <v>218</v>
      </c>
      <c r="C41" s="65">
        <v>5</v>
      </c>
      <c r="D41" s="65">
        <v>223</v>
      </c>
      <c r="E41" s="65">
        <v>311</v>
      </c>
      <c r="F41" s="65">
        <v>0</v>
      </c>
      <c r="G41" s="65">
        <v>0</v>
      </c>
      <c r="H41" s="65">
        <v>0</v>
      </c>
      <c r="I41" s="65">
        <v>0</v>
      </c>
      <c r="J41" s="65">
        <v>0</v>
      </c>
      <c r="K41" s="65">
        <v>0</v>
      </c>
      <c r="L41" s="65">
        <v>534</v>
      </c>
      <c r="M41" t="s">
        <v>74</v>
      </c>
      <c r="N41" t="s">
        <v>341</v>
      </c>
      <c r="O41" t="s">
        <v>350</v>
      </c>
    </row>
    <row r="42" spans="1:15" ht="12.5" x14ac:dyDescent="0.25">
      <c r="A42" t="s">
        <v>77</v>
      </c>
      <c r="B42" s="65">
        <v>759182</v>
      </c>
      <c r="C42" s="65">
        <v>5</v>
      </c>
      <c r="D42" s="65">
        <v>759187</v>
      </c>
      <c r="E42" s="65">
        <v>14775</v>
      </c>
      <c r="F42" s="65">
        <v>0</v>
      </c>
      <c r="G42" s="65">
        <v>14449</v>
      </c>
      <c r="H42" s="65">
        <v>511803</v>
      </c>
      <c r="I42" s="65">
        <v>325938</v>
      </c>
      <c r="J42" s="65">
        <v>0</v>
      </c>
      <c r="K42" s="65">
        <v>3402</v>
      </c>
      <c r="L42" s="65">
        <v>1629554</v>
      </c>
      <c r="M42" t="s">
        <v>78</v>
      </c>
      <c r="N42" t="s">
        <v>339</v>
      </c>
      <c r="O42" t="s">
        <v>347</v>
      </c>
    </row>
    <row r="43" spans="1:15" ht="12.5" x14ac:dyDescent="0.25">
      <c r="A43" t="s">
        <v>79</v>
      </c>
      <c r="B43" s="65">
        <v>10196</v>
      </c>
      <c r="C43" s="65">
        <v>0</v>
      </c>
      <c r="D43" s="65">
        <v>10196</v>
      </c>
      <c r="E43" s="65">
        <v>40745</v>
      </c>
      <c r="F43" s="65">
        <v>0</v>
      </c>
      <c r="G43" s="65">
        <v>0</v>
      </c>
      <c r="H43" s="65">
        <v>215928</v>
      </c>
      <c r="I43" s="65">
        <v>0</v>
      </c>
      <c r="J43" s="65">
        <v>0</v>
      </c>
      <c r="K43" s="65">
        <v>100648</v>
      </c>
      <c r="L43" s="65">
        <v>367517</v>
      </c>
      <c r="M43" t="s">
        <v>80</v>
      </c>
      <c r="N43" t="s">
        <v>339</v>
      </c>
      <c r="O43" t="s">
        <v>347</v>
      </c>
    </row>
    <row r="44" spans="1:15" ht="12.5" x14ac:dyDescent="0.25">
      <c r="A44" t="s">
        <v>376</v>
      </c>
      <c r="B44" s="65">
        <v>1901</v>
      </c>
      <c r="C44" s="65">
        <v>0</v>
      </c>
      <c r="D44" s="65">
        <v>1901</v>
      </c>
      <c r="E44" s="65">
        <v>19228</v>
      </c>
      <c r="F44" s="65">
        <v>0</v>
      </c>
      <c r="G44" s="65">
        <v>0</v>
      </c>
      <c r="H44" s="65">
        <v>0</v>
      </c>
      <c r="I44" s="65">
        <v>0</v>
      </c>
      <c r="J44" s="65">
        <v>0</v>
      </c>
      <c r="K44" s="65">
        <v>2807</v>
      </c>
      <c r="L44" s="65">
        <v>23936</v>
      </c>
      <c r="M44" t="s">
        <v>81</v>
      </c>
      <c r="N44" t="s">
        <v>341</v>
      </c>
      <c r="O44" t="s">
        <v>349</v>
      </c>
    </row>
    <row r="45" spans="1:15" ht="12.5" x14ac:dyDescent="0.25">
      <c r="A45" t="s">
        <v>377</v>
      </c>
      <c r="B45" s="65">
        <v>160543</v>
      </c>
      <c r="C45" s="65">
        <v>22</v>
      </c>
      <c r="D45" s="65">
        <v>160565</v>
      </c>
      <c r="E45" s="65">
        <v>137143</v>
      </c>
      <c r="F45" s="65">
        <v>0</v>
      </c>
      <c r="G45" s="65">
        <v>0</v>
      </c>
      <c r="H45" s="65">
        <v>0</v>
      </c>
      <c r="I45" s="65">
        <v>0</v>
      </c>
      <c r="J45" s="65">
        <v>0</v>
      </c>
      <c r="K45" s="65">
        <v>53</v>
      </c>
      <c r="L45" s="65">
        <v>297761</v>
      </c>
      <c r="M45" t="s">
        <v>84</v>
      </c>
      <c r="N45" t="s">
        <v>343</v>
      </c>
      <c r="O45" t="s">
        <v>348</v>
      </c>
    </row>
    <row r="46" spans="1:15" ht="12.5" x14ac:dyDescent="0.25">
      <c r="A46" t="s">
        <v>82</v>
      </c>
      <c r="B46" s="65">
        <v>350</v>
      </c>
      <c r="C46" s="65">
        <v>0</v>
      </c>
      <c r="D46" s="65">
        <v>350</v>
      </c>
      <c r="E46" s="65">
        <v>683</v>
      </c>
      <c r="F46" s="65">
        <v>0</v>
      </c>
      <c r="G46" s="65">
        <v>0</v>
      </c>
      <c r="H46" s="65">
        <v>0</v>
      </c>
      <c r="I46" s="65">
        <v>0</v>
      </c>
      <c r="J46" s="65">
        <v>0</v>
      </c>
      <c r="K46" s="65">
        <v>0</v>
      </c>
      <c r="L46" s="65">
        <v>1033</v>
      </c>
      <c r="M46" t="s">
        <v>83</v>
      </c>
      <c r="N46" t="s">
        <v>343</v>
      </c>
      <c r="O46" t="s">
        <v>348</v>
      </c>
    </row>
    <row r="47" spans="1:15" ht="12.5" x14ac:dyDescent="0.25">
      <c r="A47" t="s">
        <v>378</v>
      </c>
      <c r="B47" s="65">
        <v>15</v>
      </c>
      <c r="C47" s="65">
        <v>0</v>
      </c>
      <c r="D47" s="65">
        <v>15</v>
      </c>
      <c r="E47" s="65">
        <v>6</v>
      </c>
      <c r="F47" s="65">
        <v>0</v>
      </c>
      <c r="G47" s="65">
        <v>0</v>
      </c>
      <c r="H47" s="65">
        <v>0</v>
      </c>
      <c r="I47" s="65">
        <v>0</v>
      </c>
      <c r="J47" s="65">
        <v>0</v>
      </c>
      <c r="K47" s="65">
        <v>0</v>
      </c>
      <c r="L47" s="65">
        <v>21</v>
      </c>
      <c r="M47" t="s">
        <v>379</v>
      </c>
      <c r="N47" t="s">
        <v>343</v>
      </c>
      <c r="O47" t="s">
        <v>348</v>
      </c>
    </row>
    <row r="48" spans="1:15" ht="12.5" x14ac:dyDescent="0.25">
      <c r="A48" t="s">
        <v>645</v>
      </c>
      <c r="B48" s="65">
        <v>95508</v>
      </c>
      <c r="C48" s="65">
        <v>20005</v>
      </c>
      <c r="D48" s="65">
        <v>115513</v>
      </c>
      <c r="E48" s="65">
        <v>301824</v>
      </c>
      <c r="F48" s="65">
        <v>0</v>
      </c>
      <c r="G48" s="65">
        <v>5</v>
      </c>
      <c r="H48" s="65">
        <v>6918373</v>
      </c>
      <c r="I48" s="65">
        <v>0</v>
      </c>
      <c r="J48" s="65">
        <v>0</v>
      </c>
      <c r="K48" s="65">
        <v>532962</v>
      </c>
      <c r="L48" s="65">
        <v>7868677</v>
      </c>
      <c r="M48" t="s">
        <v>85</v>
      </c>
      <c r="N48" t="s">
        <v>341</v>
      </c>
      <c r="O48" t="s">
        <v>349</v>
      </c>
    </row>
    <row r="49" spans="1:15" ht="12.5" x14ac:dyDescent="0.25">
      <c r="A49" t="s">
        <v>86</v>
      </c>
      <c r="B49" s="65">
        <v>2194</v>
      </c>
      <c r="C49" s="65">
        <v>0</v>
      </c>
      <c r="D49" s="65">
        <v>2194</v>
      </c>
      <c r="E49" s="65">
        <v>921</v>
      </c>
      <c r="F49" s="65">
        <v>0</v>
      </c>
      <c r="G49" s="65">
        <v>0</v>
      </c>
      <c r="H49" s="65">
        <v>0</v>
      </c>
      <c r="I49" s="65">
        <v>0</v>
      </c>
      <c r="J49" s="65">
        <v>0</v>
      </c>
      <c r="K49" s="65">
        <v>0</v>
      </c>
      <c r="L49" s="65">
        <v>3115</v>
      </c>
      <c r="M49" t="s">
        <v>87</v>
      </c>
      <c r="N49" t="s">
        <v>338</v>
      </c>
      <c r="O49" t="s">
        <v>347</v>
      </c>
    </row>
    <row r="50" spans="1:15" ht="12.5" x14ac:dyDescent="0.25">
      <c r="A50" t="s">
        <v>88</v>
      </c>
      <c r="B50" s="65">
        <v>13813</v>
      </c>
      <c r="C50" s="65">
        <v>7</v>
      </c>
      <c r="D50" s="65">
        <v>13820</v>
      </c>
      <c r="E50" s="65">
        <v>10363</v>
      </c>
      <c r="F50" s="65">
        <v>0</v>
      </c>
      <c r="G50" s="65">
        <v>0</v>
      </c>
      <c r="H50" s="65">
        <v>0</v>
      </c>
      <c r="I50" s="65">
        <v>0</v>
      </c>
      <c r="J50" s="65">
        <v>0</v>
      </c>
      <c r="K50" s="65">
        <v>101</v>
      </c>
      <c r="L50" s="65">
        <v>24284</v>
      </c>
      <c r="M50" t="s">
        <v>89</v>
      </c>
      <c r="N50" t="s">
        <v>338</v>
      </c>
      <c r="O50" t="s">
        <v>347</v>
      </c>
    </row>
    <row r="51" spans="1:15" ht="12.5" x14ac:dyDescent="0.25">
      <c r="A51" t="s">
        <v>380</v>
      </c>
      <c r="B51" s="65">
        <v>207</v>
      </c>
      <c r="C51" s="65">
        <v>0</v>
      </c>
      <c r="D51" s="65">
        <v>207</v>
      </c>
      <c r="E51" s="65">
        <v>1684</v>
      </c>
      <c r="F51" s="65">
        <v>0</v>
      </c>
      <c r="G51" s="65">
        <v>0</v>
      </c>
      <c r="H51" s="65">
        <v>0</v>
      </c>
      <c r="I51" s="65">
        <v>0</v>
      </c>
      <c r="J51" s="65">
        <v>0</v>
      </c>
      <c r="K51" s="65">
        <v>0</v>
      </c>
      <c r="L51" s="65">
        <v>1891</v>
      </c>
      <c r="M51" t="s">
        <v>90</v>
      </c>
      <c r="N51" t="s">
        <v>341</v>
      </c>
      <c r="O51" t="s">
        <v>349</v>
      </c>
    </row>
    <row r="52" spans="1:15" ht="12.5" x14ac:dyDescent="0.25">
      <c r="A52" t="s">
        <v>92</v>
      </c>
      <c r="B52" s="65">
        <v>17579</v>
      </c>
      <c r="C52" s="65">
        <v>0</v>
      </c>
      <c r="D52" s="65">
        <v>17579</v>
      </c>
      <c r="E52" s="65">
        <v>85</v>
      </c>
      <c r="F52" s="65">
        <v>0</v>
      </c>
      <c r="G52" s="65">
        <v>0</v>
      </c>
      <c r="H52" s="65">
        <v>0</v>
      </c>
      <c r="I52" s="65">
        <v>0</v>
      </c>
      <c r="J52" s="65">
        <v>0</v>
      </c>
      <c r="K52" s="65">
        <v>12</v>
      </c>
      <c r="L52" s="65">
        <v>17676</v>
      </c>
      <c r="M52" t="s">
        <v>93</v>
      </c>
      <c r="N52" t="s">
        <v>344</v>
      </c>
      <c r="O52" t="s">
        <v>344</v>
      </c>
    </row>
    <row r="53" spans="1:15" ht="12.5" x14ac:dyDescent="0.25">
      <c r="A53" t="s">
        <v>94</v>
      </c>
      <c r="B53" s="65">
        <v>18439</v>
      </c>
      <c r="C53" s="65">
        <v>121</v>
      </c>
      <c r="D53" s="65">
        <v>18560</v>
      </c>
      <c r="E53" s="65">
        <v>329692</v>
      </c>
      <c r="F53" s="65">
        <v>0</v>
      </c>
      <c r="G53" s="65">
        <v>0</v>
      </c>
      <c r="H53" s="65">
        <v>0</v>
      </c>
      <c r="I53" s="65">
        <v>0</v>
      </c>
      <c r="J53" s="65">
        <v>0</v>
      </c>
      <c r="K53" s="65">
        <v>24563</v>
      </c>
      <c r="L53" s="65">
        <v>372815</v>
      </c>
      <c r="M53" t="s">
        <v>95</v>
      </c>
      <c r="N53" t="s">
        <v>341</v>
      </c>
      <c r="O53" t="s">
        <v>349</v>
      </c>
    </row>
    <row r="54" spans="1:15" ht="12.5" x14ac:dyDescent="0.25">
      <c r="A54" t="s">
        <v>96</v>
      </c>
      <c r="B54" s="65">
        <v>8</v>
      </c>
      <c r="C54" s="65">
        <v>0</v>
      </c>
      <c r="D54" s="65">
        <v>8</v>
      </c>
      <c r="E54" s="65">
        <v>0</v>
      </c>
      <c r="F54" s="65">
        <v>0</v>
      </c>
      <c r="G54" s="65">
        <v>0</v>
      </c>
      <c r="H54" s="65">
        <v>0</v>
      </c>
      <c r="I54" s="65">
        <v>0</v>
      </c>
      <c r="J54" s="65">
        <v>0</v>
      </c>
      <c r="K54" s="65">
        <v>0</v>
      </c>
      <c r="L54" s="65">
        <v>8</v>
      </c>
      <c r="M54" t="s">
        <v>97</v>
      </c>
      <c r="N54" t="s">
        <v>341</v>
      </c>
      <c r="O54" t="s">
        <v>350</v>
      </c>
    </row>
    <row r="55" spans="1:15" ht="12.5" x14ac:dyDescent="0.25">
      <c r="A55" t="s">
        <v>98</v>
      </c>
      <c r="B55" s="65">
        <v>5</v>
      </c>
      <c r="C55" s="65">
        <v>0</v>
      </c>
      <c r="D55" s="65">
        <v>5</v>
      </c>
      <c r="E55" s="65">
        <v>38</v>
      </c>
      <c r="F55" s="65">
        <v>0</v>
      </c>
      <c r="G55" s="65">
        <v>0</v>
      </c>
      <c r="H55" s="65">
        <v>0</v>
      </c>
      <c r="I55" s="65">
        <v>0</v>
      </c>
      <c r="J55" s="65">
        <v>0</v>
      </c>
      <c r="K55" s="65">
        <v>0</v>
      </c>
      <c r="L55" s="65">
        <v>43</v>
      </c>
      <c r="M55" t="s">
        <v>99</v>
      </c>
      <c r="N55" t="s">
        <v>344</v>
      </c>
      <c r="O55" t="s">
        <v>348</v>
      </c>
    </row>
    <row r="56" spans="1:15" ht="12.5" x14ac:dyDescent="0.25">
      <c r="A56" t="s">
        <v>100</v>
      </c>
      <c r="B56" s="65">
        <v>637</v>
      </c>
      <c r="C56" s="65">
        <v>0</v>
      </c>
      <c r="D56" s="65">
        <v>637</v>
      </c>
      <c r="E56" s="65">
        <v>176</v>
      </c>
      <c r="F56" s="65">
        <v>0</v>
      </c>
      <c r="G56" s="65">
        <v>0</v>
      </c>
      <c r="H56" s="65">
        <v>0</v>
      </c>
      <c r="I56" s="65">
        <v>0</v>
      </c>
      <c r="J56" s="65">
        <v>0</v>
      </c>
      <c r="K56" s="65">
        <v>0</v>
      </c>
      <c r="L56" s="65">
        <v>813</v>
      </c>
      <c r="M56" t="s">
        <v>101</v>
      </c>
      <c r="N56" t="s">
        <v>344</v>
      </c>
      <c r="O56" t="s">
        <v>344</v>
      </c>
    </row>
    <row r="57" spans="1:15" ht="12.5" x14ac:dyDescent="0.25">
      <c r="A57" t="s">
        <v>381</v>
      </c>
      <c r="B57" s="65">
        <v>25982</v>
      </c>
      <c r="C57" s="65">
        <v>12</v>
      </c>
      <c r="D57" s="65">
        <v>25994</v>
      </c>
      <c r="E57" s="65">
        <v>25948</v>
      </c>
      <c r="F57" s="65">
        <v>0</v>
      </c>
      <c r="G57" s="65">
        <v>27</v>
      </c>
      <c r="H57" s="65">
        <v>0</v>
      </c>
      <c r="I57" s="65">
        <v>0</v>
      </c>
      <c r="J57" s="65">
        <v>0</v>
      </c>
      <c r="K57" s="65">
        <v>27</v>
      </c>
      <c r="L57" s="65">
        <v>51996</v>
      </c>
      <c r="M57" t="s">
        <v>91</v>
      </c>
      <c r="N57" t="s">
        <v>339</v>
      </c>
      <c r="O57" t="s">
        <v>347</v>
      </c>
    </row>
    <row r="58" spans="1:15" ht="12.5" x14ac:dyDescent="0.25">
      <c r="A58" t="s">
        <v>382</v>
      </c>
      <c r="B58" s="65">
        <v>239</v>
      </c>
      <c r="C58" s="65">
        <v>0</v>
      </c>
      <c r="D58" s="65">
        <v>239</v>
      </c>
      <c r="E58" s="65">
        <v>96</v>
      </c>
      <c r="F58" s="65">
        <v>0</v>
      </c>
      <c r="G58" s="65">
        <v>0</v>
      </c>
      <c r="H58" s="65">
        <v>0</v>
      </c>
      <c r="I58" s="65">
        <v>0</v>
      </c>
      <c r="J58" s="65">
        <v>0</v>
      </c>
      <c r="K58" s="65">
        <v>0</v>
      </c>
      <c r="L58" s="65">
        <v>335</v>
      </c>
      <c r="M58" t="s">
        <v>383</v>
      </c>
      <c r="N58" t="s">
        <v>343</v>
      </c>
      <c r="O58" t="s">
        <v>348</v>
      </c>
    </row>
    <row r="59" spans="1:15" ht="12.5" x14ac:dyDescent="0.25">
      <c r="A59" t="s">
        <v>384</v>
      </c>
      <c r="B59" s="65">
        <v>978169</v>
      </c>
      <c r="C59" s="65">
        <v>40</v>
      </c>
      <c r="D59" s="65">
        <v>978209</v>
      </c>
      <c r="E59" s="65">
        <v>149805</v>
      </c>
      <c r="F59" s="65">
        <v>0</v>
      </c>
      <c r="G59" s="65">
        <v>1808</v>
      </c>
      <c r="H59" s="65">
        <v>6251790</v>
      </c>
      <c r="I59" s="65">
        <v>1833092</v>
      </c>
      <c r="J59" s="65">
        <v>0</v>
      </c>
      <c r="K59" s="65">
        <v>18475</v>
      </c>
      <c r="L59" s="65">
        <v>9233179</v>
      </c>
      <c r="M59" t="s">
        <v>102</v>
      </c>
      <c r="N59" t="s">
        <v>338</v>
      </c>
      <c r="O59" t="s">
        <v>347</v>
      </c>
    </row>
    <row r="60" spans="1:15" ht="12.5" x14ac:dyDescent="0.25">
      <c r="A60" t="s">
        <v>103</v>
      </c>
      <c r="B60" s="65">
        <v>0</v>
      </c>
      <c r="C60" s="65">
        <v>0</v>
      </c>
      <c r="D60" s="65">
        <v>0</v>
      </c>
      <c r="E60" s="65">
        <v>16</v>
      </c>
      <c r="F60" s="65">
        <v>0</v>
      </c>
      <c r="G60" s="65">
        <v>0</v>
      </c>
      <c r="H60" s="65">
        <v>0</v>
      </c>
      <c r="I60" s="65">
        <v>0</v>
      </c>
      <c r="J60" s="65">
        <v>0</v>
      </c>
      <c r="K60" s="65">
        <v>0</v>
      </c>
      <c r="L60" s="65">
        <v>16</v>
      </c>
      <c r="M60" t="s">
        <v>104</v>
      </c>
      <c r="N60" t="s">
        <v>344</v>
      </c>
      <c r="O60" t="s">
        <v>344</v>
      </c>
    </row>
    <row r="61" spans="1:15" ht="12.5" x14ac:dyDescent="0.25">
      <c r="A61" t="s">
        <v>105</v>
      </c>
      <c r="B61" s="65">
        <v>1840</v>
      </c>
      <c r="C61" s="65">
        <v>0</v>
      </c>
      <c r="D61" s="65">
        <v>1840</v>
      </c>
      <c r="E61" s="65">
        <v>1574</v>
      </c>
      <c r="F61" s="65">
        <v>0</v>
      </c>
      <c r="G61" s="65">
        <v>0</v>
      </c>
      <c r="H61" s="65">
        <v>0</v>
      </c>
      <c r="I61" s="65">
        <v>0</v>
      </c>
      <c r="J61" s="65">
        <v>0</v>
      </c>
      <c r="K61" s="65">
        <v>0</v>
      </c>
      <c r="L61" s="65">
        <v>3414</v>
      </c>
      <c r="M61" t="s">
        <v>106</v>
      </c>
      <c r="N61" t="s">
        <v>337</v>
      </c>
      <c r="O61" t="s">
        <v>347</v>
      </c>
    </row>
    <row r="62" spans="1:15" ht="12.5" x14ac:dyDescent="0.25">
      <c r="A62" t="s">
        <v>385</v>
      </c>
      <c r="B62" s="65">
        <v>73</v>
      </c>
      <c r="C62" s="65">
        <v>0</v>
      </c>
      <c r="D62" s="65">
        <v>73</v>
      </c>
      <c r="E62" s="65">
        <v>344</v>
      </c>
      <c r="F62" s="65">
        <v>0</v>
      </c>
      <c r="G62" s="65">
        <v>0</v>
      </c>
      <c r="H62" s="65">
        <v>0</v>
      </c>
      <c r="I62" s="65">
        <v>0</v>
      </c>
      <c r="J62" s="65">
        <v>0</v>
      </c>
      <c r="K62" s="65">
        <v>0</v>
      </c>
      <c r="L62" s="65">
        <v>417</v>
      </c>
      <c r="M62" t="s">
        <v>386</v>
      </c>
      <c r="N62" t="s">
        <v>341</v>
      </c>
      <c r="O62" t="s">
        <v>350</v>
      </c>
    </row>
    <row r="63" spans="1:15" ht="12.5" x14ac:dyDescent="0.25">
      <c r="A63" t="s">
        <v>387</v>
      </c>
      <c r="B63" s="65">
        <v>886</v>
      </c>
      <c r="C63" s="65">
        <v>0</v>
      </c>
      <c r="D63" s="65">
        <v>886</v>
      </c>
      <c r="E63" s="65">
        <v>10791</v>
      </c>
      <c r="F63" s="65">
        <v>0</v>
      </c>
      <c r="G63" s="65">
        <v>0</v>
      </c>
      <c r="H63" s="65">
        <v>0</v>
      </c>
      <c r="I63" s="65">
        <v>0</v>
      </c>
      <c r="J63" s="65">
        <v>0</v>
      </c>
      <c r="K63" s="65">
        <v>0</v>
      </c>
      <c r="L63" s="65">
        <v>11677</v>
      </c>
      <c r="M63" t="s">
        <v>107</v>
      </c>
      <c r="N63" t="s">
        <v>341</v>
      </c>
      <c r="O63" t="s">
        <v>350</v>
      </c>
    </row>
    <row r="64" spans="1:15" ht="12.5" x14ac:dyDescent="0.25">
      <c r="A64" t="s">
        <v>108</v>
      </c>
      <c r="B64" s="65">
        <v>4239</v>
      </c>
      <c r="C64" s="65">
        <v>5</v>
      </c>
      <c r="D64" s="65">
        <v>4244</v>
      </c>
      <c r="E64" s="65">
        <v>66416</v>
      </c>
      <c r="F64" s="65">
        <v>0</v>
      </c>
      <c r="G64" s="65">
        <v>0</v>
      </c>
      <c r="H64" s="65">
        <v>0</v>
      </c>
      <c r="I64" s="65">
        <v>0</v>
      </c>
      <c r="J64" s="65">
        <v>0</v>
      </c>
      <c r="K64" s="65">
        <v>25692</v>
      </c>
      <c r="L64" s="65">
        <v>96352</v>
      </c>
      <c r="M64" t="s">
        <v>109</v>
      </c>
      <c r="N64" t="s">
        <v>341</v>
      </c>
      <c r="O64" t="s">
        <v>349</v>
      </c>
    </row>
    <row r="65" spans="1:15" ht="12.5" x14ac:dyDescent="0.25">
      <c r="A65" t="s">
        <v>110</v>
      </c>
      <c r="B65" s="65">
        <v>23059</v>
      </c>
      <c r="C65" s="65">
        <v>101</v>
      </c>
      <c r="D65" s="65">
        <v>23160</v>
      </c>
      <c r="E65" s="65">
        <v>46356</v>
      </c>
      <c r="F65" s="65">
        <v>0</v>
      </c>
      <c r="G65" s="65">
        <v>0</v>
      </c>
      <c r="H65" s="65">
        <v>0</v>
      </c>
      <c r="I65" s="65">
        <v>0</v>
      </c>
      <c r="J65" s="65">
        <v>0</v>
      </c>
      <c r="K65" s="65">
        <v>273</v>
      </c>
      <c r="L65" s="65">
        <v>69789</v>
      </c>
      <c r="M65" t="s">
        <v>111</v>
      </c>
      <c r="N65" t="s">
        <v>345</v>
      </c>
      <c r="O65" t="s">
        <v>347</v>
      </c>
    </row>
    <row r="66" spans="1:15" ht="12.5" x14ac:dyDescent="0.25">
      <c r="A66" t="s">
        <v>112</v>
      </c>
      <c r="B66" s="65">
        <v>68633</v>
      </c>
      <c r="C66" s="65">
        <v>0</v>
      </c>
      <c r="D66" s="65">
        <v>68633</v>
      </c>
      <c r="E66" s="65">
        <v>133042</v>
      </c>
      <c r="F66" s="65">
        <v>0</v>
      </c>
      <c r="G66" s="65">
        <v>0</v>
      </c>
      <c r="H66" s="65">
        <v>71500</v>
      </c>
      <c r="I66" s="65">
        <v>0</v>
      </c>
      <c r="J66" s="65">
        <v>0</v>
      </c>
      <c r="K66" s="65">
        <v>132289</v>
      </c>
      <c r="L66" s="65">
        <v>405464</v>
      </c>
      <c r="M66" t="s">
        <v>113</v>
      </c>
      <c r="N66" t="s">
        <v>341</v>
      </c>
      <c r="O66" t="s">
        <v>349</v>
      </c>
    </row>
    <row r="67" spans="1:15" ht="12.5" x14ac:dyDescent="0.25">
      <c r="A67" t="s">
        <v>388</v>
      </c>
      <c r="B67" s="65">
        <v>389</v>
      </c>
      <c r="C67" s="65">
        <v>0</v>
      </c>
      <c r="D67" s="65">
        <v>389</v>
      </c>
      <c r="E67" s="65">
        <v>457</v>
      </c>
      <c r="F67" s="65">
        <v>0</v>
      </c>
      <c r="G67" s="65">
        <v>0</v>
      </c>
      <c r="H67" s="65">
        <v>0</v>
      </c>
      <c r="I67" s="65">
        <v>0</v>
      </c>
      <c r="J67" s="65">
        <v>0</v>
      </c>
      <c r="K67" s="65">
        <v>0</v>
      </c>
      <c r="L67" s="65">
        <v>846</v>
      </c>
      <c r="M67" t="s">
        <v>389</v>
      </c>
      <c r="N67" t="s">
        <v>339</v>
      </c>
      <c r="O67" t="s">
        <v>347</v>
      </c>
    </row>
    <row r="68" spans="1:15" ht="12.5" x14ac:dyDescent="0.25">
      <c r="A68" t="s">
        <v>114</v>
      </c>
      <c r="B68" s="65">
        <v>559853</v>
      </c>
      <c r="C68" s="65">
        <v>0</v>
      </c>
      <c r="D68" s="65">
        <v>559853</v>
      </c>
      <c r="E68" s="65">
        <v>104892</v>
      </c>
      <c r="F68" s="65">
        <v>0</v>
      </c>
      <c r="G68" s="65">
        <v>0</v>
      </c>
      <c r="H68" s="65">
        <v>0</v>
      </c>
      <c r="I68" s="65">
        <v>0</v>
      </c>
      <c r="J68" s="65">
        <v>0</v>
      </c>
      <c r="K68" s="65">
        <v>8470</v>
      </c>
      <c r="L68" s="65">
        <v>673215</v>
      </c>
      <c r="M68" t="s">
        <v>115</v>
      </c>
      <c r="N68" t="s">
        <v>337</v>
      </c>
      <c r="O68" t="s">
        <v>347</v>
      </c>
    </row>
    <row r="69" spans="1:15" ht="12.5" x14ac:dyDescent="0.25">
      <c r="A69" t="s">
        <v>390</v>
      </c>
      <c r="B69" s="65">
        <v>60</v>
      </c>
      <c r="C69" s="65">
        <v>0</v>
      </c>
      <c r="D69" s="65">
        <v>60</v>
      </c>
      <c r="E69" s="65">
        <v>58</v>
      </c>
      <c r="F69" s="65">
        <v>0</v>
      </c>
      <c r="G69" s="65">
        <v>0</v>
      </c>
      <c r="H69" s="65">
        <v>0</v>
      </c>
      <c r="I69" s="65">
        <v>0</v>
      </c>
      <c r="J69" s="65">
        <v>0</v>
      </c>
      <c r="K69" s="65">
        <v>0</v>
      </c>
      <c r="L69" s="65">
        <v>118</v>
      </c>
      <c r="M69" t="s">
        <v>116</v>
      </c>
      <c r="N69" t="s">
        <v>344</v>
      </c>
      <c r="O69" t="s">
        <v>344</v>
      </c>
    </row>
    <row r="70" spans="1:15" ht="12.5" x14ac:dyDescent="0.25">
      <c r="A70" t="s">
        <v>117</v>
      </c>
      <c r="B70" s="65">
        <v>128</v>
      </c>
      <c r="C70" s="65">
        <v>0</v>
      </c>
      <c r="D70" s="65">
        <v>128</v>
      </c>
      <c r="E70" s="65">
        <v>251</v>
      </c>
      <c r="F70" s="65">
        <v>0</v>
      </c>
      <c r="G70" s="65">
        <v>0</v>
      </c>
      <c r="H70" s="65">
        <v>0</v>
      </c>
      <c r="I70" s="65">
        <v>0</v>
      </c>
      <c r="J70" s="65">
        <v>0</v>
      </c>
      <c r="K70" s="65">
        <v>12</v>
      </c>
      <c r="L70" s="65">
        <v>391</v>
      </c>
      <c r="M70" t="s">
        <v>118</v>
      </c>
      <c r="N70" t="s">
        <v>338</v>
      </c>
      <c r="O70" t="s">
        <v>347</v>
      </c>
    </row>
    <row r="71" spans="1:15" ht="12.5" x14ac:dyDescent="0.25">
      <c r="A71" t="s">
        <v>119</v>
      </c>
      <c r="B71" s="65">
        <v>158338</v>
      </c>
      <c r="C71" s="65">
        <v>6</v>
      </c>
      <c r="D71" s="65">
        <v>158344</v>
      </c>
      <c r="E71" s="65">
        <v>139424</v>
      </c>
      <c r="F71" s="65">
        <v>0</v>
      </c>
      <c r="G71" s="65">
        <v>6187</v>
      </c>
      <c r="H71" s="65">
        <v>2561497</v>
      </c>
      <c r="I71" s="65">
        <v>534293</v>
      </c>
      <c r="J71" s="65">
        <v>0</v>
      </c>
      <c r="K71" s="65">
        <v>4791</v>
      </c>
      <c r="L71" s="65">
        <v>3404536</v>
      </c>
      <c r="M71" t="s">
        <v>120</v>
      </c>
      <c r="N71" t="s">
        <v>337</v>
      </c>
      <c r="O71" t="s">
        <v>347</v>
      </c>
    </row>
    <row r="72" spans="1:15" ht="12.5" x14ac:dyDescent="0.25">
      <c r="A72" t="s">
        <v>121</v>
      </c>
      <c r="B72" s="65">
        <v>207</v>
      </c>
      <c r="C72" s="65">
        <v>0</v>
      </c>
      <c r="D72" s="65">
        <v>207</v>
      </c>
      <c r="E72" s="65">
        <v>3017</v>
      </c>
      <c r="F72" s="65">
        <v>0</v>
      </c>
      <c r="G72" s="65">
        <v>0</v>
      </c>
      <c r="H72" s="65">
        <v>0</v>
      </c>
      <c r="I72" s="65">
        <v>0</v>
      </c>
      <c r="J72" s="65">
        <v>0</v>
      </c>
      <c r="K72" s="65">
        <v>0</v>
      </c>
      <c r="L72" s="65">
        <v>3224</v>
      </c>
      <c r="M72" t="s">
        <v>122</v>
      </c>
      <c r="N72" t="s">
        <v>343</v>
      </c>
      <c r="O72" t="s">
        <v>351</v>
      </c>
    </row>
    <row r="73" spans="1:15" ht="12.5" x14ac:dyDescent="0.25">
      <c r="A73" t="s">
        <v>123</v>
      </c>
      <c r="B73" s="65">
        <v>0</v>
      </c>
      <c r="C73" s="65">
        <v>0</v>
      </c>
      <c r="D73" s="65">
        <v>0</v>
      </c>
      <c r="E73" s="65">
        <v>46</v>
      </c>
      <c r="F73" s="65">
        <v>0</v>
      </c>
      <c r="G73" s="65">
        <v>0</v>
      </c>
      <c r="H73" s="65">
        <v>0</v>
      </c>
      <c r="I73" s="65">
        <v>0</v>
      </c>
      <c r="J73" s="65">
        <v>0</v>
      </c>
      <c r="K73" s="65">
        <v>0</v>
      </c>
      <c r="L73" s="65">
        <v>46</v>
      </c>
      <c r="M73" t="s">
        <v>124</v>
      </c>
      <c r="N73" t="s">
        <v>344</v>
      </c>
      <c r="O73" t="s">
        <v>344</v>
      </c>
    </row>
    <row r="74" spans="1:15" ht="12.5" x14ac:dyDescent="0.25">
      <c r="A74" t="s">
        <v>125</v>
      </c>
      <c r="B74" s="65">
        <v>50</v>
      </c>
      <c r="C74" s="65">
        <v>0</v>
      </c>
      <c r="D74" s="65">
        <v>50</v>
      </c>
      <c r="E74" s="65">
        <v>475</v>
      </c>
      <c r="F74" s="65">
        <v>0</v>
      </c>
      <c r="G74" s="65">
        <v>0</v>
      </c>
      <c r="H74" s="65">
        <v>0</v>
      </c>
      <c r="I74" s="65">
        <v>0</v>
      </c>
      <c r="J74" s="65">
        <v>0</v>
      </c>
      <c r="K74" s="65">
        <v>0</v>
      </c>
      <c r="L74" s="65">
        <v>525</v>
      </c>
      <c r="M74" t="s">
        <v>126</v>
      </c>
      <c r="N74" t="s">
        <v>344</v>
      </c>
      <c r="O74" t="s">
        <v>344</v>
      </c>
    </row>
    <row r="75" spans="1:15" ht="12.5" x14ac:dyDescent="0.25">
      <c r="A75" t="s">
        <v>391</v>
      </c>
      <c r="B75" s="65">
        <v>28</v>
      </c>
      <c r="C75" s="65">
        <v>0</v>
      </c>
      <c r="D75" s="65">
        <v>28</v>
      </c>
      <c r="E75" s="65">
        <v>396</v>
      </c>
      <c r="F75" s="65">
        <v>0</v>
      </c>
      <c r="G75" s="65">
        <v>0</v>
      </c>
      <c r="H75" s="65">
        <v>0</v>
      </c>
      <c r="I75" s="65">
        <v>0</v>
      </c>
      <c r="J75" s="65">
        <v>0</v>
      </c>
      <c r="K75" s="65">
        <v>0</v>
      </c>
      <c r="L75" s="65">
        <v>424</v>
      </c>
      <c r="M75" t="s">
        <v>392</v>
      </c>
      <c r="N75" t="s">
        <v>341</v>
      </c>
      <c r="O75" t="s">
        <v>350</v>
      </c>
    </row>
    <row r="76" spans="1:15" ht="12.5" x14ac:dyDescent="0.25">
      <c r="A76" t="s">
        <v>127</v>
      </c>
      <c r="B76" s="65">
        <v>866</v>
      </c>
      <c r="C76" s="65">
        <v>0</v>
      </c>
      <c r="D76" s="65">
        <v>866</v>
      </c>
      <c r="E76" s="65">
        <v>834</v>
      </c>
      <c r="F76" s="65">
        <v>0</v>
      </c>
      <c r="G76" s="65">
        <v>0</v>
      </c>
      <c r="H76" s="65">
        <v>0</v>
      </c>
      <c r="I76" s="65">
        <v>0</v>
      </c>
      <c r="J76" s="65">
        <v>0</v>
      </c>
      <c r="K76" s="65">
        <v>9</v>
      </c>
      <c r="L76" s="65">
        <v>1709</v>
      </c>
      <c r="M76" t="s">
        <v>128</v>
      </c>
      <c r="N76" t="s">
        <v>339</v>
      </c>
      <c r="O76" t="s">
        <v>347</v>
      </c>
    </row>
    <row r="77" spans="1:15" ht="12.5" x14ac:dyDescent="0.25">
      <c r="A77" t="s">
        <v>129</v>
      </c>
      <c r="B77" s="65">
        <v>8101</v>
      </c>
      <c r="C77" s="65">
        <v>6</v>
      </c>
      <c r="D77" s="65">
        <v>8107</v>
      </c>
      <c r="E77" s="65">
        <v>5744</v>
      </c>
      <c r="F77" s="65">
        <v>0</v>
      </c>
      <c r="G77" s="65">
        <v>0</v>
      </c>
      <c r="H77" s="65">
        <v>0</v>
      </c>
      <c r="I77" s="65">
        <v>0</v>
      </c>
      <c r="J77" s="65">
        <v>0</v>
      </c>
      <c r="K77" s="65">
        <v>5</v>
      </c>
      <c r="L77" s="65">
        <v>13856</v>
      </c>
      <c r="M77" t="s">
        <v>130</v>
      </c>
      <c r="N77" t="s">
        <v>339</v>
      </c>
      <c r="O77" t="s">
        <v>347</v>
      </c>
    </row>
    <row r="78" spans="1:15" ht="12.5" x14ac:dyDescent="0.25">
      <c r="A78" t="s">
        <v>131</v>
      </c>
      <c r="B78" s="65">
        <v>14433</v>
      </c>
      <c r="C78" s="65">
        <v>262</v>
      </c>
      <c r="D78" s="65">
        <v>14695</v>
      </c>
      <c r="E78" s="65">
        <v>38556</v>
      </c>
      <c r="F78" s="65">
        <v>0</v>
      </c>
      <c r="G78" s="65">
        <v>0</v>
      </c>
      <c r="H78" s="65">
        <v>295831</v>
      </c>
      <c r="I78" s="65">
        <v>0</v>
      </c>
      <c r="J78" s="65">
        <v>0</v>
      </c>
      <c r="K78" s="65">
        <v>0</v>
      </c>
      <c r="L78" s="65">
        <v>349082</v>
      </c>
      <c r="M78" t="s">
        <v>132</v>
      </c>
      <c r="N78" t="s">
        <v>344</v>
      </c>
      <c r="O78" t="s">
        <v>348</v>
      </c>
    </row>
    <row r="79" spans="1:15" ht="12.5" x14ac:dyDescent="0.25">
      <c r="A79" t="s">
        <v>133</v>
      </c>
      <c r="B79" s="65">
        <v>209</v>
      </c>
      <c r="C79" s="65">
        <v>0</v>
      </c>
      <c r="D79" s="65">
        <v>209</v>
      </c>
      <c r="E79" s="65">
        <v>762</v>
      </c>
      <c r="F79" s="65">
        <v>0</v>
      </c>
      <c r="G79" s="65">
        <v>0</v>
      </c>
      <c r="H79" s="65">
        <v>0</v>
      </c>
      <c r="I79" s="65">
        <v>0</v>
      </c>
      <c r="J79" s="65">
        <v>0</v>
      </c>
      <c r="K79" s="65">
        <v>0</v>
      </c>
      <c r="L79" s="65">
        <v>971</v>
      </c>
      <c r="M79" t="s">
        <v>134</v>
      </c>
      <c r="N79" t="s">
        <v>344</v>
      </c>
      <c r="O79" t="s">
        <v>344</v>
      </c>
    </row>
    <row r="80" spans="1:15" ht="12.5" x14ac:dyDescent="0.25">
      <c r="A80" t="s">
        <v>135</v>
      </c>
      <c r="B80" s="65">
        <v>13748</v>
      </c>
      <c r="C80" s="65">
        <v>122</v>
      </c>
      <c r="D80" s="65">
        <v>13870</v>
      </c>
      <c r="E80" s="65">
        <v>11066</v>
      </c>
      <c r="F80" s="65">
        <v>0</v>
      </c>
      <c r="G80" s="65">
        <v>0</v>
      </c>
      <c r="H80" s="65">
        <v>0</v>
      </c>
      <c r="I80" s="65">
        <v>0</v>
      </c>
      <c r="J80" s="65">
        <v>0</v>
      </c>
      <c r="K80" s="65">
        <v>25</v>
      </c>
      <c r="L80" s="65">
        <v>24961</v>
      </c>
      <c r="M80" t="s">
        <v>136</v>
      </c>
      <c r="N80" t="s">
        <v>339</v>
      </c>
      <c r="O80" t="s">
        <v>347</v>
      </c>
    </row>
    <row r="81" spans="1:15" ht="12.5" x14ac:dyDescent="0.25">
      <c r="A81" t="s">
        <v>137</v>
      </c>
      <c r="B81" s="65">
        <v>102</v>
      </c>
      <c r="C81" s="65">
        <v>0</v>
      </c>
      <c r="D81" s="65">
        <v>102</v>
      </c>
      <c r="E81" s="65">
        <v>219</v>
      </c>
      <c r="F81" s="65">
        <v>0</v>
      </c>
      <c r="G81" s="65">
        <v>0</v>
      </c>
      <c r="H81" s="65">
        <v>0</v>
      </c>
      <c r="I81" s="65">
        <v>0</v>
      </c>
      <c r="J81" s="65">
        <v>0</v>
      </c>
      <c r="K81" s="65">
        <v>0</v>
      </c>
      <c r="L81" s="65">
        <v>321</v>
      </c>
      <c r="M81" t="s">
        <v>138</v>
      </c>
      <c r="N81" t="s">
        <v>344</v>
      </c>
      <c r="O81" t="s">
        <v>344</v>
      </c>
    </row>
    <row r="82" spans="1:15" ht="12.5" x14ac:dyDescent="0.25">
      <c r="A82" t="s">
        <v>139</v>
      </c>
      <c r="B82" s="65">
        <v>70</v>
      </c>
      <c r="C82" s="65">
        <v>0</v>
      </c>
      <c r="D82" s="65">
        <v>70</v>
      </c>
      <c r="E82" s="65">
        <v>123</v>
      </c>
      <c r="F82" s="65">
        <v>0</v>
      </c>
      <c r="G82" s="65">
        <v>0</v>
      </c>
      <c r="H82" s="65">
        <v>0</v>
      </c>
      <c r="I82" s="65">
        <v>0</v>
      </c>
      <c r="J82" s="65">
        <v>0</v>
      </c>
      <c r="K82" s="65">
        <v>0</v>
      </c>
      <c r="L82" s="65">
        <v>193</v>
      </c>
      <c r="M82" t="s">
        <v>140</v>
      </c>
      <c r="N82" t="s">
        <v>341</v>
      </c>
      <c r="O82" t="s">
        <v>350</v>
      </c>
    </row>
    <row r="83" spans="1:15" ht="12.5" x14ac:dyDescent="0.25">
      <c r="A83" t="s">
        <v>393</v>
      </c>
      <c r="B83" s="65">
        <v>17</v>
      </c>
      <c r="C83" s="65">
        <v>0</v>
      </c>
      <c r="D83" s="65">
        <v>17</v>
      </c>
      <c r="E83" s="65">
        <v>80</v>
      </c>
      <c r="F83" s="65">
        <v>0</v>
      </c>
      <c r="G83" s="65">
        <v>0</v>
      </c>
      <c r="H83" s="65">
        <v>0</v>
      </c>
      <c r="I83" s="65">
        <v>0</v>
      </c>
      <c r="J83" s="65">
        <v>0</v>
      </c>
      <c r="K83" s="65">
        <v>0</v>
      </c>
      <c r="L83" s="65">
        <v>97</v>
      </c>
      <c r="M83" t="s">
        <v>394</v>
      </c>
      <c r="N83" t="s">
        <v>341</v>
      </c>
      <c r="O83" t="s">
        <v>350</v>
      </c>
    </row>
    <row r="84" spans="1:15" ht="12.5" x14ac:dyDescent="0.25">
      <c r="A84" t="s">
        <v>141</v>
      </c>
      <c r="B84" s="65">
        <v>34010</v>
      </c>
      <c r="C84" s="65">
        <v>0</v>
      </c>
      <c r="D84" s="65">
        <v>34010</v>
      </c>
      <c r="E84" s="65">
        <v>176035</v>
      </c>
      <c r="F84" s="65">
        <v>0</v>
      </c>
      <c r="G84" s="65">
        <v>0</v>
      </c>
      <c r="H84" s="65">
        <v>0</v>
      </c>
      <c r="I84" s="65">
        <v>0</v>
      </c>
      <c r="J84" s="65">
        <v>0</v>
      </c>
      <c r="K84" s="65">
        <v>121865</v>
      </c>
      <c r="L84" s="65">
        <v>331910</v>
      </c>
      <c r="M84" t="s">
        <v>142</v>
      </c>
      <c r="N84" t="s">
        <v>341</v>
      </c>
      <c r="O84" t="s">
        <v>349</v>
      </c>
    </row>
    <row r="85" spans="1:15" ht="12.5" x14ac:dyDescent="0.25">
      <c r="A85" t="s">
        <v>143</v>
      </c>
      <c r="B85" s="65">
        <v>38570</v>
      </c>
      <c r="C85" s="65">
        <v>15</v>
      </c>
      <c r="D85" s="65">
        <v>38585</v>
      </c>
      <c r="E85" s="65">
        <v>34513</v>
      </c>
      <c r="F85" s="65">
        <v>0</v>
      </c>
      <c r="G85" s="65">
        <v>0</v>
      </c>
      <c r="H85" s="65">
        <v>0</v>
      </c>
      <c r="I85" s="65">
        <v>0</v>
      </c>
      <c r="J85" s="65">
        <v>0</v>
      </c>
      <c r="K85" s="65">
        <v>5</v>
      </c>
      <c r="L85" s="65">
        <v>73103</v>
      </c>
      <c r="M85" t="s">
        <v>144</v>
      </c>
      <c r="N85" t="s">
        <v>339</v>
      </c>
      <c r="O85" t="s">
        <v>347</v>
      </c>
    </row>
    <row r="86" spans="1:15" ht="12.5" x14ac:dyDescent="0.25">
      <c r="A86" t="s">
        <v>145</v>
      </c>
      <c r="B86" s="65">
        <v>1859</v>
      </c>
      <c r="C86" s="65">
        <v>0</v>
      </c>
      <c r="D86" s="65">
        <v>1859</v>
      </c>
      <c r="E86" s="65">
        <v>1381</v>
      </c>
      <c r="F86" s="65">
        <v>0</v>
      </c>
      <c r="G86" s="65">
        <v>0</v>
      </c>
      <c r="H86" s="65">
        <v>0</v>
      </c>
      <c r="I86" s="65">
        <v>0</v>
      </c>
      <c r="J86" s="65">
        <v>0</v>
      </c>
      <c r="K86" s="65">
        <v>0</v>
      </c>
      <c r="L86" s="65">
        <v>3240</v>
      </c>
      <c r="M86" t="s">
        <v>146</v>
      </c>
      <c r="N86" t="s">
        <v>339</v>
      </c>
      <c r="O86" t="s">
        <v>347</v>
      </c>
    </row>
    <row r="87" spans="1:15" ht="12.5" x14ac:dyDescent="0.25">
      <c r="A87" t="s">
        <v>147</v>
      </c>
      <c r="B87" s="65">
        <v>248</v>
      </c>
      <c r="C87" s="65">
        <v>0</v>
      </c>
      <c r="D87" s="65">
        <v>248</v>
      </c>
      <c r="E87" s="65">
        <v>1265</v>
      </c>
      <c r="F87" s="65">
        <v>0</v>
      </c>
      <c r="G87" s="65">
        <v>0</v>
      </c>
      <c r="H87" s="65">
        <v>0</v>
      </c>
      <c r="I87" s="65">
        <v>0</v>
      </c>
      <c r="J87" s="65">
        <v>0</v>
      </c>
      <c r="K87" s="65">
        <v>0</v>
      </c>
      <c r="L87" s="65">
        <v>1513</v>
      </c>
      <c r="M87" t="s">
        <v>148</v>
      </c>
      <c r="N87" t="s">
        <v>341</v>
      </c>
      <c r="O87" t="s">
        <v>350</v>
      </c>
    </row>
    <row r="88" spans="1:15" ht="12.5" x14ac:dyDescent="0.25">
      <c r="A88" t="s">
        <v>395</v>
      </c>
      <c r="B88" s="65">
        <v>34776</v>
      </c>
      <c r="C88" s="65">
        <v>87363</v>
      </c>
      <c r="D88" s="65">
        <v>122139</v>
      </c>
      <c r="E88" s="65">
        <v>228443</v>
      </c>
      <c r="F88" s="65">
        <v>0</v>
      </c>
      <c r="G88" s="65">
        <v>0</v>
      </c>
      <c r="H88" s="65">
        <v>313901</v>
      </c>
      <c r="I88" s="65">
        <v>0</v>
      </c>
      <c r="J88" s="65">
        <v>0</v>
      </c>
      <c r="K88" s="65">
        <v>37009</v>
      </c>
      <c r="L88" s="65">
        <v>701492</v>
      </c>
      <c r="M88" t="s">
        <v>396</v>
      </c>
      <c r="N88" t="s">
        <v>341</v>
      </c>
      <c r="O88" t="s">
        <v>350</v>
      </c>
    </row>
    <row r="89" spans="1:15" ht="12.5" x14ac:dyDescent="0.25">
      <c r="A89" t="s">
        <v>149</v>
      </c>
      <c r="B89" s="65">
        <v>84363</v>
      </c>
      <c r="C89" s="65">
        <v>0</v>
      </c>
      <c r="D89" s="65">
        <v>84363</v>
      </c>
      <c r="E89" s="65">
        <v>216873</v>
      </c>
      <c r="F89" s="65">
        <v>0</v>
      </c>
      <c r="G89" s="65">
        <v>0</v>
      </c>
      <c r="H89" s="65">
        <v>247090</v>
      </c>
      <c r="I89" s="65">
        <v>0</v>
      </c>
      <c r="J89" s="65">
        <v>0</v>
      </c>
      <c r="K89" s="65">
        <v>50951</v>
      </c>
      <c r="L89" s="65">
        <v>599277</v>
      </c>
      <c r="M89" t="s">
        <v>150</v>
      </c>
      <c r="N89" t="s">
        <v>341</v>
      </c>
      <c r="O89" t="s">
        <v>349</v>
      </c>
    </row>
    <row r="90" spans="1:15" ht="12.5" x14ac:dyDescent="0.25">
      <c r="A90" t="s">
        <v>151</v>
      </c>
      <c r="B90" s="65">
        <v>2147</v>
      </c>
      <c r="C90" s="65">
        <v>0</v>
      </c>
      <c r="D90" s="65">
        <v>2147</v>
      </c>
      <c r="E90" s="65">
        <v>1249</v>
      </c>
      <c r="F90" s="65">
        <v>0</v>
      </c>
      <c r="G90" s="65">
        <v>0</v>
      </c>
      <c r="H90" s="65">
        <v>0</v>
      </c>
      <c r="I90" s="65">
        <v>0</v>
      </c>
      <c r="J90" s="65">
        <v>0</v>
      </c>
      <c r="K90" s="65">
        <v>0</v>
      </c>
      <c r="L90" s="65">
        <v>3396</v>
      </c>
      <c r="M90" t="s">
        <v>152</v>
      </c>
      <c r="N90" t="s">
        <v>344</v>
      </c>
      <c r="O90" t="s">
        <v>344</v>
      </c>
    </row>
    <row r="91" spans="1:15" ht="12.5" x14ac:dyDescent="0.25">
      <c r="A91" t="s">
        <v>153</v>
      </c>
      <c r="B91" s="65">
        <v>0</v>
      </c>
      <c r="C91" s="65">
        <v>0</v>
      </c>
      <c r="D91" s="65">
        <v>0</v>
      </c>
      <c r="E91" s="65">
        <v>5</v>
      </c>
      <c r="F91" s="65">
        <v>0</v>
      </c>
      <c r="G91" s="65">
        <v>0</v>
      </c>
      <c r="H91" s="65">
        <v>0</v>
      </c>
      <c r="I91" s="65">
        <v>0</v>
      </c>
      <c r="J91" s="65">
        <v>0</v>
      </c>
      <c r="K91" s="65">
        <v>0</v>
      </c>
      <c r="L91" s="65">
        <v>5</v>
      </c>
      <c r="M91" t="s">
        <v>154</v>
      </c>
      <c r="N91" t="s">
        <v>344</v>
      </c>
      <c r="O91" t="s">
        <v>344</v>
      </c>
    </row>
    <row r="92" spans="1:15" ht="12.5" x14ac:dyDescent="0.25">
      <c r="A92" t="s">
        <v>155</v>
      </c>
      <c r="B92" s="65">
        <v>25175</v>
      </c>
      <c r="C92" s="65">
        <v>144</v>
      </c>
      <c r="D92" s="65">
        <v>25319</v>
      </c>
      <c r="E92" s="65">
        <v>142607</v>
      </c>
      <c r="F92" s="65">
        <v>0</v>
      </c>
      <c r="G92" s="65">
        <v>0</v>
      </c>
      <c r="H92" s="65">
        <v>0</v>
      </c>
      <c r="I92" s="65">
        <v>0</v>
      </c>
      <c r="J92" s="65">
        <v>0</v>
      </c>
      <c r="K92" s="65">
        <v>240</v>
      </c>
      <c r="L92" s="65">
        <v>168166</v>
      </c>
      <c r="M92" t="s">
        <v>156</v>
      </c>
      <c r="N92" t="s">
        <v>343</v>
      </c>
      <c r="O92" t="s">
        <v>348</v>
      </c>
    </row>
    <row r="93" spans="1:15" ht="12.5" x14ac:dyDescent="0.25">
      <c r="A93" t="s">
        <v>399</v>
      </c>
      <c r="B93" s="65">
        <v>6743</v>
      </c>
      <c r="C93" s="65">
        <v>5013</v>
      </c>
      <c r="D93" s="65">
        <v>11756</v>
      </c>
      <c r="E93" s="65">
        <v>13311</v>
      </c>
      <c r="F93" s="65">
        <v>0</v>
      </c>
      <c r="G93" s="65">
        <v>5</v>
      </c>
      <c r="H93" s="65">
        <v>0</v>
      </c>
      <c r="I93" s="65">
        <v>0</v>
      </c>
      <c r="J93" s="65">
        <v>0</v>
      </c>
      <c r="K93" s="65">
        <v>990</v>
      </c>
      <c r="L93" s="65">
        <v>26062</v>
      </c>
      <c r="M93" t="s">
        <v>157</v>
      </c>
      <c r="N93" t="s">
        <v>343</v>
      </c>
      <c r="O93" t="s">
        <v>348</v>
      </c>
    </row>
    <row r="94" spans="1:15" ht="12.5" x14ac:dyDescent="0.25">
      <c r="A94" t="s">
        <v>400</v>
      </c>
      <c r="B94" s="65">
        <v>151545</v>
      </c>
      <c r="C94" s="65">
        <v>212</v>
      </c>
      <c r="D94" s="65">
        <v>151757</v>
      </c>
      <c r="E94" s="65">
        <v>63959</v>
      </c>
      <c r="F94" s="65">
        <v>0</v>
      </c>
      <c r="G94" s="65">
        <v>24</v>
      </c>
      <c r="H94" s="65">
        <v>0</v>
      </c>
      <c r="I94" s="65">
        <v>0</v>
      </c>
      <c r="J94" s="65">
        <v>0</v>
      </c>
      <c r="K94" s="65">
        <v>79</v>
      </c>
      <c r="L94" s="65">
        <v>215819</v>
      </c>
      <c r="M94" t="s">
        <v>158</v>
      </c>
      <c r="N94" t="s">
        <v>343</v>
      </c>
      <c r="O94" t="s">
        <v>348</v>
      </c>
    </row>
    <row r="95" spans="1:15" ht="12.5" x14ac:dyDescent="0.25">
      <c r="A95" t="s">
        <v>646</v>
      </c>
      <c r="B95" s="65">
        <v>328854</v>
      </c>
      <c r="C95" s="65">
        <v>178</v>
      </c>
      <c r="D95" s="65">
        <v>329032</v>
      </c>
      <c r="E95" s="65">
        <v>192202</v>
      </c>
      <c r="F95" s="65">
        <v>0</v>
      </c>
      <c r="G95" s="65">
        <v>154</v>
      </c>
      <c r="H95" s="65">
        <v>1123663</v>
      </c>
      <c r="I95" s="65">
        <v>27288</v>
      </c>
      <c r="J95" s="65">
        <v>0</v>
      </c>
      <c r="K95" s="65">
        <v>2032</v>
      </c>
      <c r="L95" s="65">
        <v>1674371</v>
      </c>
      <c r="M95" t="s">
        <v>159</v>
      </c>
      <c r="N95" t="s">
        <v>345</v>
      </c>
      <c r="O95" t="s">
        <v>348</v>
      </c>
    </row>
    <row r="96" spans="1:15" ht="12.5" x14ac:dyDescent="0.25">
      <c r="A96" t="s">
        <v>160</v>
      </c>
      <c r="B96" s="65">
        <v>0</v>
      </c>
      <c r="C96" s="65">
        <v>0</v>
      </c>
      <c r="D96" s="65">
        <v>0</v>
      </c>
      <c r="E96" s="65">
        <v>219</v>
      </c>
      <c r="F96" s="65">
        <v>0</v>
      </c>
      <c r="G96" s="65">
        <v>0</v>
      </c>
      <c r="H96" s="65">
        <v>0</v>
      </c>
      <c r="I96" s="65">
        <v>0</v>
      </c>
      <c r="J96" s="65">
        <v>0</v>
      </c>
      <c r="K96" s="65">
        <v>0</v>
      </c>
      <c r="L96" s="65">
        <v>219</v>
      </c>
      <c r="M96" t="s">
        <v>161</v>
      </c>
      <c r="N96" t="s">
        <v>344</v>
      </c>
      <c r="O96" t="s">
        <v>344</v>
      </c>
    </row>
    <row r="97" spans="1:15" ht="12.5" x14ac:dyDescent="0.25">
      <c r="A97" t="s">
        <v>162</v>
      </c>
      <c r="B97" s="65">
        <v>821</v>
      </c>
      <c r="C97" s="65">
        <v>34</v>
      </c>
      <c r="D97" s="65">
        <v>855</v>
      </c>
      <c r="E97" s="65">
        <v>1232</v>
      </c>
      <c r="F97" s="65">
        <v>0</v>
      </c>
      <c r="G97" s="65">
        <v>0</v>
      </c>
      <c r="H97" s="65">
        <v>0</v>
      </c>
      <c r="I97" s="65">
        <v>0</v>
      </c>
      <c r="J97" s="65">
        <v>0</v>
      </c>
      <c r="K97" s="65">
        <v>0</v>
      </c>
      <c r="L97" s="65">
        <v>2087</v>
      </c>
      <c r="M97" t="s">
        <v>163</v>
      </c>
      <c r="N97" t="s">
        <v>345</v>
      </c>
      <c r="O97" t="s">
        <v>348</v>
      </c>
    </row>
    <row r="98" spans="1:15" ht="12.5" x14ac:dyDescent="0.25">
      <c r="A98" t="s">
        <v>164</v>
      </c>
      <c r="B98" s="65">
        <v>124</v>
      </c>
      <c r="C98" s="65">
        <v>0</v>
      </c>
      <c r="D98" s="65">
        <v>124</v>
      </c>
      <c r="E98" s="65">
        <v>1487</v>
      </c>
      <c r="F98" s="65">
        <v>0</v>
      </c>
      <c r="G98" s="65">
        <v>0</v>
      </c>
      <c r="H98" s="65">
        <v>0</v>
      </c>
      <c r="I98" s="65">
        <v>0</v>
      </c>
      <c r="J98" s="65">
        <v>0</v>
      </c>
      <c r="K98" s="65">
        <v>0</v>
      </c>
      <c r="L98" s="65">
        <v>1611</v>
      </c>
      <c r="M98" t="s">
        <v>165</v>
      </c>
      <c r="N98" t="s">
        <v>344</v>
      </c>
      <c r="O98" t="s">
        <v>344</v>
      </c>
    </row>
    <row r="99" spans="1:15" ht="12.5" x14ac:dyDescent="0.25">
      <c r="A99" t="s">
        <v>166</v>
      </c>
      <c r="B99" s="65">
        <v>2128</v>
      </c>
      <c r="C99" s="65">
        <v>0</v>
      </c>
      <c r="D99" s="65">
        <v>2128</v>
      </c>
      <c r="E99" s="65">
        <v>7064</v>
      </c>
      <c r="F99" s="65">
        <v>0</v>
      </c>
      <c r="G99" s="65">
        <v>0</v>
      </c>
      <c r="H99" s="65">
        <v>0</v>
      </c>
      <c r="I99" s="65">
        <v>0</v>
      </c>
      <c r="J99" s="65">
        <v>0</v>
      </c>
      <c r="K99" s="65">
        <v>0</v>
      </c>
      <c r="L99" s="65">
        <v>9192</v>
      </c>
      <c r="M99" t="s">
        <v>167</v>
      </c>
      <c r="N99" t="s">
        <v>341</v>
      </c>
      <c r="O99" t="s">
        <v>350</v>
      </c>
    </row>
    <row r="100" spans="1:15" ht="12.5" x14ac:dyDescent="0.25">
      <c r="A100" t="s">
        <v>401</v>
      </c>
      <c r="B100" s="65">
        <v>48</v>
      </c>
      <c r="C100" s="65">
        <v>0</v>
      </c>
      <c r="D100" s="65">
        <v>48</v>
      </c>
      <c r="E100" s="65">
        <v>144</v>
      </c>
      <c r="F100" s="65">
        <v>0</v>
      </c>
      <c r="G100" s="65">
        <v>0</v>
      </c>
      <c r="H100" s="65">
        <v>0</v>
      </c>
      <c r="I100" s="65">
        <v>0</v>
      </c>
      <c r="J100" s="65">
        <v>0</v>
      </c>
      <c r="K100" s="65">
        <v>0</v>
      </c>
      <c r="L100" s="65">
        <v>192</v>
      </c>
      <c r="M100" t="s">
        <v>168</v>
      </c>
      <c r="N100" t="s">
        <v>343</v>
      </c>
      <c r="O100" t="s">
        <v>348</v>
      </c>
    </row>
    <row r="101" spans="1:15" ht="12.5" x14ac:dyDescent="0.25">
      <c r="A101" t="s">
        <v>402</v>
      </c>
      <c r="B101" s="65">
        <v>3935</v>
      </c>
      <c r="C101" s="65">
        <v>43</v>
      </c>
      <c r="D101" s="65">
        <v>3978</v>
      </c>
      <c r="E101" s="65">
        <v>8207</v>
      </c>
      <c r="F101" s="65">
        <v>0</v>
      </c>
      <c r="G101" s="65">
        <v>0</v>
      </c>
      <c r="H101" s="65">
        <v>0</v>
      </c>
      <c r="I101" s="65">
        <v>0</v>
      </c>
      <c r="J101" s="65">
        <v>0</v>
      </c>
      <c r="K101" s="65">
        <v>1267</v>
      </c>
      <c r="L101" s="65">
        <v>13452</v>
      </c>
      <c r="M101" t="s">
        <v>169</v>
      </c>
      <c r="N101" t="s">
        <v>345</v>
      </c>
      <c r="O101" t="s">
        <v>348</v>
      </c>
    </row>
    <row r="102" spans="1:15" ht="12.5" x14ac:dyDescent="0.25">
      <c r="A102" t="s">
        <v>170</v>
      </c>
      <c r="B102" s="65">
        <v>3777</v>
      </c>
      <c r="C102" s="65">
        <v>18</v>
      </c>
      <c r="D102" s="65">
        <v>3795</v>
      </c>
      <c r="E102" s="65">
        <v>11277</v>
      </c>
      <c r="F102" s="65">
        <v>0</v>
      </c>
      <c r="G102" s="65">
        <v>0</v>
      </c>
      <c r="H102" s="65">
        <v>0</v>
      </c>
      <c r="I102" s="65">
        <v>0</v>
      </c>
      <c r="J102" s="65">
        <v>0</v>
      </c>
      <c r="K102" s="65">
        <v>0</v>
      </c>
      <c r="L102" s="65">
        <v>15072</v>
      </c>
      <c r="M102" t="s">
        <v>171</v>
      </c>
      <c r="N102" t="s">
        <v>343</v>
      </c>
      <c r="O102" t="s">
        <v>348</v>
      </c>
    </row>
    <row r="103" spans="1:15" ht="12.5" x14ac:dyDescent="0.25">
      <c r="A103" t="s">
        <v>172</v>
      </c>
      <c r="B103" s="65">
        <v>8004</v>
      </c>
      <c r="C103" s="65">
        <v>0</v>
      </c>
      <c r="D103" s="65">
        <v>8004</v>
      </c>
      <c r="E103" s="65">
        <v>15941</v>
      </c>
      <c r="F103" s="65">
        <v>0</v>
      </c>
      <c r="G103" s="65">
        <v>0</v>
      </c>
      <c r="H103" s="65">
        <v>0</v>
      </c>
      <c r="I103" s="65">
        <v>0</v>
      </c>
      <c r="J103" s="65">
        <v>0</v>
      </c>
      <c r="K103" s="65">
        <v>10</v>
      </c>
      <c r="L103" s="65">
        <v>23955</v>
      </c>
      <c r="M103" t="s">
        <v>173</v>
      </c>
      <c r="N103" t="s">
        <v>337</v>
      </c>
      <c r="O103" t="s">
        <v>347</v>
      </c>
    </row>
    <row r="104" spans="1:15" ht="12.5" x14ac:dyDescent="0.25">
      <c r="A104" t="s">
        <v>403</v>
      </c>
      <c r="B104" s="65">
        <v>0</v>
      </c>
      <c r="C104" s="65">
        <v>0</v>
      </c>
      <c r="D104" s="65">
        <v>0</v>
      </c>
      <c r="E104" s="65">
        <v>27</v>
      </c>
      <c r="F104" s="65">
        <v>0</v>
      </c>
      <c r="G104" s="65">
        <v>0</v>
      </c>
      <c r="H104" s="65">
        <v>0</v>
      </c>
      <c r="I104" s="65">
        <v>0</v>
      </c>
      <c r="J104" s="65">
        <v>0</v>
      </c>
      <c r="K104" s="65">
        <v>0</v>
      </c>
      <c r="L104" s="65">
        <v>27</v>
      </c>
      <c r="M104" t="s">
        <v>404</v>
      </c>
      <c r="N104" t="s">
        <v>343</v>
      </c>
      <c r="O104" t="s">
        <v>351</v>
      </c>
    </row>
    <row r="105" spans="1:15" ht="12.5" x14ac:dyDescent="0.25">
      <c r="A105" t="s">
        <v>174</v>
      </c>
      <c r="B105" s="65">
        <v>2276</v>
      </c>
      <c r="C105" s="65">
        <v>0</v>
      </c>
      <c r="D105" s="65">
        <v>2276</v>
      </c>
      <c r="E105" s="65">
        <v>2458</v>
      </c>
      <c r="F105" s="65">
        <v>0</v>
      </c>
      <c r="G105" s="65">
        <v>0</v>
      </c>
      <c r="H105" s="65">
        <v>0</v>
      </c>
      <c r="I105" s="65">
        <v>0</v>
      </c>
      <c r="J105" s="65">
        <v>0</v>
      </c>
      <c r="K105" s="65">
        <v>10</v>
      </c>
      <c r="L105" s="65">
        <v>4744</v>
      </c>
      <c r="M105" t="s">
        <v>175</v>
      </c>
      <c r="N105" t="s">
        <v>345</v>
      </c>
      <c r="O105" t="s">
        <v>348</v>
      </c>
    </row>
    <row r="106" spans="1:15" ht="12.5" x14ac:dyDescent="0.25">
      <c r="A106" t="s">
        <v>176</v>
      </c>
      <c r="B106" s="65">
        <v>3305</v>
      </c>
      <c r="C106" s="65">
        <v>19</v>
      </c>
      <c r="D106" s="65">
        <v>3324</v>
      </c>
      <c r="E106" s="65">
        <v>8041</v>
      </c>
      <c r="F106" s="65">
        <v>0</v>
      </c>
      <c r="G106" s="65">
        <v>0</v>
      </c>
      <c r="H106" s="65">
        <v>0</v>
      </c>
      <c r="I106" s="65">
        <v>0</v>
      </c>
      <c r="J106" s="65">
        <v>0</v>
      </c>
      <c r="K106" s="65">
        <v>0</v>
      </c>
      <c r="L106" s="65">
        <v>11365</v>
      </c>
      <c r="M106" t="s">
        <v>177</v>
      </c>
      <c r="N106" t="s">
        <v>343</v>
      </c>
      <c r="O106" t="s">
        <v>348</v>
      </c>
    </row>
    <row r="107" spans="1:15" ht="12.5" x14ac:dyDescent="0.25">
      <c r="A107" t="s">
        <v>405</v>
      </c>
      <c r="B107" s="65">
        <v>6551</v>
      </c>
      <c r="C107" s="65">
        <v>0</v>
      </c>
      <c r="D107" s="65">
        <v>6551</v>
      </c>
      <c r="E107" s="65">
        <v>560</v>
      </c>
      <c r="F107" s="65">
        <v>0</v>
      </c>
      <c r="G107" s="65">
        <v>0</v>
      </c>
      <c r="H107" s="65">
        <v>0</v>
      </c>
      <c r="I107" s="65">
        <v>0</v>
      </c>
      <c r="J107" s="65">
        <v>0</v>
      </c>
      <c r="K107" s="65">
        <v>0</v>
      </c>
      <c r="L107" s="65">
        <v>7111</v>
      </c>
      <c r="M107" t="s">
        <v>406</v>
      </c>
      <c r="N107" t="s">
        <v>343</v>
      </c>
      <c r="O107" t="s">
        <v>348</v>
      </c>
    </row>
    <row r="108" spans="1:15" ht="12.5" x14ac:dyDescent="0.25">
      <c r="A108" t="s">
        <v>407</v>
      </c>
      <c r="B108" s="65">
        <v>138</v>
      </c>
      <c r="C108" s="65">
        <v>0</v>
      </c>
      <c r="D108" s="65">
        <v>138</v>
      </c>
      <c r="E108" s="65">
        <v>176</v>
      </c>
      <c r="F108" s="65">
        <v>0</v>
      </c>
      <c r="G108" s="65">
        <v>0</v>
      </c>
      <c r="H108" s="65">
        <v>0</v>
      </c>
      <c r="I108" s="65">
        <v>0</v>
      </c>
      <c r="J108" s="65">
        <v>0</v>
      </c>
      <c r="K108" s="65">
        <v>0</v>
      </c>
      <c r="L108" s="65">
        <v>314</v>
      </c>
      <c r="M108" t="s">
        <v>178</v>
      </c>
      <c r="N108" t="s">
        <v>344</v>
      </c>
      <c r="O108" t="s">
        <v>344</v>
      </c>
    </row>
    <row r="109" spans="1:15" ht="12.5" x14ac:dyDescent="0.25">
      <c r="A109" t="s">
        <v>179</v>
      </c>
      <c r="B109" s="65">
        <v>7336</v>
      </c>
      <c r="C109" s="65">
        <v>56</v>
      </c>
      <c r="D109" s="65">
        <v>7392</v>
      </c>
      <c r="E109" s="65">
        <v>9793</v>
      </c>
      <c r="F109" s="65">
        <v>0</v>
      </c>
      <c r="G109" s="65">
        <v>0</v>
      </c>
      <c r="H109" s="65">
        <v>0</v>
      </c>
      <c r="I109" s="65">
        <v>0</v>
      </c>
      <c r="J109" s="65">
        <v>0</v>
      </c>
      <c r="K109" s="65">
        <v>23915</v>
      </c>
      <c r="L109" s="65">
        <v>41100</v>
      </c>
      <c r="M109" t="s">
        <v>180</v>
      </c>
      <c r="N109" t="s">
        <v>345</v>
      </c>
      <c r="O109" t="s">
        <v>348</v>
      </c>
    </row>
    <row r="110" spans="1:15" ht="12.5" x14ac:dyDescent="0.25">
      <c r="A110" t="s">
        <v>181</v>
      </c>
      <c r="B110" s="65">
        <v>12</v>
      </c>
      <c r="C110" s="65">
        <v>0</v>
      </c>
      <c r="D110" s="65">
        <v>12</v>
      </c>
      <c r="E110" s="65">
        <v>41</v>
      </c>
      <c r="F110" s="65">
        <v>0</v>
      </c>
      <c r="G110" s="65">
        <v>0</v>
      </c>
      <c r="H110" s="65">
        <v>0</v>
      </c>
      <c r="I110" s="65">
        <v>0</v>
      </c>
      <c r="J110" s="65">
        <v>0</v>
      </c>
      <c r="K110" s="65">
        <v>6</v>
      </c>
      <c r="L110" s="65">
        <v>59</v>
      </c>
      <c r="M110" t="s">
        <v>182</v>
      </c>
      <c r="N110" t="s">
        <v>338</v>
      </c>
      <c r="O110" t="s">
        <v>347</v>
      </c>
    </row>
    <row r="111" spans="1:15" ht="12.5" x14ac:dyDescent="0.25">
      <c r="A111" t="s">
        <v>183</v>
      </c>
      <c r="B111" s="65">
        <v>4833</v>
      </c>
      <c r="C111" s="65">
        <v>5</v>
      </c>
      <c r="D111" s="65">
        <v>4838</v>
      </c>
      <c r="E111" s="65">
        <v>3904</v>
      </c>
      <c r="F111" s="65">
        <v>0</v>
      </c>
      <c r="G111" s="65">
        <v>0</v>
      </c>
      <c r="H111" s="65">
        <v>0</v>
      </c>
      <c r="I111" s="65">
        <v>0</v>
      </c>
      <c r="J111" s="65">
        <v>0</v>
      </c>
      <c r="K111" s="65">
        <v>200</v>
      </c>
      <c r="L111" s="65">
        <v>8942</v>
      </c>
      <c r="M111" t="s">
        <v>184</v>
      </c>
      <c r="N111" t="s">
        <v>339</v>
      </c>
      <c r="O111" t="s">
        <v>347</v>
      </c>
    </row>
    <row r="112" spans="1:15" ht="12.5" x14ac:dyDescent="0.25">
      <c r="A112" t="s">
        <v>185</v>
      </c>
      <c r="B112" s="65">
        <v>17906</v>
      </c>
      <c r="C112" s="65">
        <v>52</v>
      </c>
      <c r="D112" s="65">
        <v>17958</v>
      </c>
      <c r="E112" s="65">
        <v>6054</v>
      </c>
      <c r="F112" s="65">
        <v>0</v>
      </c>
      <c r="G112" s="65">
        <v>5</v>
      </c>
      <c r="H112" s="65">
        <v>125802</v>
      </c>
      <c r="I112" s="65">
        <v>37099</v>
      </c>
      <c r="J112" s="65">
        <v>0</v>
      </c>
      <c r="K112" s="65">
        <v>28</v>
      </c>
      <c r="L112" s="65">
        <v>186946</v>
      </c>
      <c r="M112" t="s">
        <v>186</v>
      </c>
      <c r="N112" t="s">
        <v>345</v>
      </c>
      <c r="O112" t="s">
        <v>347</v>
      </c>
    </row>
    <row r="113" spans="1:15" ht="12.5" x14ac:dyDescent="0.25">
      <c r="A113" t="s">
        <v>189</v>
      </c>
      <c r="B113" s="65">
        <v>63</v>
      </c>
      <c r="C113" s="65">
        <v>0</v>
      </c>
      <c r="D113" s="65">
        <v>63</v>
      </c>
      <c r="E113" s="65">
        <v>122</v>
      </c>
      <c r="F113" s="65">
        <v>0</v>
      </c>
      <c r="G113" s="65">
        <v>0</v>
      </c>
      <c r="H113" s="65">
        <v>0</v>
      </c>
      <c r="I113" s="65">
        <v>0</v>
      </c>
      <c r="J113" s="65">
        <v>0</v>
      </c>
      <c r="K113" s="65">
        <v>0</v>
      </c>
      <c r="L113" s="65">
        <v>185</v>
      </c>
      <c r="M113" t="s">
        <v>190</v>
      </c>
      <c r="N113" t="s">
        <v>344</v>
      </c>
      <c r="O113" t="s">
        <v>344</v>
      </c>
    </row>
    <row r="114" spans="1:15" ht="12.5" x14ac:dyDescent="0.25">
      <c r="A114" t="s">
        <v>191</v>
      </c>
      <c r="B114" s="65">
        <v>5</v>
      </c>
      <c r="C114" s="65">
        <v>0</v>
      </c>
      <c r="D114" s="65">
        <v>5</v>
      </c>
      <c r="E114" s="65">
        <v>0</v>
      </c>
      <c r="F114" s="65">
        <v>0</v>
      </c>
      <c r="G114" s="65">
        <v>0</v>
      </c>
      <c r="H114" s="65">
        <v>0</v>
      </c>
      <c r="I114" s="65">
        <v>0</v>
      </c>
      <c r="J114" s="65">
        <v>0</v>
      </c>
      <c r="K114" s="65">
        <v>0</v>
      </c>
      <c r="L114" s="65">
        <v>5</v>
      </c>
      <c r="M114" t="s">
        <v>192</v>
      </c>
      <c r="N114" t="s">
        <v>344</v>
      </c>
      <c r="O114" t="s">
        <v>344</v>
      </c>
    </row>
    <row r="115" spans="1:15" ht="12.5" x14ac:dyDescent="0.25">
      <c r="A115" t="s">
        <v>193</v>
      </c>
      <c r="B115" s="65">
        <v>558</v>
      </c>
      <c r="C115" s="65">
        <v>0</v>
      </c>
      <c r="D115" s="65">
        <v>558</v>
      </c>
      <c r="E115" s="65">
        <v>276</v>
      </c>
      <c r="F115" s="65">
        <v>0</v>
      </c>
      <c r="G115" s="65">
        <v>0</v>
      </c>
      <c r="H115" s="65">
        <v>0</v>
      </c>
      <c r="I115" s="65">
        <v>0</v>
      </c>
      <c r="J115" s="65">
        <v>0</v>
      </c>
      <c r="K115" s="65">
        <v>26</v>
      </c>
      <c r="L115" s="65">
        <v>860</v>
      </c>
      <c r="M115" t="s">
        <v>194</v>
      </c>
      <c r="N115" t="s">
        <v>338</v>
      </c>
      <c r="O115" t="s">
        <v>347</v>
      </c>
    </row>
    <row r="116" spans="1:15" ht="12.5" x14ac:dyDescent="0.25">
      <c r="A116" t="s">
        <v>195</v>
      </c>
      <c r="B116" s="65">
        <v>531</v>
      </c>
      <c r="C116" s="65">
        <v>0</v>
      </c>
      <c r="D116" s="65">
        <v>531</v>
      </c>
      <c r="E116" s="65">
        <v>1656</v>
      </c>
      <c r="F116" s="65">
        <v>0</v>
      </c>
      <c r="G116" s="65">
        <v>0</v>
      </c>
      <c r="H116" s="65">
        <v>0</v>
      </c>
      <c r="I116" s="65">
        <v>0</v>
      </c>
      <c r="J116" s="65">
        <v>0</v>
      </c>
      <c r="K116" s="65">
        <v>0</v>
      </c>
      <c r="L116" s="65">
        <v>2187</v>
      </c>
      <c r="M116" t="s">
        <v>196</v>
      </c>
      <c r="N116" t="s">
        <v>338</v>
      </c>
      <c r="O116" t="s">
        <v>347</v>
      </c>
    </row>
    <row r="117" spans="1:15" ht="12.5" x14ac:dyDescent="0.25">
      <c r="A117" t="s">
        <v>408</v>
      </c>
      <c r="B117" s="65">
        <v>999</v>
      </c>
      <c r="C117" s="65">
        <v>0</v>
      </c>
      <c r="D117" s="65">
        <v>999</v>
      </c>
      <c r="E117" s="65">
        <v>18810</v>
      </c>
      <c r="F117" s="65">
        <v>0</v>
      </c>
      <c r="G117" s="65">
        <v>0</v>
      </c>
      <c r="H117" s="65">
        <v>0</v>
      </c>
      <c r="I117" s="65">
        <v>0</v>
      </c>
      <c r="J117" s="65">
        <v>0</v>
      </c>
      <c r="K117" s="65">
        <v>0</v>
      </c>
      <c r="L117" s="65">
        <v>19809</v>
      </c>
      <c r="M117" t="s">
        <v>197</v>
      </c>
      <c r="N117" t="s">
        <v>343</v>
      </c>
      <c r="O117" t="s">
        <v>348</v>
      </c>
    </row>
    <row r="118" spans="1:15" ht="12.5" x14ac:dyDescent="0.25">
      <c r="A118" t="s">
        <v>409</v>
      </c>
      <c r="B118" s="65">
        <v>70</v>
      </c>
      <c r="C118" s="65">
        <v>0</v>
      </c>
      <c r="D118" s="65">
        <v>70</v>
      </c>
      <c r="E118" s="65">
        <v>27</v>
      </c>
      <c r="F118" s="65">
        <v>0</v>
      </c>
      <c r="G118" s="65">
        <v>0</v>
      </c>
      <c r="H118" s="65">
        <v>0</v>
      </c>
      <c r="I118" s="65">
        <v>0</v>
      </c>
      <c r="J118" s="65">
        <v>0</v>
      </c>
      <c r="K118" s="65">
        <v>0</v>
      </c>
      <c r="L118" s="65">
        <v>97</v>
      </c>
      <c r="M118" t="s">
        <v>410</v>
      </c>
      <c r="N118" t="s">
        <v>343</v>
      </c>
      <c r="O118" t="s">
        <v>348</v>
      </c>
    </row>
    <row r="119" spans="1:15" ht="12.5" x14ac:dyDescent="0.25">
      <c r="A119" t="s">
        <v>198</v>
      </c>
      <c r="B119" s="65">
        <v>248924</v>
      </c>
      <c r="C119" s="65">
        <v>122</v>
      </c>
      <c r="D119" s="65">
        <v>249046</v>
      </c>
      <c r="E119" s="65">
        <v>14117</v>
      </c>
      <c r="F119" s="65">
        <v>0</v>
      </c>
      <c r="G119" s="65">
        <v>574</v>
      </c>
      <c r="H119" s="65">
        <v>354739</v>
      </c>
      <c r="I119" s="65">
        <v>79763</v>
      </c>
      <c r="J119" s="65">
        <v>0</v>
      </c>
      <c r="K119" s="65">
        <v>10</v>
      </c>
      <c r="L119" s="65">
        <v>698249</v>
      </c>
      <c r="M119" t="s">
        <v>199</v>
      </c>
      <c r="N119" t="s">
        <v>339</v>
      </c>
      <c r="O119" t="s">
        <v>347</v>
      </c>
    </row>
    <row r="120" spans="1:15" ht="12.5" x14ac:dyDescent="0.25">
      <c r="A120" t="s">
        <v>200</v>
      </c>
      <c r="B120" s="65">
        <v>0</v>
      </c>
      <c r="C120" s="65">
        <v>0</v>
      </c>
      <c r="D120" s="65">
        <v>0</v>
      </c>
      <c r="E120" s="65">
        <v>6</v>
      </c>
      <c r="F120" s="65">
        <v>0</v>
      </c>
      <c r="G120" s="65">
        <v>0</v>
      </c>
      <c r="H120" s="65">
        <v>0</v>
      </c>
      <c r="I120" s="65">
        <v>0</v>
      </c>
      <c r="J120" s="65">
        <v>0</v>
      </c>
      <c r="K120" s="65">
        <v>0</v>
      </c>
      <c r="L120" s="65">
        <v>6</v>
      </c>
      <c r="M120" t="s">
        <v>201</v>
      </c>
      <c r="N120" t="s">
        <v>344</v>
      </c>
      <c r="O120" t="s">
        <v>344</v>
      </c>
    </row>
    <row r="121" spans="1:15" ht="12.5" x14ac:dyDescent="0.25">
      <c r="A121" t="s">
        <v>571</v>
      </c>
      <c r="B121" s="65">
        <v>0</v>
      </c>
      <c r="C121" s="65">
        <v>0</v>
      </c>
      <c r="D121" s="65">
        <v>0</v>
      </c>
      <c r="E121" s="65">
        <v>5</v>
      </c>
      <c r="F121" s="65">
        <v>0</v>
      </c>
      <c r="G121" s="65">
        <v>0</v>
      </c>
      <c r="H121" s="65">
        <v>0</v>
      </c>
      <c r="I121" s="65">
        <v>0</v>
      </c>
      <c r="J121" s="65">
        <v>0</v>
      </c>
      <c r="K121" s="65">
        <v>0</v>
      </c>
      <c r="L121" s="65">
        <v>5</v>
      </c>
      <c r="M121" t="s">
        <v>570</v>
      </c>
      <c r="N121" t="s">
        <v>343</v>
      </c>
      <c r="O121" t="s">
        <v>351</v>
      </c>
    </row>
    <row r="122" spans="1:15" ht="12.5" x14ac:dyDescent="0.25">
      <c r="A122" t="s">
        <v>573</v>
      </c>
      <c r="B122" s="65">
        <v>0</v>
      </c>
      <c r="C122" s="65">
        <v>0</v>
      </c>
      <c r="D122" s="65">
        <v>0</v>
      </c>
      <c r="E122" s="65">
        <v>5</v>
      </c>
      <c r="F122" s="65">
        <v>0</v>
      </c>
      <c r="G122" s="65">
        <v>0</v>
      </c>
      <c r="H122" s="65">
        <v>0</v>
      </c>
      <c r="I122" s="65">
        <v>0</v>
      </c>
      <c r="J122" s="65">
        <v>0</v>
      </c>
      <c r="K122" s="65">
        <v>0</v>
      </c>
      <c r="L122" s="65">
        <v>5</v>
      </c>
      <c r="M122" t="s">
        <v>572</v>
      </c>
      <c r="N122" t="s">
        <v>341</v>
      </c>
      <c r="O122" t="s">
        <v>350</v>
      </c>
    </row>
    <row r="123" spans="1:15" ht="12.5" x14ac:dyDescent="0.25">
      <c r="A123" t="s">
        <v>202</v>
      </c>
      <c r="B123" s="65">
        <v>37532</v>
      </c>
      <c r="C123" s="65">
        <v>0</v>
      </c>
      <c r="D123" s="65">
        <v>37532</v>
      </c>
      <c r="E123" s="65">
        <v>18772</v>
      </c>
      <c r="F123" s="65">
        <v>0</v>
      </c>
      <c r="G123" s="65">
        <v>0</v>
      </c>
      <c r="H123" s="65">
        <v>0</v>
      </c>
      <c r="I123" s="65">
        <v>0</v>
      </c>
      <c r="J123" s="65">
        <v>0</v>
      </c>
      <c r="K123" s="65">
        <v>0</v>
      </c>
      <c r="L123" s="65">
        <v>56304</v>
      </c>
      <c r="M123" t="s">
        <v>203</v>
      </c>
      <c r="N123" t="s">
        <v>345</v>
      </c>
      <c r="O123" t="s">
        <v>347</v>
      </c>
    </row>
    <row r="124" spans="1:15" ht="12.5" x14ac:dyDescent="0.25">
      <c r="A124" t="s">
        <v>411</v>
      </c>
      <c r="B124" s="65">
        <v>245</v>
      </c>
      <c r="C124" s="65">
        <v>0</v>
      </c>
      <c r="D124" s="65">
        <v>245</v>
      </c>
      <c r="E124" s="65">
        <v>549</v>
      </c>
      <c r="F124" s="65">
        <v>0</v>
      </c>
      <c r="G124" s="65">
        <v>0</v>
      </c>
      <c r="H124" s="65">
        <v>0</v>
      </c>
      <c r="I124" s="65">
        <v>0</v>
      </c>
      <c r="J124" s="65">
        <v>0</v>
      </c>
      <c r="K124" s="65">
        <v>0</v>
      </c>
      <c r="L124" s="65">
        <v>794</v>
      </c>
      <c r="M124" t="s">
        <v>412</v>
      </c>
      <c r="N124" t="s">
        <v>338</v>
      </c>
      <c r="O124" t="s">
        <v>347</v>
      </c>
    </row>
    <row r="125" spans="1:15" ht="12.5" x14ac:dyDescent="0.25">
      <c r="A125" t="s">
        <v>415</v>
      </c>
      <c r="B125" s="65">
        <v>21869</v>
      </c>
      <c r="C125" s="65">
        <v>0</v>
      </c>
      <c r="D125" s="65">
        <v>21869</v>
      </c>
      <c r="E125" s="65">
        <v>156309</v>
      </c>
      <c r="F125" s="65">
        <v>0</v>
      </c>
      <c r="G125" s="65">
        <v>0</v>
      </c>
      <c r="H125" s="65">
        <v>262411</v>
      </c>
      <c r="I125" s="65">
        <v>0</v>
      </c>
      <c r="J125" s="65">
        <v>0</v>
      </c>
      <c r="K125" s="65">
        <v>5</v>
      </c>
      <c r="L125" s="65">
        <v>440594</v>
      </c>
      <c r="M125" t="s">
        <v>204</v>
      </c>
      <c r="N125" t="s">
        <v>341</v>
      </c>
      <c r="O125" t="s">
        <v>349</v>
      </c>
    </row>
    <row r="126" spans="1:15" ht="12.5" x14ac:dyDescent="0.25">
      <c r="A126" t="s">
        <v>206</v>
      </c>
      <c r="B126" s="65">
        <v>2393</v>
      </c>
      <c r="C126" s="65">
        <v>0</v>
      </c>
      <c r="D126" s="65">
        <v>2393</v>
      </c>
      <c r="E126" s="65">
        <v>6327</v>
      </c>
      <c r="F126" s="65">
        <v>0</v>
      </c>
      <c r="G126" s="65">
        <v>0</v>
      </c>
      <c r="H126" s="65">
        <v>0</v>
      </c>
      <c r="I126" s="65">
        <v>0</v>
      </c>
      <c r="J126" s="65">
        <v>0</v>
      </c>
      <c r="K126" s="65">
        <v>5</v>
      </c>
      <c r="L126" s="65">
        <v>8725</v>
      </c>
      <c r="M126" t="s">
        <v>207</v>
      </c>
      <c r="N126" t="s">
        <v>343</v>
      </c>
      <c r="O126" t="s">
        <v>348</v>
      </c>
    </row>
    <row r="127" spans="1:15" ht="12.5" x14ac:dyDescent="0.25">
      <c r="A127" t="s">
        <v>208</v>
      </c>
      <c r="B127" s="65">
        <v>631</v>
      </c>
      <c r="C127" s="65">
        <v>0</v>
      </c>
      <c r="D127" s="65">
        <v>631</v>
      </c>
      <c r="E127" s="65">
        <v>1058</v>
      </c>
      <c r="F127" s="65">
        <v>0</v>
      </c>
      <c r="G127" s="65">
        <v>0</v>
      </c>
      <c r="H127" s="65">
        <v>0</v>
      </c>
      <c r="I127" s="65">
        <v>0</v>
      </c>
      <c r="J127" s="65">
        <v>0</v>
      </c>
      <c r="K127" s="65">
        <v>0</v>
      </c>
      <c r="L127" s="65">
        <v>1689</v>
      </c>
      <c r="M127" t="s">
        <v>209</v>
      </c>
      <c r="N127" t="s">
        <v>344</v>
      </c>
      <c r="O127" t="s">
        <v>344</v>
      </c>
    </row>
    <row r="128" spans="1:15" ht="12.5" x14ac:dyDescent="0.25">
      <c r="A128" t="s">
        <v>210</v>
      </c>
      <c r="B128" s="65">
        <v>8250</v>
      </c>
      <c r="C128" s="65">
        <v>577</v>
      </c>
      <c r="D128" s="65">
        <v>8827</v>
      </c>
      <c r="E128" s="65">
        <v>17328</v>
      </c>
      <c r="F128" s="65">
        <v>0</v>
      </c>
      <c r="G128" s="65">
        <v>0</v>
      </c>
      <c r="H128" s="65">
        <v>0</v>
      </c>
      <c r="I128" s="65">
        <v>0</v>
      </c>
      <c r="J128" s="65">
        <v>0</v>
      </c>
      <c r="K128" s="65">
        <v>880</v>
      </c>
      <c r="L128" s="65">
        <v>27035</v>
      </c>
      <c r="M128" t="s">
        <v>211</v>
      </c>
      <c r="N128" t="s">
        <v>345</v>
      </c>
      <c r="O128" t="s">
        <v>347</v>
      </c>
    </row>
    <row r="129" spans="1:15" ht="12.5" x14ac:dyDescent="0.25">
      <c r="A129" t="s">
        <v>212</v>
      </c>
      <c r="B129" s="65">
        <v>117</v>
      </c>
      <c r="C129" s="65">
        <v>0</v>
      </c>
      <c r="D129" s="65">
        <v>117</v>
      </c>
      <c r="E129" s="65">
        <v>8759</v>
      </c>
      <c r="F129" s="65">
        <v>0</v>
      </c>
      <c r="G129" s="65">
        <v>0</v>
      </c>
      <c r="H129" s="65">
        <v>582764</v>
      </c>
      <c r="I129" s="65">
        <v>280988</v>
      </c>
      <c r="J129" s="65">
        <v>0</v>
      </c>
      <c r="K129" s="65">
        <v>9</v>
      </c>
      <c r="L129" s="65">
        <v>872637</v>
      </c>
      <c r="M129" t="s">
        <v>213</v>
      </c>
      <c r="N129" t="s">
        <v>338</v>
      </c>
      <c r="O129" t="s">
        <v>347</v>
      </c>
    </row>
    <row r="130" spans="1:15" ht="12.5" x14ac:dyDescent="0.25">
      <c r="A130" t="s">
        <v>416</v>
      </c>
      <c r="B130" s="65">
        <v>1170365</v>
      </c>
      <c r="C130" s="65">
        <v>113061</v>
      </c>
      <c r="D130" s="65">
        <v>1283426</v>
      </c>
      <c r="E130" s="65">
        <v>54636</v>
      </c>
      <c r="F130" s="65">
        <v>0</v>
      </c>
      <c r="G130" s="65">
        <v>10</v>
      </c>
      <c r="H130" s="65">
        <v>2607645</v>
      </c>
      <c r="I130" s="65">
        <v>276612</v>
      </c>
      <c r="J130" s="65">
        <v>0</v>
      </c>
      <c r="K130" s="65">
        <v>584</v>
      </c>
      <c r="L130" s="65">
        <v>4222913</v>
      </c>
      <c r="M130" t="s">
        <v>214</v>
      </c>
      <c r="N130" t="s">
        <v>343</v>
      </c>
      <c r="O130" t="s">
        <v>348</v>
      </c>
    </row>
    <row r="131" spans="1:15" ht="12.5" x14ac:dyDescent="0.25">
      <c r="A131" t="s">
        <v>215</v>
      </c>
      <c r="B131" s="65">
        <v>447</v>
      </c>
      <c r="C131" s="65">
        <v>0</v>
      </c>
      <c r="D131" s="65">
        <v>447</v>
      </c>
      <c r="E131" s="65">
        <v>1603</v>
      </c>
      <c r="F131" s="65">
        <v>0</v>
      </c>
      <c r="G131" s="65">
        <v>0</v>
      </c>
      <c r="H131" s="65">
        <v>0</v>
      </c>
      <c r="I131" s="65">
        <v>0</v>
      </c>
      <c r="J131" s="65">
        <v>0</v>
      </c>
      <c r="K131" s="65">
        <v>45</v>
      </c>
      <c r="L131" s="65">
        <v>2095</v>
      </c>
      <c r="M131" t="s">
        <v>216</v>
      </c>
      <c r="N131" t="s">
        <v>338</v>
      </c>
      <c r="O131" t="s">
        <v>347</v>
      </c>
    </row>
    <row r="132" spans="1:15" ht="12.5" x14ac:dyDescent="0.25">
      <c r="A132" t="s">
        <v>217</v>
      </c>
      <c r="B132" s="65">
        <v>7</v>
      </c>
      <c r="C132" s="65">
        <v>0</v>
      </c>
      <c r="D132" s="65">
        <v>7</v>
      </c>
      <c r="E132" s="65">
        <v>16</v>
      </c>
      <c r="F132" s="65">
        <v>0</v>
      </c>
      <c r="G132" s="65">
        <v>0</v>
      </c>
      <c r="H132" s="65">
        <v>0</v>
      </c>
      <c r="I132" s="65">
        <v>0</v>
      </c>
      <c r="J132" s="65">
        <v>0</v>
      </c>
      <c r="K132" s="65">
        <v>0</v>
      </c>
      <c r="L132" s="65">
        <v>23</v>
      </c>
      <c r="M132" t="s">
        <v>218</v>
      </c>
      <c r="N132" t="s">
        <v>343</v>
      </c>
      <c r="O132" t="s">
        <v>351</v>
      </c>
    </row>
    <row r="133" spans="1:15" ht="12.5" x14ac:dyDescent="0.25">
      <c r="A133" t="s">
        <v>417</v>
      </c>
      <c r="B133" s="65">
        <v>7216</v>
      </c>
      <c r="C133" s="65">
        <v>13</v>
      </c>
      <c r="D133" s="65">
        <v>7229</v>
      </c>
      <c r="E133" s="65">
        <v>17206</v>
      </c>
      <c r="F133" s="65">
        <v>0</v>
      </c>
      <c r="G133" s="65">
        <v>0</v>
      </c>
      <c r="H133" s="65">
        <v>0</v>
      </c>
      <c r="I133" s="65">
        <v>0</v>
      </c>
      <c r="J133" s="65">
        <v>0</v>
      </c>
      <c r="K133" s="65">
        <v>356</v>
      </c>
      <c r="L133" s="65">
        <v>24791</v>
      </c>
      <c r="M133" t="s">
        <v>219</v>
      </c>
      <c r="N133" t="s">
        <v>343</v>
      </c>
      <c r="O133" t="s">
        <v>348</v>
      </c>
    </row>
    <row r="134" spans="1:15" ht="12.5" x14ac:dyDescent="0.25">
      <c r="A134" t="s">
        <v>418</v>
      </c>
      <c r="B134" s="65">
        <v>67</v>
      </c>
      <c r="C134" s="65">
        <v>0</v>
      </c>
      <c r="D134" s="65">
        <v>67</v>
      </c>
      <c r="E134" s="65">
        <v>199</v>
      </c>
      <c r="F134" s="65">
        <v>0</v>
      </c>
      <c r="G134" s="65">
        <v>0</v>
      </c>
      <c r="H134" s="65">
        <v>0</v>
      </c>
      <c r="I134" s="65">
        <v>0</v>
      </c>
      <c r="J134" s="65">
        <v>0</v>
      </c>
      <c r="K134" s="65">
        <v>0</v>
      </c>
      <c r="L134" s="65">
        <v>266</v>
      </c>
      <c r="M134" t="s">
        <v>220</v>
      </c>
      <c r="N134" t="s">
        <v>344</v>
      </c>
      <c r="O134" t="s">
        <v>344</v>
      </c>
    </row>
    <row r="135" spans="1:15" ht="12.5" x14ac:dyDescent="0.25">
      <c r="A135" t="s">
        <v>221</v>
      </c>
      <c r="B135" s="65">
        <v>39</v>
      </c>
      <c r="C135" s="65">
        <v>0</v>
      </c>
      <c r="D135" s="65">
        <v>39</v>
      </c>
      <c r="E135" s="65">
        <v>28</v>
      </c>
      <c r="F135" s="65">
        <v>0</v>
      </c>
      <c r="G135" s="65">
        <v>0</v>
      </c>
      <c r="H135" s="65">
        <v>0</v>
      </c>
      <c r="I135" s="65">
        <v>0</v>
      </c>
      <c r="J135" s="65">
        <v>0</v>
      </c>
      <c r="K135" s="65">
        <v>0</v>
      </c>
      <c r="L135" s="65">
        <v>67</v>
      </c>
      <c r="M135" t="s">
        <v>222</v>
      </c>
      <c r="N135" t="s">
        <v>343</v>
      </c>
      <c r="O135" t="s">
        <v>351</v>
      </c>
    </row>
    <row r="136" spans="1:15" ht="12.5" x14ac:dyDescent="0.25">
      <c r="A136" t="s">
        <v>223</v>
      </c>
      <c r="B136" s="65">
        <v>21850</v>
      </c>
      <c r="C136" s="65">
        <v>3633</v>
      </c>
      <c r="D136" s="65">
        <v>25483</v>
      </c>
      <c r="E136" s="65">
        <v>308032</v>
      </c>
      <c r="F136" s="65">
        <v>0</v>
      </c>
      <c r="G136" s="65">
        <v>0</v>
      </c>
      <c r="H136" s="65">
        <v>0</v>
      </c>
      <c r="I136" s="65">
        <v>0</v>
      </c>
      <c r="J136" s="65">
        <v>0</v>
      </c>
      <c r="K136" s="65">
        <v>4595</v>
      </c>
      <c r="L136" s="65">
        <v>338110</v>
      </c>
      <c r="M136" t="s">
        <v>224</v>
      </c>
      <c r="N136" t="s">
        <v>341</v>
      </c>
      <c r="O136" t="s">
        <v>349</v>
      </c>
    </row>
    <row r="137" spans="1:15" ht="12.5" x14ac:dyDescent="0.25">
      <c r="A137" t="s">
        <v>225</v>
      </c>
      <c r="B137" s="65">
        <v>24789</v>
      </c>
      <c r="C137" s="65">
        <v>5</v>
      </c>
      <c r="D137" s="65">
        <v>24794</v>
      </c>
      <c r="E137" s="65">
        <v>15517</v>
      </c>
      <c r="F137" s="65">
        <v>0</v>
      </c>
      <c r="G137" s="65">
        <v>0</v>
      </c>
      <c r="H137" s="65">
        <v>335277</v>
      </c>
      <c r="I137" s="65">
        <v>0</v>
      </c>
      <c r="J137" s="65">
        <v>0</v>
      </c>
      <c r="K137" s="65">
        <v>45415</v>
      </c>
      <c r="L137" s="65">
        <v>421003</v>
      </c>
      <c r="M137" t="s">
        <v>226</v>
      </c>
      <c r="N137" t="s">
        <v>339</v>
      </c>
      <c r="O137" t="s">
        <v>347</v>
      </c>
    </row>
    <row r="138" spans="1:15" ht="12.5" x14ac:dyDescent="0.25">
      <c r="A138" t="s">
        <v>227</v>
      </c>
      <c r="B138" s="65">
        <v>409642</v>
      </c>
      <c r="C138" s="65">
        <v>666</v>
      </c>
      <c r="D138" s="65">
        <v>410308</v>
      </c>
      <c r="E138" s="65">
        <v>68852</v>
      </c>
      <c r="F138" s="65">
        <v>0</v>
      </c>
      <c r="G138" s="65">
        <v>31747</v>
      </c>
      <c r="H138" s="65">
        <v>3313601</v>
      </c>
      <c r="I138" s="65">
        <v>35131</v>
      </c>
      <c r="J138" s="65">
        <v>0</v>
      </c>
      <c r="K138" s="65">
        <v>9</v>
      </c>
      <c r="L138" s="65">
        <v>3859648</v>
      </c>
      <c r="M138" t="s">
        <v>228</v>
      </c>
      <c r="N138" t="s">
        <v>339</v>
      </c>
      <c r="O138" t="s">
        <v>347</v>
      </c>
    </row>
    <row r="139" spans="1:15" ht="12.5" x14ac:dyDescent="0.25">
      <c r="A139" t="s">
        <v>419</v>
      </c>
      <c r="B139" s="65">
        <v>6</v>
      </c>
      <c r="C139" s="65">
        <v>0</v>
      </c>
      <c r="D139" s="65">
        <v>6</v>
      </c>
      <c r="E139" s="65">
        <v>5</v>
      </c>
      <c r="F139" s="65">
        <v>0</v>
      </c>
      <c r="G139" s="65">
        <v>0</v>
      </c>
      <c r="H139" s="65">
        <v>0</v>
      </c>
      <c r="I139" s="65">
        <v>0</v>
      </c>
      <c r="J139" s="65">
        <v>0</v>
      </c>
      <c r="K139" s="65">
        <v>0</v>
      </c>
      <c r="L139" s="65">
        <v>11</v>
      </c>
      <c r="M139" t="s">
        <v>420</v>
      </c>
      <c r="N139" t="s">
        <v>343</v>
      </c>
      <c r="O139" t="s">
        <v>351</v>
      </c>
    </row>
    <row r="140" spans="1:15" ht="12.5" x14ac:dyDescent="0.25">
      <c r="A140" t="s">
        <v>229</v>
      </c>
      <c r="B140" s="65">
        <v>1932</v>
      </c>
      <c r="C140" s="65">
        <v>6</v>
      </c>
      <c r="D140" s="65">
        <v>1938</v>
      </c>
      <c r="E140" s="65">
        <v>4689</v>
      </c>
      <c r="F140" s="65">
        <v>0</v>
      </c>
      <c r="G140" s="65">
        <v>0</v>
      </c>
      <c r="H140" s="65">
        <v>0</v>
      </c>
      <c r="I140" s="65">
        <v>0</v>
      </c>
      <c r="J140" s="65">
        <v>0</v>
      </c>
      <c r="K140" s="65">
        <v>5</v>
      </c>
      <c r="L140" s="65">
        <v>6632</v>
      </c>
      <c r="M140" t="s">
        <v>230</v>
      </c>
      <c r="N140" t="s">
        <v>344</v>
      </c>
      <c r="O140" t="s">
        <v>344</v>
      </c>
    </row>
    <row r="141" spans="1:15" ht="12.5" x14ac:dyDescent="0.25">
      <c r="A141" t="s">
        <v>231</v>
      </c>
      <c r="B141" s="65">
        <v>17</v>
      </c>
      <c r="C141" s="65">
        <v>0</v>
      </c>
      <c r="D141" s="65">
        <v>17</v>
      </c>
      <c r="E141" s="65">
        <v>19</v>
      </c>
      <c r="F141" s="65">
        <v>0</v>
      </c>
      <c r="G141" s="65">
        <v>0</v>
      </c>
      <c r="H141" s="65">
        <v>0</v>
      </c>
      <c r="I141" s="65">
        <v>0</v>
      </c>
      <c r="J141" s="65">
        <v>0</v>
      </c>
      <c r="K141" s="65">
        <v>0</v>
      </c>
      <c r="L141" s="65">
        <v>36</v>
      </c>
      <c r="M141" t="s">
        <v>232</v>
      </c>
      <c r="N141" t="s">
        <v>344</v>
      </c>
      <c r="O141" t="s">
        <v>344</v>
      </c>
    </row>
    <row r="142" spans="1:15" ht="12.5" x14ac:dyDescent="0.25">
      <c r="A142" t="s">
        <v>233</v>
      </c>
      <c r="B142" s="65">
        <v>95</v>
      </c>
      <c r="C142" s="65">
        <v>0</v>
      </c>
      <c r="D142" s="65">
        <v>95</v>
      </c>
      <c r="E142" s="65">
        <v>82</v>
      </c>
      <c r="F142" s="65">
        <v>0</v>
      </c>
      <c r="G142" s="65">
        <v>0</v>
      </c>
      <c r="H142" s="65">
        <v>0</v>
      </c>
      <c r="I142" s="65">
        <v>0</v>
      </c>
      <c r="J142" s="65">
        <v>0</v>
      </c>
      <c r="K142" s="65">
        <v>0</v>
      </c>
      <c r="L142" s="65">
        <v>177</v>
      </c>
      <c r="M142" t="s">
        <v>234</v>
      </c>
      <c r="N142" t="s">
        <v>345</v>
      </c>
      <c r="O142" t="s">
        <v>348</v>
      </c>
    </row>
    <row r="143" spans="1:15" ht="12.5" x14ac:dyDescent="0.25">
      <c r="A143" t="s">
        <v>421</v>
      </c>
      <c r="B143" s="65">
        <v>94371</v>
      </c>
      <c r="C143" s="65">
        <v>110</v>
      </c>
      <c r="D143" s="65">
        <v>94481</v>
      </c>
      <c r="E143" s="65">
        <v>72068</v>
      </c>
      <c r="F143" s="65">
        <v>0</v>
      </c>
      <c r="G143" s="65">
        <v>36</v>
      </c>
      <c r="H143" s="65">
        <v>0</v>
      </c>
      <c r="I143" s="65">
        <v>0</v>
      </c>
      <c r="J143" s="65">
        <v>0</v>
      </c>
      <c r="K143" s="65">
        <v>199</v>
      </c>
      <c r="L143" s="65">
        <v>166784</v>
      </c>
      <c r="M143" t="s">
        <v>235</v>
      </c>
      <c r="N143" t="s">
        <v>343</v>
      </c>
      <c r="O143" t="s">
        <v>348</v>
      </c>
    </row>
    <row r="144" spans="1:15" ht="12.5" x14ac:dyDescent="0.25">
      <c r="A144" t="s">
        <v>422</v>
      </c>
      <c r="B144" s="65">
        <v>5</v>
      </c>
      <c r="C144" s="65">
        <v>0</v>
      </c>
      <c r="D144" s="65">
        <v>5</v>
      </c>
      <c r="E144" s="65">
        <v>0</v>
      </c>
      <c r="F144" s="65">
        <v>0</v>
      </c>
      <c r="G144" s="65">
        <v>0</v>
      </c>
      <c r="H144" s="65">
        <v>0</v>
      </c>
      <c r="I144" s="65">
        <v>0</v>
      </c>
      <c r="J144" s="65">
        <v>0</v>
      </c>
      <c r="K144" s="65">
        <v>0</v>
      </c>
      <c r="L144" s="65">
        <v>5</v>
      </c>
      <c r="M144" t="s">
        <v>423</v>
      </c>
      <c r="N144" t="s">
        <v>343</v>
      </c>
      <c r="O144" t="s">
        <v>351</v>
      </c>
    </row>
    <row r="145" spans="1:15" ht="12.5" x14ac:dyDescent="0.25">
      <c r="A145" t="s">
        <v>647</v>
      </c>
      <c r="B145" s="65">
        <v>41047</v>
      </c>
      <c r="C145" s="65">
        <v>30</v>
      </c>
      <c r="D145" s="65">
        <v>41077</v>
      </c>
      <c r="E145" s="65">
        <v>12387</v>
      </c>
      <c r="F145" s="65">
        <v>0</v>
      </c>
      <c r="G145" s="65">
        <v>0</v>
      </c>
      <c r="H145" s="65">
        <v>0</v>
      </c>
      <c r="I145" s="65">
        <v>0</v>
      </c>
      <c r="J145" s="65">
        <v>0</v>
      </c>
      <c r="K145" s="65">
        <v>2866</v>
      </c>
      <c r="L145" s="65">
        <v>56330</v>
      </c>
      <c r="M145" t="s">
        <v>424</v>
      </c>
      <c r="N145" t="s">
        <v>345</v>
      </c>
      <c r="O145" t="s">
        <v>348</v>
      </c>
    </row>
    <row r="146" spans="1:15" ht="12.5" x14ac:dyDescent="0.25">
      <c r="A146" t="s">
        <v>236</v>
      </c>
      <c r="B146" s="65">
        <v>233</v>
      </c>
      <c r="C146" s="65">
        <v>0</v>
      </c>
      <c r="D146" s="65">
        <v>233</v>
      </c>
      <c r="E146" s="65">
        <v>1891</v>
      </c>
      <c r="F146" s="65">
        <v>0</v>
      </c>
      <c r="G146" s="65">
        <v>0</v>
      </c>
      <c r="H146" s="65">
        <v>0</v>
      </c>
      <c r="I146" s="65">
        <v>0</v>
      </c>
      <c r="J146" s="65">
        <v>0</v>
      </c>
      <c r="K146" s="65">
        <v>0</v>
      </c>
      <c r="L146" s="65">
        <v>2124</v>
      </c>
      <c r="M146" t="s">
        <v>237</v>
      </c>
      <c r="N146" t="s">
        <v>341</v>
      </c>
      <c r="O146" t="s">
        <v>349</v>
      </c>
    </row>
    <row r="147" spans="1:15" ht="12.5" x14ac:dyDescent="0.25">
      <c r="A147" t="s">
        <v>238</v>
      </c>
      <c r="B147" s="65">
        <v>452</v>
      </c>
      <c r="C147" s="65">
        <v>0</v>
      </c>
      <c r="D147" s="65">
        <v>452</v>
      </c>
      <c r="E147" s="65">
        <v>719</v>
      </c>
      <c r="F147" s="65">
        <v>0</v>
      </c>
      <c r="G147" s="65">
        <v>0</v>
      </c>
      <c r="H147" s="65">
        <v>95000</v>
      </c>
      <c r="I147" s="65">
        <v>0</v>
      </c>
      <c r="J147" s="65">
        <v>0</v>
      </c>
      <c r="K147" s="65">
        <v>1736</v>
      </c>
      <c r="L147" s="65">
        <v>97907</v>
      </c>
      <c r="M147" t="s">
        <v>239</v>
      </c>
      <c r="N147" t="s">
        <v>343</v>
      </c>
      <c r="O147" t="s">
        <v>351</v>
      </c>
    </row>
    <row r="148" spans="1:15" ht="12.5" x14ac:dyDescent="0.25">
      <c r="A148" t="s">
        <v>240</v>
      </c>
      <c r="B148" s="65">
        <v>155</v>
      </c>
      <c r="C148" s="65">
        <v>0</v>
      </c>
      <c r="D148" s="65">
        <v>155</v>
      </c>
      <c r="E148" s="65">
        <v>1987</v>
      </c>
      <c r="F148" s="65">
        <v>0</v>
      </c>
      <c r="G148" s="65">
        <v>0</v>
      </c>
      <c r="H148" s="65">
        <v>0</v>
      </c>
      <c r="I148" s="65">
        <v>0</v>
      </c>
      <c r="J148" s="65">
        <v>0</v>
      </c>
      <c r="K148" s="65">
        <v>0</v>
      </c>
      <c r="L148" s="65">
        <v>2142</v>
      </c>
      <c r="M148" t="s">
        <v>241</v>
      </c>
      <c r="N148" t="s">
        <v>341</v>
      </c>
      <c r="O148" t="s">
        <v>349</v>
      </c>
    </row>
    <row r="149" spans="1:15" ht="12.5" x14ac:dyDescent="0.25">
      <c r="A149" t="s">
        <v>242</v>
      </c>
      <c r="B149" s="65">
        <v>4724</v>
      </c>
      <c r="C149" s="65">
        <v>0</v>
      </c>
      <c r="D149" s="65">
        <v>4724</v>
      </c>
      <c r="E149" s="65">
        <v>80153</v>
      </c>
      <c r="F149" s="65">
        <v>0</v>
      </c>
      <c r="G149" s="65">
        <v>0</v>
      </c>
      <c r="H149" s="65">
        <v>0</v>
      </c>
      <c r="I149" s="65">
        <v>0</v>
      </c>
      <c r="J149" s="65">
        <v>0</v>
      </c>
      <c r="K149" s="65">
        <v>0</v>
      </c>
      <c r="L149" s="65">
        <v>84877</v>
      </c>
      <c r="M149" t="s">
        <v>243</v>
      </c>
      <c r="N149" t="s">
        <v>341</v>
      </c>
      <c r="O149" t="s">
        <v>349</v>
      </c>
    </row>
    <row r="150" spans="1:15" ht="12.5" x14ac:dyDescent="0.25">
      <c r="A150" t="s">
        <v>244</v>
      </c>
      <c r="B150" s="65">
        <v>630</v>
      </c>
      <c r="C150" s="65">
        <v>15</v>
      </c>
      <c r="D150" s="65">
        <v>645</v>
      </c>
      <c r="E150" s="65">
        <v>4670</v>
      </c>
      <c r="F150" s="65">
        <v>0</v>
      </c>
      <c r="G150" s="65">
        <v>0</v>
      </c>
      <c r="H150" s="65">
        <v>108237</v>
      </c>
      <c r="I150" s="65">
        <v>137352</v>
      </c>
      <c r="J150" s="65">
        <v>0</v>
      </c>
      <c r="K150" s="65">
        <v>181243</v>
      </c>
      <c r="L150" s="65">
        <v>432147</v>
      </c>
      <c r="M150" t="s">
        <v>245</v>
      </c>
      <c r="N150" t="s">
        <v>343</v>
      </c>
      <c r="O150" t="s">
        <v>348</v>
      </c>
    </row>
    <row r="151" spans="1:15" ht="12.5" x14ac:dyDescent="0.25">
      <c r="A151" t="s">
        <v>246</v>
      </c>
      <c r="B151" s="65">
        <v>932</v>
      </c>
      <c r="C151" s="65">
        <v>0</v>
      </c>
      <c r="D151" s="65">
        <v>932</v>
      </c>
      <c r="E151" s="65">
        <v>1050</v>
      </c>
      <c r="F151" s="65">
        <v>0</v>
      </c>
      <c r="G151" s="65">
        <v>0</v>
      </c>
      <c r="H151" s="65">
        <v>0</v>
      </c>
      <c r="I151" s="65">
        <v>0</v>
      </c>
      <c r="J151" s="65">
        <v>0</v>
      </c>
      <c r="K151" s="65">
        <v>0</v>
      </c>
      <c r="L151" s="65">
        <v>1982</v>
      </c>
      <c r="M151" t="s">
        <v>247</v>
      </c>
      <c r="N151" t="s">
        <v>344</v>
      </c>
      <c r="O151" t="s">
        <v>344</v>
      </c>
    </row>
    <row r="152" spans="1:15" ht="12.5" x14ac:dyDescent="0.25">
      <c r="A152" t="s">
        <v>248</v>
      </c>
      <c r="B152" s="65">
        <v>45</v>
      </c>
      <c r="C152" s="65">
        <v>0</v>
      </c>
      <c r="D152" s="65">
        <v>45</v>
      </c>
      <c r="E152" s="65">
        <v>979</v>
      </c>
      <c r="F152" s="65">
        <v>0</v>
      </c>
      <c r="G152" s="65">
        <v>0</v>
      </c>
      <c r="H152" s="65">
        <v>0</v>
      </c>
      <c r="I152" s="65">
        <v>0</v>
      </c>
      <c r="J152" s="65">
        <v>0</v>
      </c>
      <c r="K152" s="65">
        <v>0</v>
      </c>
      <c r="L152" s="65">
        <v>1024</v>
      </c>
      <c r="M152" t="s">
        <v>249</v>
      </c>
      <c r="N152" t="s">
        <v>344</v>
      </c>
      <c r="O152" t="s">
        <v>344</v>
      </c>
    </row>
    <row r="153" spans="1:15" ht="12.5" x14ac:dyDescent="0.25">
      <c r="A153" t="s">
        <v>595</v>
      </c>
      <c r="B153" s="65">
        <v>0</v>
      </c>
      <c r="C153" s="65">
        <v>0</v>
      </c>
      <c r="D153" s="65">
        <v>0</v>
      </c>
      <c r="E153" s="65">
        <v>5</v>
      </c>
      <c r="F153" s="65">
        <v>0</v>
      </c>
      <c r="G153" s="65">
        <v>0</v>
      </c>
      <c r="H153" s="65">
        <v>0</v>
      </c>
      <c r="I153" s="65">
        <v>0</v>
      </c>
      <c r="J153" s="65">
        <v>0</v>
      </c>
      <c r="K153" s="65">
        <v>0</v>
      </c>
      <c r="L153" s="65">
        <v>5</v>
      </c>
      <c r="M153" t="s">
        <v>593</v>
      </c>
      <c r="N153" t="s">
        <v>341</v>
      </c>
      <c r="O153" t="s">
        <v>350</v>
      </c>
    </row>
    <row r="154" spans="1:15" ht="12.5" x14ac:dyDescent="0.25">
      <c r="A154" t="s">
        <v>250</v>
      </c>
      <c r="B154" s="65">
        <v>58</v>
      </c>
      <c r="C154" s="65">
        <v>0</v>
      </c>
      <c r="D154" s="65">
        <v>58</v>
      </c>
      <c r="E154" s="65">
        <v>58</v>
      </c>
      <c r="F154" s="65">
        <v>0</v>
      </c>
      <c r="G154" s="65">
        <v>0</v>
      </c>
      <c r="H154" s="65">
        <v>0</v>
      </c>
      <c r="I154" s="65">
        <v>0</v>
      </c>
      <c r="J154" s="65">
        <v>0</v>
      </c>
      <c r="K154" s="65">
        <v>0</v>
      </c>
      <c r="L154" s="65">
        <v>116</v>
      </c>
      <c r="M154" t="s">
        <v>251</v>
      </c>
      <c r="N154" t="s">
        <v>345</v>
      </c>
      <c r="O154" t="s">
        <v>348</v>
      </c>
    </row>
    <row r="155" spans="1:15" ht="12.5" x14ac:dyDescent="0.25">
      <c r="A155" t="s">
        <v>252</v>
      </c>
      <c r="B155" s="65">
        <v>107</v>
      </c>
      <c r="C155" s="65">
        <v>0</v>
      </c>
      <c r="D155" s="65">
        <v>107</v>
      </c>
      <c r="E155" s="65">
        <v>939</v>
      </c>
      <c r="F155" s="65">
        <v>0</v>
      </c>
      <c r="G155" s="65">
        <v>0</v>
      </c>
      <c r="H155" s="65">
        <v>0</v>
      </c>
      <c r="I155" s="65">
        <v>0</v>
      </c>
      <c r="J155" s="65">
        <v>0</v>
      </c>
      <c r="K155" s="65">
        <v>0</v>
      </c>
      <c r="L155" s="65">
        <v>1046</v>
      </c>
      <c r="M155" t="s">
        <v>253</v>
      </c>
      <c r="N155" t="s">
        <v>343</v>
      </c>
      <c r="O155" t="s">
        <v>348</v>
      </c>
    </row>
    <row r="156" spans="1:15" ht="12.5" x14ac:dyDescent="0.25">
      <c r="A156" t="s">
        <v>254</v>
      </c>
      <c r="B156" s="65">
        <v>5161</v>
      </c>
      <c r="C156" s="65">
        <v>182</v>
      </c>
      <c r="D156" s="65">
        <v>5343</v>
      </c>
      <c r="E156" s="65">
        <v>6410</v>
      </c>
      <c r="F156" s="65">
        <v>0</v>
      </c>
      <c r="G156" s="65">
        <v>0</v>
      </c>
      <c r="H156" s="65">
        <v>0</v>
      </c>
      <c r="I156" s="65">
        <v>0</v>
      </c>
      <c r="J156" s="65">
        <v>0</v>
      </c>
      <c r="K156" s="65">
        <v>5</v>
      </c>
      <c r="L156" s="65">
        <v>11758</v>
      </c>
      <c r="M156" t="s">
        <v>255</v>
      </c>
      <c r="N156" t="s">
        <v>344</v>
      </c>
      <c r="O156" t="s">
        <v>344</v>
      </c>
    </row>
    <row r="157" spans="1:15" ht="12.5" x14ac:dyDescent="0.25">
      <c r="A157" t="s">
        <v>256</v>
      </c>
      <c r="B157" s="65">
        <v>1825</v>
      </c>
      <c r="C157" s="65">
        <v>0</v>
      </c>
      <c r="D157" s="65">
        <v>1825</v>
      </c>
      <c r="E157" s="65">
        <v>7383</v>
      </c>
      <c r="F157" s="65">
        <v>0</v>
      </c>
      <c r="G157" s="65">
        <v>0</v>
      </c>
      <c r="H157" s="65">
        <v>0</v>
      </c>
      <c r="I157" s="65">
        <v>0</v>
      </c>
      <c r="J157" s="65">
        <v>0</v>
      </c>
      <c r="K157" s="65">
        <v>0</v>
      </c>
      <c r="L157" s="65">
        <v>9208</v>
      </c>
      <c r="M157" t="s">
        <v>257</v>
      </c>
      <c r="N157" t="s">
        <v>344</v>
      </c>
      <c r="O157" t="s">
        <v>344</v>
      </c>
    </row>
    <row r="158" spans="1:15" ht="12.5" x14ac:dyDescent="0.25">
      <c r="A158" t="s">
        <v>425</v>
      </c>
      <c r="B158" s="65">
        <v>85731</v>
      </c>
      <c r="C158" s="65">
        <v>404</v>
      </c>
      <c r="D158" s="65">
        <v>86135</v>
      </c>
      <c r="E158" s="65">
        <v>114669</v>
      </c>
      <c r="F158" s="65">
        <v>0</v>
      </c>
      <c r="G158" s="65">
        <v>5</v>
      </c>
      <c r="H158" s="65">
        <v>0</v>
      </c>
      <c r="I158" s="65">
        <v>0</v>
      </c>
      <c r="J158" s="65">
        <v>0</v>
      </c>
      <c r="K158" s="65">
        <v>1253</v>
      </c>
      <c r="L158" s="65">
        <v>202062</v>
      </c>
      <c r="M158" t="s">
        <v>258</v>
      </c>
      <c r="N158" t="s">
        <v>344</v>
      </c>
      <c r="O158" t="s">
        <v>344</v>
      </c>
    </row>
    <row r="159" spans="1:15" ht="12.5" x14ac:dyDescent="0.25">
      <c r="A159" t="s">
        <v>426</v>
      </c>
      <c r="B159" s="65">
        <v>249915</v>
      </c>
      <c r="C159" s="65">
        <v>40</v>
      </c>
      <c r="D159" s="65">
        <v>249955</v>
      </c>
      <c r="E159" s="65">
        <v>18297</v>
      </c>
      <c r="F159" s="65">
        <v>0</v>
      </c>
      <c r="G159" s="65">
        <v>1961</v>
      </c>
      <c r="H159" s="65">
        <v>0</v>
      </c>
      <c r="I159" s="65">
        <v>0</v>
      </c>
      <c r="J159" s="65">
        <v>0</v>
      </c>
      <c r="K159" s="65">
        <v>12356</v>
      </c>
      <c r="L159" s="65">
        <v>282569</v>
      </c>
      <c r="M159" t="s">
        <v>259</v>
      </c>
      <c r="N159" t="s">
        <v>337</v>
      </c>
      <c r="O159" t="s">
        <v>347</v>
      </c>
    </row>
    <row r="160" spans="1:15" ht="12.5" x14ac:dyDescent="0.25">
      <c r="A160" t="s">
        <v>260</v>
      </c>
      <c r="B160" s="65">
        <v>21</v>
      </c>
      <c r="C160" s="65">
        <v>0</v>
      </c>
      <c r="D160" s="65">
        <v>21</v>
      </c>
      <c r="E160" s="65">
        <v>59</v>
      </c>
      <c r="F160" s="65">
        <v>0</v>
      </c>
      <c r="G160" s="65">
        <v>0</v>
      </c>
      <c r="H160" s="65">
        <v>0</v>
      </c>
      <c r="I160" s="65">
        <v>0</v>
      </c>
      <c r="J160" s="65">
        <v>0</v>
      </c>
      <c r="K160" s="65">
        <v>0</v>
      </c>
      <c r="L160" s="65">
        <v>80</v>
      </c>
      <c r="M160" t="s">
        <v>261</v>
      </c>
      <c r="N160" t="s">
        <v>341</v>
      </c>
      <c r="O160" t="s">
        <v>350</v>
      </c>
    </row>
    <row r="161" spans="1:15" ht="12.5" x14ac:dyDescent="0.25">
      <c r="A161" t="s">
        <v>427</v>
      </c>
      <c r="B161" s="65">
        <v>117</v>
      </c>
      <c r="C161" s="65">
        <v>0</v>
      </c>
      <c r="D161" s="65">
        <v>117</v>
      </c>
      <c r="E161" s="65">
        <v>231</v>
      </c>
      <c r="F161" s="65">
        <v>0</v>
      </c>
      <c r="G161" s="65">
        <v>0</v>
      </c>
      <c r="H161" s="65">
        <v>0</v>
      </c>
      <c r="I161" s="65">
        <v>0</v>
      </c>
      <c r="J161" s="65">
        <v>0</v>
      </c>
      <c r="K161" s="65">
        <v>0</v>
      </c>
      <c r="L161" s="65">
        <v>348</v>
      </c>
      <c r="M161" t="s">
        <v>428</v>
      </c>
      <c r="N161" t="s">
        <v>341</v>
      </c>
      <c r="O161" t="s">
        <v>350</v>
      </c>
    </row>
    <row r="162" spans="1:15" ht="12.5" x14ac:dyDescent="0.25">
      <c r="A162" t="s">
        <v>262</v>
      </c>
      <c r="B162" s="65">
        <v>157</v>
      </c>
      <c r="C162" s="65">
        <v>0</v>
      </c>
      <c r="D162" s="65">
        <v>157</v>
      </c>
      <c r="E162" s="65">
        <v>165</v>
      </c>
      <c r="F162" s="65">
        <v>0</v>
      </c>
      <c r="G162" s="65">
        <v>0</v>
      </c>
      <c r="H162" s="65">
        <v>0</v>
      </c>
      <c r="I162" s="65">
        <v>0</v>
      </c>
      <c r="J162" s="65">
        <v>0</v>
      </c>
      <c r="K162" s="65">
        <v>0</v>
      </c>
      <c r="L162" s="65">
        <v>322</v>
      </c>
      <c r="M162" t="s">
        <v>263</v>
      </c>
      <c r="N162" t="s">
        <v>341</v>
      </c>
      <c r="O162" t="s">
        <v>350</v>
      </c>
    </row>
    <row r="163" spans="1:15" ht="12.5" x14ac:dyDescent="0.25">
      <c r="A163" t="s">
        <v>429</v>
      </c>
      <c r="B163" s="65">
        <v>16</v>
      </c>
      <c r="C163" s="65">
        <v>0</v>
      </c>
      <c r="D163" s="65">
        <v>16</v>
      </c>
      <c r="E163" s="65">
        <v>375</v>
      </c>
      <c r="F163" s="65">
        <v>0</v>
      </c>
      <c r="G163" s="65">
        <v>0</v>
      </c>
      <c r="H163" s="65">
        <v>0</v>
      </c>
      <c r="I163" s="65">
        <v>0</v>
      </c>
      <c r="J163" s="65">
        <v>0</v>
      </c>
      <c r="K163" s="65">
        <v>0</v>
      </c>
      <c r="L163" s="65">
        <v>391</v>
      </c>
      <c r="M163" t="s">
        <v>430</v>
      </c>
      <c r="N163" t="s">
        <v>343</v>
      </c>
      <c r="O163" t="s">
        <v>351</v>
      </c>
    </row>
    <row r="164" spans="1:15" ht="12.5" x14ac:dyDescent="0.25">
      <c r="A164" t="s">
        <v>431</v>
      </c>
      <c r="B164" s="65">
        <v>11</v>
      </c>
      <c r="C164" s="65">
        <v>0</v>
      </c>
      <c r="D164" s="65">
        <v>11</v>
      </c>
      <c r="E164" s="65">
        <v>24</v>
      </c>
      <c r="F164" s="65">
        <v>0</v>
      </c>
      <c r="G164" s="65">
        <v>0</v>
      </c>
      <c r="H164" s="65">
        <v>0</v>
      </c>
      <c r="I164" s="65">
        <v>0</v>
      </c>
      <c r="J164" s="65">
        <v>0</v>
      </c>
      <c r="K164" s="65">
        <v>0</v>
      </c>
      <c r="L164" s="65">
        <v>35</v>
      </c>
      <c r="M164" t="s">
        <v>432</v>
      </c>
      <c r="N164" t="s">
        <v>339</v>
      </c>
      <c r="O164" t="s">
        <v>347</v>
      </c>
    </row>
    <row r="165" spans="1:15" ht="12.5" x14ac:dyDescent="0.25">
      <c r="A165" t="s">
        <v>433</v>
      </c>
      <c r="B165" s="65">
        <v>2085</v>
      </c>
      <c r="C165" s="65">
        <v>5</v>
      </c>
      <c r="D165" s="65">
        <v>2090</v>
      </c>
      <c r="E165" s="65">
        <v>1640</v>
      </c>
      <c r="F165" s="65">
        <v>0</v>
      </c>
      <c r="G165" s="65">
        <v>0</v>
      </c>
      <c r="H165" s="65">
        <v>0</v>
      </c>
      <c r="I165" s="65">
        <v>0</v>
      </c>
      <c r="J165" s="65">
        <v>0</v>
      </c>
      <c r="K165" s="65">
        <v>27</v>
      </c>
      <c r="L165" s="65">
        <v>3757</v>
      </c>
      <c r="M165" t="s">
        <v>264</v>
      </c>
      <c r="N165" t="s">
        <v>345</v>
      </c>
      <c r="O165" t="s">
        <v>348</v>
      </c>
    </row>
    <row r="166" spans="1:15" ht="12.5" x14ac:dyDescent="0.25">
      <c r="A166" t="s">
        <v>265</v>
      </c>
      <c r="B166" s="65">
        <v>11924</v>
      </c>
      <c r="C166" s="65">
        <v>0</v>
      </c>
      <c r="D166" s="65">
        <v>11924</v>
      </c>
      <c r="E166" s="65">
        <v>18780</v>
      </c>
      <c r="F166" s="65">
        <v>0</v>
      </c>
      <c r="G166" s="65">
        <v>0</v>
      </c>
      <c r="H166" s="65">
        <v>0</v>
      </c>
      <c r="I166" s="65">
        <v>0</v>
      </c>
      <c r="J166" s="65">
        <v>0</v>
      </c>
      <c r="K166" s="65">
        <v>0</v>
      </c>
      <c r="L166" s="65">
        <v>30704</v>
      </c>
      <c r="M166" t="s">
        <v>266</v>
      </c>
      <c r="N166" t="s">
        <v>339</v>
      </c>
      <c r="O166" t="s">
        <v>347</v>
      </c>
    </row>
    <row r="167" spans="1:15" ht="12.5" x14ac:dyDescent="0.25">
      <c r="A167" t="s">
        <v>267</v>
      </c>
      <c r="B167" s="65">
        <v>29651</v>
      </c>
      <c r="C167" s="65">
        <v>156</v>
      </c>
      <c r="D167" s="65">
        <v>29807</v>
      </c>
      <c r="E167" s="65">
        <v>5781</v>
      </c>
      <c r="F167" s="65">
        <v>0</v>
      </c>
      <c r="G167" s="65">
        <v>12</v>
      </c>
      <c r="H167" s="65">
        <v>209790</v>
      </c>
      <c r="I167" s="65">
        <v>114</v>
      </c>
      <c r="J167" s="65">
        <v>0</v>
      </c>
      <c r="K167" s="65">
        <v>13</v>
      </c>
      <c r="L167" s="65">
        <v>245517</v>
      </c>
      <c r="M167" t="s">
        <v>268</v>
      </c>
      <c r="N167" t="s">
        <v>344</v>
      </c>
      <c r="O167" t="s">
        <v>344</v>
      </c>
    </row>
    <row r="168" spans="1:15" ht="12.5" x14ac:dyDescent="0.25">
      <c r="A168" t="s">
        <v>434</v>
      </c>
      <c r="B168" s="65">
        <v>10</v>
      </c>
      <c r="C168" s="65">
        <v>0</v>
      </c>
      <c r="D168" s="65">
        <v>10</v>
      </c>
      <c r="E168" s="65">
        <v>13</v>
      </c>
      <c r="F168" s="65">
        <v>0</v>
      </c>
      <c r="G168" s="65">
        <v>0</v>
      </c>
      <c r="H168" s="65">
        <v>0</v>
      </c>
      <c r="I168" s="65">
        <v>0</v>
      </c>
      <c r="J168" s="65">
        <v>0</v>
      </c>
      <c r="K168" s="65">
        <v>0</v>
      </c>
      <c r="L168" s="65">
        <v>23</v>
      </c>
      <c r="M168" t="s">
        <v>435</v>
      </c>
      <c r="N168" t="s">
        <v>338</v>
      </c>
      <c r="O168" t="s">
        <v>347</v>
      </c>
    </row>
    <row r="169" spans="1:15" ht="12.5" x14ac:dyDescent="0.25">
      <c r="A169" t="s">
        <v>269</v>
      </c>
      <c r="B169" s="65">
        <v>7436</v>
      </c>
      <c r="C169" s="65">
        <v>9</v>
      </c>
      <c r="D169" s="65">
        <v>7445</v>
      </c>
      <c r="E169" s="65">
        <v>8160</v>
      </c>
      <c r="F169" s="65">
        <v>0</v>
      </c>
      <c r="G169" s="65">
        <v>0</v>
      </c>
      <c r="H169" s="65">
        <v>0</v>
      </c>
      <c r="I169" s="65">
        <v>0</v>
      </c>
      <c r="J169" s="65">
        <v>0</v>
      </c>
      <c r="K169" s="65">
        <v>14</v>
      </c>
      <c r="L169" s="65">
        <v>15619</v>
      </c>
      <c r="M169" t="s">
        <v>270</v>
      </c>
      <c r="N169" t="s">
        <v>339</v>
      </c>
      <c r="O169" t="s">
        <v>347</v>
      </c>
    </row>
    <row r="170" spans="1:15" ht="12.5" x14ac:dyDescent="0.25">
      <c r="A170" t="s">
        <v>271</v>
      </c>
      <c r="B170" s="65">
        <v>37</v>
      </c>
      <c r="C170" s="65">
        <v>0</v>
      </c>
      <c r="D170" s="65">
        <v>37</v>
      </c>
      <c r="E170" s="65">
        <v>229</v>
      </c>
      <c r="F170" s="65">
        <v>0</v>
      </c>
      <c r="G170" s="65">
        <v>0</v>
      </c>
      <c r="H170" s="65">
        <v>0</v>
      </c>
      <c r="I170" s="65">
        <v>0</v>
      </c>
      <c r="J170" s="65">
        <v>0</v>
      </c>
      <c r="K170" s="65">
        <v>0</v>
      </c>
      <c r="L170" s="65">
        <v>266</v>
      </c>
      <c r="M170" t="s">
        <v>272</v>
      </c>
      <c r="N170" t="s">
        <v>343</v>
      </c>
      <c r="O170" t="s">
        <v>348</v>
      </c>
    </row>
    <row r="171" spans="1:15" ht="12.5" x14ac:dyDescent="0.25">
      <c r="A171" t="s">
        <v>275</v>
      </c>
      <c r="B171" s="65">
        <v>628</v>
      </c>
      <c r="C171" s="65">
        <v>0</v>
      </c>
      <c r="D171" s="65">
        <v>628</v>
      </c>
      <c r="E171" s="65">
        <v>113</v>
      </c>
      <c r="F171" s="65">
        <v>0</v>
      </c>
      <c r="G171" s="65">
        <v>0</v>
      </c>
      <c r="H171" s="65">
        <v>0</v>
      </c>
      <c r="I171" s="65">
        <v>0</v>
      </c>
      <c r="J171" s="65">
        <v>0</v>
      </c>
      <c r="K171" s="65">
        <v>0</v>
      </c>
      <c r="L171" s="65">
        <v>741</v>
      </c>
      <c r="M171" t="s">
        <v>276</v>
      </c>
      <c r="N171" t="s">
        <v>344</v>
      </c>
      <c r="O171" t="s">
        <v>344</v>
      </c>
    </row>
    <row r="172" spans="1:15" ht="12.5" x14ac:dyDescent="0.25">
      <c r="A172" t="s">
        <v>277</v>
      </c>
      <c r="B172" s="65">
        <v>7</v>
      </c>
      <c r="C172" s="65">
        <v>0</v>
      </c>
      <c r="D172" s="65">
        <v>7</v>
      </c>
      <c r="E172" s="65">
        <v>91</v>
      </c>
      <c r="F172" s="65">
        <v>0</v>
      </c>
      <c r="G172" s="65">
        <v>0</v>
      </c>
      <c r="H172" s="65">
        <v>0</v>
      </c>
      <c r="I172" s="65">
        <v>0</v>
      </c>
      <c r="J172" s="65">
        <v>0</v>
      </c>
      <c r="K172" s="65">
        <v>0</v>
      </c>
      <c r="L172" s="65">
        <v>98</v>
      </c>
      <c r="M172" t="s">
        <v>278</v>
      </c>
      <c r="N172" t="s">
        <v>344</v>
      </c>
      <c r="O172" t="s">
        <v>344</v>
      </c>
    </row>
    <row r="173" spans="1:15" ht="12.5" x14ac:dyDescent="0.25">
      <c r="A173" t="s">
        <v>279</v>
      </c>
      <c r="B173" s="65">
        <v>36</v>
      </c>
      <c r="C173" s="65">
        <v>0</v>
      </c>
      <c r="D173" s="65">
        <v>36</v>
      </c>
      <c r="E173" s="65">
        <v>520</v>
      </c>
      <c r="F173" s="65">
        <v>0</v>
      </c>
      <c r="G173" s="65">
        <v>0</v>
      </c>
      <c r="H173" s="65">
        <v>1000</v>
      </c>
      <c r="I173" s="65">
        <v>0</v>
      </c>
      <c r="J173" s="65">
        <v>0</v>
      </c>
      <c r="K173" s="65">
        <v>0</v>
      </c>
      <c r="L173" s="65">
        <v>1556</v>
      </c>
      <c r="M173" t="s">
        <v>280</v>
      </c>
      <c r="N173" t="s">
        <v>343</v>
      </c>
      <c r="O173" t="s">
        <v>351</v>
      </c>
    </row>
    <row r="174" spans="1:15" ht="12.5" x14ac:dyDescent="0.25">
      <c r="A174" t="s">
        <v>281</v>
      </c>
      <c r="B174" s="65">
        <v>842001</v>
      </c>
      <c r="C174" s="65">
        <v>43</v>
      </c>
      <c r="D174" s="65">
        <v>842044</v>
      </c>
      <c r="E174" s="65">
        <v>179224</v>
      </c>
      <c r="F174" s="65">
        <v>0</v>
      </c>
      <c r="G174" s="65">
        <v>1876</v>
      </c>
      <c r="H174" s="65">
        <v>3860099</v>
      </c>
      <c r="I174" s="65">
        <v>0</v>
      </c>
      <c r="J174" s="65">
        <v>0</v>
      </c>
      <c r="K174" s="65">
        <v>64332</v>
      </c>
      <c r="L174" s="65">
        <v>4947575</v>
      </c>
      <c r="M174" t="s">
        <v>282</v>
      </c>
      <c r="N174" t="s">
        <v>337</v>
      </c>
      <c r="O174" t="s">
        <v>347</v>
      </c>
    </row>
    <row r="175" spans="1:15" ht="12.5" x14ac:dyDescent="0.25">
      <c r="A175" t="s">
        <v>436</v>
      </c>
      <c r="B175" s="65">
        <v>919</v>
      </c>
      <c r="C175" s="65">
        <v>0</v>
      </c>
      <c r="D175" s="65">
        <v>919</v>
      </c>
      <c r="E175" s="65">
        <v>4163</v>
      </c>
      <c r="F175" s="65">
        <v>0</v>
      </c>
      <c r="G175" s="65">
        <v>0</v>
      </c>
      <c r="H175" s="65">
        <v>0</v>
      </c>
      <c r="I175" s="65">
        <v>0</v>
      </c>
      <c r="J175" s="65">
        <v>0</v>
      </c>
      <c r="K175" s="65">
        <v>6</v>
      </c>
      <c r="L175" s="65">
        <v>5088</v>
      </c>
      <c r="M175" t="s">
        <v>283</v>
      </c>
      <c r="N175" t="s">
        <v>338</v>
      </c>
      <c r="O175" t="s">
        <v>347</v>
      </c>
    </row>
    <row r="176" spans="1:15" ht="12.5" x14ac:dyDescent="0.25">
      <c r="A176" t="s">
        <v>284</v>
      </c>
      <c r="B176" s="65">
        <v>2292482</v>
      </c>
      <c r="C176" s="65">
        <v>0</v>
      </c>
      <c r="D176" s="65">
        <v>2292482</v>
      </c>
      <c r="E176" s="65">
        <v>24596</v>
      </c>
      <c r="F176" s="65">
        <v>0</v>
      </c>
      <c r="G176" s="65">
        <v>527206</v>
      </c>
      <c r="H176" s="65">
        <v>1236672</v>
      </c>
      <c r="I176" s="65">
        <v>0</v>
      </c>
      <c r="J176" s="65">
        <v>0</v>
      </c>
      <c r="K176" s="65">
        <v>66</v>
      </c>
      <c r="L176" s="65">
        <v>4081022</v>
      </c>
      <c r="M176" t="s">
        <v>285</v>
      </c>
      <c r="N176" t="s">
        <v>337</v>
      </c>
      <c r="O176" t="s">
        <v>347</v>
      </c>
    </row>
    <row r="177" spans="1:15" ht="12.5" x14ac:dyDescent="0.25">
      <c r="A177" t="s">
        <v>437</v>
      </c>
      <c r="B177" s="65">
        <v>56</v>
      </c>
      <c r="C177" s="65">
        <v>0</v>
      </c>
      <c r="D177" s="65">
        <v>56</v>
      </c>
      <c r="E177" s="65">
        <v>1322</v>
      </c>
      <c r="F177" s="65">
        <v>0</v>
      </c>
      <c r="G177" s="65">
        <v>0</v>
      </c>
      <c r="H177" s="65">
        <v>0</v>
      </c>
      <c r="I177" s="65">
        <v>0</v>
      </c>
      <c r="J177" s="65">
        <v>0</v>
      </c>
      <c r="K177" s="65">
        <v>0</v>
      </c>
      <c r="L177" s="65">
        <v>1378</v>
      </c>
      <c r="M177" t="s">
        <v>286</v>
      </c>
      <c r="N177" t="s">
        <v>344</v>
      </c>
      <c r="O177" t="s">
        <v>344</v>
      </c>
    </row>
    <row r="178" spans="1:15" ht="12.5" x14ac:dyDescent="0.25">
      <c r="A178" t="s">
        <v>287</v>
      </c>
      <c r="B178" s="65">
        <v>145293</v>
      </c>
      <c r="C178" s="65">
        <v>26</v>
      </c>
      <c r="D178" s="65">
        <v>145319</v>
      </c>
      <c r="E178" s="65">
        <v>18076</v>
      </c>
      <c r="F178" s="65">
        <v>0</v>
      </c>
      <c r="G178" s="65">
        <v>346</v>
      </c>
      <c r="H178" s="65">
        <v>4806</v>
      </c>
      <c r="I178" s="65">
        <v>3734</v>
      </c>
      <c r="J178" s="65">
        <v>0</v>
      </c>
      <c r="K178" s="65">
        <v>23</v>
      </c>
      <c r="L178" s="65">
        <v>172304</v>
      </c>
      <c r="M178" t="s">
        <v>288</v>
      </c>
      <c r="N178" t="s">
        <v>343</v>
      </c>
      <c r="O178" t="s">
        <v>348</v>
      </c>
    </row>
    <row r="179" spans="1:15" ht="12.5" x14ac:dyDescent="0.25">
      <c r="A179" t="s">
        <v>289</v>
      </c>
      <c r="B179" s="65">
        <v>1496849</v>
      </c>
      <c r="C179" s="65">
        <v>74</v>
      </c>
      <c r="D179" s="65">
        <v>1496923</v>
      </c>
      <c r="E179" s="65">
        <v>253902</v>
      </c>
      <c r="F179" s="65">
        <v>0</v>
      </c>
      <c r="G179" s="65">
        <v>17238</v>
      </c>
      <c r="H179" s="65">
        <v>9052822</v>
      </c>
      <c r="I179" s="65">
        <v>0</v>
      </c>
      <c r="J179" s="65">
        <v>0</v>
      </c>
      <c r="K179" s="65">
        <v>1981</v>
      </c>
      <c r="L179" s="65">
        <v>10822866</v>
      </c>
      <c r="M179" t="s">
        <v>290</v>
      </c>
      <c r="N179" t="s">
        <v>337</v>
      </c>
      <c r="O179" t="s">
        <v>347</v>
      </c>
    </row>
    <row r="180" spans="1:15" ht="12.5" x14ac:dyDescent="0.25">
      <c r="A180" t="s">
        <v>291</v>
      </c>
      <c r="B180" s="65">
        <v>42</v>
      </c>
      <c r="C180" s="65">
        <v>0</v>
      </c>
      <c r="D180" s="65">
        <v>42</v>
      </c>
      <c r="E180" s="65">
        <v>179</v>
      </c>
      <c r="F180" s="65">
        <v>0</v>
      </c>
      <c r="G180" s="65">
        <v>0</v>
      </c>
      <c r="H180" s="65">
        <v>0</v>
      </c>
      <c r="I180" s="65">
        <v>0</v>
      </c>
      <c r="J180" s="65">
        <v>0</v>
      </c>
      <c r="K180" s="65">
        <v>5</v>
      </c>
      <c r="L180" s="65">
        <v>226</v>
      </c>
      <c r="M180" t="s">
        <v>292</v>
      </c>
      <c r="N180" t="s">
        <v>341</v>
      </c>
      <c r="O180" t="s">
        <v>350</v>
      </c>
    </row>
    <row r="181" spans="1:15" ht="12.5" x14ac:dyDescent="0.25">
      <c r="A181" t="s">
        <v>293</v>
      </c>
      <c r="B181" s="65">
        <v>23</v>
      </c>
      <c r="C181" s="65">
        <v>0</v>
      </c>
      <c r="D181" s="65">
        <v>23</v>
      </c>
      <c r="E181" s="65">
        <v>175</v>
      </c>
      <c r="F181" s="65">
        <v>0</v>
      </c>
      <c r="G181" s="65">
        <v>0</v>
      </c>
      <c r="H181" s="65">
        <v>0</v>
      </c>
      <c r="I181" s="65">
        <v>0</v>
      </c>
      <c r="J181" s="65">
        <v>0</v>
      </c>
      <c r="K181" s="65">
        <v>5</v>
      </c>
      <c r="L181" s="65">
        <v>203</v>
      </c>
      <c r="M181" t="s">
        <v>294</v>
      </c>
      <c r="N181" t="s">
        <v>344</v>
      </c>
      <c r="O181" t="s">
        <v>344</v>
      </c>
    </row>
    <row r="182" spans="1:15" ht="12.5" x14ac:dyDescent="0.25">
      <c r="A182" t="s">
        <v>295</v>
      </c>
      <c r="B182" s="65">
        <v>0</v>
      </c>
      <c r="C182" s="65">
        <v>0</v>
      </c>
      <c r="D182" s="65">
        <v>0</v>
      </c>
      <c r="E182" s="65">
        <v>42</v>
      </c>
      <c r="F182" s="65">
        <v>0</v>
      </c>
      <c r="G182" s="65">
        <v>0</v>
      </c>
      <c r="H182" s="65">
        <v>0</v>
      </c>
      <c r="I182" s="65">
        <v>0</v>
      </c>
      <c r="J182" s="65">
        <v>0</v>
      </c>
      <c r="K182" s="65">
        <v>0</v>
      </c>
      <c r="L182" s="65">
        <v>42</v>
      </c>
      <c r="M182" t="s">
        <v>296</v>
      </c>
      <c r="N182" t="s">
        <v>344</v>
      </c>
      <c r="O182" t="s">
        <v>344</v>
      </c>
    </row>
    <row r="183" spans="1:15" ht="12.5" x14ac:dyDescent="0.25">
      <c r="A183" t="s">
        <v>438</v>
      </c>
      <c r="B183" s="65">
        <v>6348938</v>
      </c>
      <c r="C183" s="65">
        <v>6850</v>
      </c>
      <c r="D183" s="65">
        <v>6355788</v>
      </c>
      <c r="E183" s="65">
        <v>182954</v>
      </c>
      <c r="F183" s="65">
        <v>0</v>
      </c>
      <c r="G183" s="65">
        <v>37552</v>
      </c>
      <c r="H183" s="65">
        <v>7248188</v>
      </c>
      <c r="I183" s="65">
        <v>155325</v>
      </c>
      <c r="J183" s="65">
        <v>0</v>
      </c>
      <c r="K183" s="65">
        <v>6626</v>
      </c>
      <c r="L183" s="65">
        <v>13986433</v>
      </c>
      <c r="M183" t="s">
        <v>297</v>
      </c>
      <c r="N183" t="s">
        <v>345</v>
      </c>
      <c r="O183" t="s">
        <v>348</v>
      </c>
    </row>
    <row r="184" spans="1:15" ht="12.5" x14ac:dyDescent="0.25">
      <c r="A184" t="s">
        <v>298</v>
      </c>
      <c r="B184" s="65">
        <v>3623</v>
      </c>
      <c r="C184" s="65">
        <v>97</v>
      </c>
      <c r="D184" s="65">
        <v>3720</v>
      </c>
      <c r="E184" s="65">
        <v>6001</v>
      </c>
      <c r="F184" s="65">
        <v>0</v>
      </c>
      <c r="G184" s="65">
        <v>0</v>
      </c>
      <c r="H184" s="65">
        <v>0</v>
      </c>
      <c r="I184" s="65">
        <v>0</v>
      </c>
      <c r="J184" s="65">
        <v>0</v>
      </c>
      <c r="K184" s="65">
        <v>0</v>
      </c>
      <c r="L184" s="65">
        <v>9721</v>
      </c>
      <c r="M184" t="s">
        <v>299</v>
      </c>
      <c r="N184" t="s">
        <v>343</v>
      </c>
      <c r="O184" t="s">
        <v>348</v>
      </c>
    </row>
    <row r="185" spans="1:15" ht="12.5" x14ac:dyDescent="0.25">
      <c r="A185" t="s">
        <v>439</v>
      </c>
      <c r="B185" s="65">
        <v>222</v>
      </c>
      <c r="C185" s="65">
        <v>0</v>
      </c>
      <c r="D185" s="65">
        <v>222</v>
      </c>
      <c r="E185" s="65">
        <v>3371</v>
      </c>
      <c r="F185" s="65">
        <v>0</v>
      </c>
      <c r="G185" s="65">
        <v>0</v>
      </c>
      <c r="H185" s="65">
        <v>0</v>
      </c>
      <c r="I185" s="65">
        <v>0</v>
      </c>
      <c r="J185" s="65">
        <v>0</v>
      </c>
      <c r="K185" s="65">
        <v>0</v>
      </c>
      <c r="L185" s="65">
        <v>3593</v>
      </c>
      <c r="M185" t="s">
        <v>300</v>
      </c>
      <c r="N185" t="s">
        <v>343</v>
      </c>
      <c r="O185" t="s">
        <v>348</v>
      </c>
    </row>
    <row r="186" spans="1:15" ht="12.5" x14ac:dyDescent="0.25">
      <c r="A186" t="s">
        <v>648</v>
      </c>
      <c r="B186" s="65">
        <v>12575</v>
      </c>
      <c r="C186" s="65">
        <v>0</v>
      </c>
      <c r="D186" s="65">
        <v>12575</v>
      </c>
      <c r="E186" s="65">
        <v>0</v>
      </c>
      <c r="F186" s="65">
        <v>0</v>
      </c>
      <c r="G186" s="65">
        <v>0</v>
      </c>
      <c r="H186" s="65">
        <v>0</v>
      </c>
      <c r="I186" s="65">
        <v>0</v>
      </c>
      <c r="J186" s="65">
        <v>0</v>
      </c>
      <c r="K186" s="65">
        <v>14</v>
      </c>
      <c r="L186" s="65">
        <v>12589</v>
      </c>
      <c r="M186"/>
      <c r="N186" t="s">
        <v>343</v>
      </c>
      <c r="O186" t="s">
        <v>348</v>
      </c>
    </row>
    <row r="187" spans="1:15" ht="12.5" x14ac:dyDescent="0.25">
      <c r="A187" t="s">
        <v>440</v>
      </c>
      <c r="B187" s="65">
        <v>0</v>
      </c>
      <c r="C187" s="65">
        <v>0</v>
      </c>
      <c r="D187" s="65">
        <v>0</v>
      </c>
      <c r="E187" s="65">
        <v>1085</v>
      </c>
      <c r="F187" s="65">
        <v>0</v>
      </c>
      <c r="G187" s="65">
        <v>0</v>
      </c>
      <c r="H187" s="65">
        <v>0</v>
      </c>
      <c r="I187" s="65">
        <v>0</v>
      </c>
      <c r="J187" s="65">
        <v>0</v>
      </c>
      <c r="K187" s="65">
        <v>0</v>
      </c>
      <c r="L187" s="65">
        <v>1085</v>
      </c>
      <c r="M187" t="s">
        <v>441</v>
      </c>
      <c r="N187" t="s">
        <v>343</v>
      </c>
      <c r="O187" t="s">
        <v>348</v>
      </c>
    </row>
    <row r="188" spans="1:15" ht="12.5" x14ac:dyDescent="0.25">
      <c r="A188" t="s">
        <v>301</v>
      </c>
      <c r="B188" s="65">
        <v>7955</v>
      </c>
      <c r="C188" s="65">
        <v>0</v>
      </c>
      <c r="D188" s="65">
        <v>7955</v>
      </c>
      <c r="E188" s="65">
        <v>8192</v>
      </c>
      <c r="F188" s="65">
        <v>0</v>
      </c>
      <c r="G188" s="65">
        <v>0</v>
      </c>
      <c r="H188" s="65">
        <v>9680</v>
      </c>
      <c r="I188" s="65">
        <v>0</v>
      </c>
      <c r="J188" s="65">
        <v>0</v>
      </c>
      <c r="K188" s="65">
        <v>0</v>
      </c>
      <c r="L188" s="65">
        <v>25827</v>
      </c>
      <c r="M188" t="s">
        <v>302</v>
      </c>
      <c r="N188" t="s">
        <v>339</v>
      </c>
      <c r="O188" t="s">
        <v>347</v>
      </c>
    </row>
    <row r="189" spans="1:15" ht="12.5" x14ac:dyDescent="0.25">
      <c r="A189" t="s">
        <v>442</v>
      </c>
      <c r="B189" s="65">
        <v>41</v>
      </c>
      <c r="C189" s="65">
        <v>0</v>
      </c>
      <c r="D189" s="65">
        <v>41</v>
      </c>
      <c r="E189" s="65">
        <v>1327</v>
      </c>
      <c r="F189" s="65">
        <v>0</v>
      </c>
      <c r="G189" s="65">
        <v>0</v>
      </c>
      <c r="H189" s="65">
        <v>0</v>
      </c>
      <c r="I189" s="65">
        <v>0</v>
      </c>
      <c r="J189" s="65">
        <v>0</v>
      </c>
      <c r="K189" s="65">
        <v>0</v>
      </c>
      <c r="L189" s="65">
        <v>1368</v>
      </c>
      <c r="M189" t="s">
        <v>443</v>
      </c>
      <c r="N189" t="s">
        <v>343</v>
      </c>
      <c r="O189" t="s">
        <v>351</v>
      </c>
    </row>
    <row r="190" spans="1:15" ht="12.5" x14ac:dyDescent="0.25">
      <c r="A190" t="s">
        <v>303</v>
      </c>
      <c r="B190" s="65">
        <v>351</v>
      </c>
      <c r="C190" s="65">
        <v>0</v>
      </c>
      <c r="D190" s="65">
        <v>351</v>
      </c>
      <c r="E190" s="65">
        <v>819</v>
      </c>
      <c r="F190" s="65">
        <v>0</v>
      </c>
      <c r="G190" s="65">
        <v>0</v>
      </c>
      <c r="H190" s="65">
        <v>0</v>
      </c>
      <c r="I190" s="65">
        <v>0</v>
      </c>
      <c r="J190" s="65">
        <v>0</v>
      </c>
      <c r="K190" s="65">
        <v>1040</v>
      </c>
      <c r="L190" s="65">
        <v>2210</v>
      </c>
      <c r="M190" t="s">
        <v>304</v>
      </c>
      <c r="N190" t="s">
        <v>341</v>
      </c>
      <c r="O190" t="s">
        <v>350</v>
      </c>
    </row>
    <row r="191" spans="1:15" ht="12.5" x14ac:dyDescent="0.25">
      <c r="A191" t="s">
        <v>305</v>
      </c>
      <c r="B191" s="65">
        <v>2742</v>
      </c>
      <c r="C191" s="65">
        <v>58</v>
      </c>
      <c r="D191" s="65">
        <v>2800</v>
      </c>
      <c r="E191" s="65">
        <v>9194</v>
      </c>
      <c r="F191" s="65">
        <v>0</v>
      </c>
      <c r="G191" s="65">
        <v>0</v>
      </c>
      <c r="H191" s="65">
        <v>0</v>
      </c>
      <c r="I191" s="65">
        <v>0</v>
      </c>
      <c r="J191" s="65">
        <v>0</v>
      </c>
      <c r="K191" s="65">
        <v>10</v>
      </c>
      <c r="L191" s="65">
        <v>12004</v>
      </c>
      <c r="M191" t="s">
        <v>306</v>
      </c>
      <c r="N191" t="s">
        <v>345</v>
      </c>
      <c r="O191" t="s">
        <v>347</v>
      </c>
    </row>
    <row r="192" spans="1:15" ht="12.5" x14ac:dyDescent="0.25">
      <c r="A192" t="s">
        <v>444</v>
      </c>
      <c r="B192" s="65">
        <v>1457</v>
      </c>
      <c r="C192" s="65">
        <v>391</v>
      </c>
      <c r="D192" s="65">
        <v>1848</v>
      </c>
      <c r="E192" s="65">
        <v>1833</v>
      </c>
      <c r="F192" s="65">
        <v>0</v>
      </c>
      <c r="G192" s="65">
        <v>0</v>
      </c>
      <c r="H192" s="65">
        <v>0</v>
      </c>
      <c r="I192" s="65">
        <v>0</v>
      </c>
      <c r="J192" s="65">
        <v>0</v>
      </c>
      <c r="K192" s="65">
        <v>0</v>
      </c>
      <c r="L192" s="65">
        <v>3681</v>
      </c>
      <c r="M192" t="s">
        <v>309</v>
      </c>
      <c r="N192" t="s">
        <v>343</v>
      </c>
      <c r="O192" t="s">
        <v>348</v>
      </c>
    </row>
    <row r="193" spans="1:15" ht="12.5" x14ac:dyDescent="0.25">
      <c r="A193" t="s">
        <v>310</v>
      </c>
      <c r="B193" s="65">
        <v>19</v>
      </c>
      <c r="C193" s="65">
        <v>0</v>
      </c>
      <c r="D193" s="65">
        <v>19</v>
      </c>
      <c r="E193" s="65">
        <v>6</v>
      </c>
      <c r="F193" s="65">
        <v>0</v>
      </c>
      <c r="G193" s="65">
        <v>0</v>
      </c>
      <c r="H193" s="65">
        <v>0</v>
      </c>
      <c r="I193" s="65">
        <v>0</v>
      </c>
      <c r="J193" s="65">
        <v>0</v>
      </c>
      <c r="K193" s="65">
        <v>0</v>
      </c>
      <c r="L193" s="65">
        <v>25</v>
      </c>
      <c r="M193" t="s">
        <v>311</v>
      </c>
      <c r="N193" t="s">
        <v>341</v>
      </c>
      <c r="O193" t="s">
        <v>350</v>
      </c>
    </row>
    <row r="194" spans="1:15" ht="12.5" x14ac:dyDescent="0.25">
      <c r="A194" t="s">
        <v>626</v>
      </c>
      <c r="B194" s="65">
        <v>0</v>
      </c>
      <c r="C194" s="65">
        <v>0</v>
      </c>
      <c r="D194" s="65">
        <v>0</v>
      </c>
      <c r="E194" s="65">
        <v>5</v>
      </c>
      <c r="F194" s="65">
        <v>0</v>
      </c>
      <c r="G194" s="65">
        <v>0</v>
      </c>
      <c r="H194" s="65">
        <v>0</v>
      </c>
      <c r="I194" s="65">
        <v>0</v>
      </c>
      <c r="J194" s="65">
        <v>0</v>
      </c>
      <c r="K194" s="65">
        <v>0</v>
      </c>
      <c r="L194" s="65">
        <v>5</v>
      </c>
      <c r="M194" t="s">
        <v>625</v>
      </c>
      <c r="N194" t="s">
        <v>343</v>
      </c>
      <c r="O194" t="s">
        <v>351</v>
      </c>
    </row>
    <row r="195" spans="1:15" ht="12.5" x14ac:dyDescent="0.25">
      <c r="A195" t="s">
        <v>307</v>
      </c>
      <c r="B195" s="65">
        <v>127504</v>
      </c>
      <c r="C195" s="65">
        <v>234</v>
      </c>
      <c r="D195" s="65">
        <v>127738</v>
      </c>
      <c r="E195" s="65">
        <v>153142</v>
      </c>
      <c r="F195" s="65">
        <v>0</v>
      </c>
      <c r="G195" s="65">
        <v>0</v>
      </c>
      <c r="H195" s="65">
        <v>0</v>
      </c>
      <c r="I195" s="65">
        <v>0</v>
      </c>
      <c r="J195" s="65">
        <v>0</v>
      </c>
      <c r="K195" s="65">
        <v>467</v>
      </c>
      <c r="L195" s="65">
        <v>281347</v>
      </c>
      <c r="M195" t="s">
        <v>308</v>
      </c>
      <c r="N195" t="s">
        <v>344</v>
      </c>
      <c r="O195" t="s">
        <v>348</v>
      </c>
    </row>
    <row r="196" spans="1:15" ht="12.5" x14ac:dyDescent="0.25">
      <c r="A196" t="s">
        <v>445</v>
      </c>
      <c r="B196" s="65">
        <v>8360</v>
      </c>
      <c r="C196" s="65">
        <v>16</v>
      </c>
      <c r="D196" s="65">
        <v>8376</v>
      </c>
      <c r="E196" s="65">
        <v>14989</v>
      </c>
      <c r="F196" s="65">
        <v>0</v>
      </c>
      <c r="G196" s="65">
        <v>0</v>
      </c>
      <c r="H196" s="65">
        <v>0</v>
      </c>
      <c r="I196" s="65">
        <v>0</v>
      </c>
      <c r="J196" s="65">
        <v>0</v>
      </c>
      <c r="K196" s="65">
        <v>5</v>
      </c>
      <c r="L196" s="65">
        <v>23370</v>
      </c>
      <c r="M196" t="s">
        <v>312</v>
      </c>
      <c r="N196" t="s">
        <v>337</v>
      </c>
      <c r="O196" t="s">
        <v>347</v>
      </c>
    </row>
    <row r="197" spans="1:15" ht="12.5" x14ac:dyDescent="0.25">
      <c r="A197" t="s">
        <v>649</v>
      </c>
      <c r="B197" s="65">
        <v>4057674</v>
      </c>
      <c r="C197" s="65">
        <v>1902688</v>
      </c>
      <c r="D197" s="65">
        <v>5960362</v>
      </c>
      <c r="E197" s="65">
        <v>33988</v>
      </c>
      <c r="F197" s="65">
        <v>0</v>
      </c>
      <c r="G197" s="65">
        <v>324573</v>
      </c>
      <c r="H197" s="65">
        <v>3689000</v>
      </c>
      <c r="I197" s="65">
        <v>1318680</v>
      </c>
      <c r="J197" s="65">
        <v>0</v>
      </c>
      <c r="K197" s="65">
        <v>988425</v>
      </c>
      <c r="L197" s="65">
        <v>12315028</v>
      </c>
      <c r="M197" t="s">
        <v>313</v>
      </c>
      <c r="N197" t="s">
        <v>344</v>
      </c>
      <c r="O197" t="s">
        <v>344</v>
      </c>
    </row>
    <row r="198" spans="1:15" ht="12.5" x14ac:dyDescent="0.25">
      <c r="A198" t="s">
        <v>314</v>
      </c>
      <c r="B198" s="65">
        <v>229</v>
      </c>
      <c r="C198" s="65">
        <v>0</v>
      </c>
      <c r="D198" s="65">
        <v>229</v>
      </c>
      <c r="E198" s="65">
        <v>171</v>
      </c>
      <c r="F198" s="65">
        <v>0</v>
      </c>
      <c r="G198" s="65">
        <v>0</v>
      </c>
      <c r="H198" s="65">
        <v>0</v>
      </c>
      <c r="I198" s="65">
        <v>0</v>
      </c>
      <c r="J198" s="65">
        <v>0</v>
      </c>
      <c r="K198" s="65">
        <v>0</v>
      </c>
      <c r="L198" s="65">
        <v>400</v>
      </c>
      <c r="M198" t="s">
        <v>315</v>
      </c>
      <c r="N198" t="s">
        <v>345</v>
      </c>
      <c r="O198" t="s">
        <v>348</v>
      </c>
    </row>
    <row r="199" spans="1:15" ht="12.5" x14ac:dyDescent="0.25">
      <c r="A199" t="s">
        <v>446</v>
      </c>
      <c r="B199" s="65">
        <v>210</v>
      </c>
      <c r="C199" s="65">
        <v>0</v>
      </c>
      <c r="D199" s="65">
        <v>210</v>
      </c>
      <c r="E199" s="65">
        <v>394</v>
      </c>
      <c r="F199" s="65">
        <v>0</v>
      </c>
      <c r="G199" s="65">
        <v>0</v>
      </c>
      <c r="H199" s="65">
        <v>0</v>
      </c>
      <c r="I199" s="65">
        <v>0</v>
      </c>
      <c r="J199" s="65">
        <v>0</v>
      </c>
      <c r="K199" s="65">
        <v>0</v>
      </c>
      <c r="L199" s="65">
        <v>604</v>
      </c>
      <c r="M199" t="s">
        <v>316</v>
      </c>
      <c r="N199" t="s">
        <v>344</v>
      </c>
      <c r="O199" t="s">
        <v>344</v>
      </c>
    </row>
    <row r="200" spans="1:15" ht="12.5" x14ac:dyDescent="0.25">
      <c r="A200" t="s">
        <v>317</v>
      </c>
      <c r="B200" s="65">
        <v>927</v>
      </c>
      <c r="C200" s="65">
        <v>8</v>
      </c>
      <c r="D200" s="65">
        <v>935</v>
      </c>
      <c r="E200" s="65">
        <v>2954</v>
      </c>
      <c r="F200" s="65">
        <v>0</v>
      </c>
      <c r="G200" s="65">
        <v>0</v>
      </c>
      <c r="H200" s="65">
        <v>0</v>
      </c>
      <c r="I200" s="65">
        <v>0</v>
      </c>
      <c r="J200" s="65">
        <v>0</v>
      </c>
      <c r="K200" s="65">
        <v>10</v>
      </c>
      <c r="L200" s="65">
        <v>3899</v>
      </c>
      <c r="M200" t="s">
        <v>318</v>
      </c>
      <c r="N200" t="s">
        <v>337</v>
      </c>
      <c r="O200" t="s">
        <v>347</v>
      </c>
    </row>
    <row r="201" spans="1:15" ht="12.5" x14ac:dyDescent="0.25">
      <c r="A201" t="s">
        <v>650</v>
      </c>
      <c r="B201" s="65">
        <v>1215</v>
      </c>
      <c r="C201" s="65">
        <v>14</v>
      </c>
      <c r="D201" s="65">
        <v>1229</v>
      </c>
      <c r="E201" s="65">
        <v>2051</v>
      </c>
      <c r="F201" s="65">
        <v>0</v>
      </c>
      <c r="G201" s="65">
        <v>0</v>
      </c>
      <c r="H201" s="65">
        <v>0</v>
      </c>
      <c r="I201" s="65">
        <v>0</v>
      </c>
      <c r="J201" s="65">
        <v>0</v>
      </c>
      <c r="K201" s="65">
        <v>5</v>
      </c>
      <c r="L201" s="65">
        <v>3285</v>
      </c>
      <c r="M201" t="s">
        <v>319</v>
      </c>
      <c r="N201" t="s">
        <v>341</v>
      </c>
      <c r="O201" t="s">
        <v>350</v>
      </c>
    </row>
    <row r="202" spans="1:15" ht="12.5" x14ac:dyDescent="0.25">
      <c r="A202" t="s">
        <v>320</v>
      </c>
      <c r="B202" s="65">
        <v>93</v>
      </c>
      <c r="C202" s="65">
        <v>0</v>
      </c>
      <c r="D202" s="65">
        <v>93</v>
      </c>
      <c r="E202" s="65">
        <v>818</v>
      </c>
      <c r="F202" s="65">
        <v>0</v>
      </c>
      <c r="G202" s="65">
        <v>0</v>
      </c>
      <c r="H202" s="65">
        <v>0</v>
      </c>
      <c r="I202" s="65">
        <v>0</v>
      </c>
      <c r="J202" s="65">
        <v>0</v>
      </c>
      <c r="K202" s="65">
        <v>0</v>
      </c>
      <c r="L202" s="65">
        <v>911</v>
      </c>
      <c r="M202" t="s">
        <v>321</v>
      </c>
      <c r="N202" t="s">
        <v>341</v>
      </c>
      <c r="O202" t="s">
        <v>349</v>
      </c>
    </row>
    <row r="203" spans="1:15" ht="12.5" x14ac:dyDescent="0.25">
      <c r="A203" t="s">
        <v>447</v>
      </c>
      <c r="B203" s="65">
        <v>4352</v>
      </c>
      <c r="C203" s="65">
        <v>88</v>
      </c>
      <c r="D203" s="65">
        <v>4440</v>
      </c>
      <c r="E203" s="65">
        <v>17459</v>
      </c>
      <c r="F203" s="65">
        <v>0</v>
      </c>
      <c r="G203" s="65">
        <v>0</v>
      </c>
      <c r="H203" s="65">
        <v>0</v>
      </c>
      <c r="I203" s="65">
        <v>0</v>
      </c>
      <c r="J203" s="65">
        <v>0</v>
      </c>
      <c r="K203" s="65">
        <v>5</v>
      </c>
      <c r="L203" s="65">
        <v>21904</v>
      </c>
      <c r="M203" t="s">
        <v>322</v>
      </c>
      <c r="N203" t="s">
        <v>343</v>
      </c>
      <c r="O203" t="s">
        <v>348</v>
      </c>
    </row>
    <row r="204" spans="1:15" ht="12.5" x14ac:dyDescent="0.25">
      <c r="A204" t="s">
        <v>448</v>
      </c>
      <c r="B204" s="65">
        <v>5</v>
      </c>
      <c r="C204" s="65">
        <v>0</v>
      </c>
      <c r="D204" s="65">
        <v>5</v>
      </c>
      <c r="E204" s="65">
        <v>725</v>
      </c>
      <c r="F204" s="65">
        <v>0</v>
      </c>
      <c r="G204" s="65">
        <v>0</v>
      </c>
      <c r="H204" s="65">
        <v>0</v>
      </c>
      <c r="I204" s="65">
        <v>0</v>
      </c>
      <c r="J204" s="65">
        <v>0</v>
      </c>
      <c r="K204" s="65">
        <v>0</v>
      </c>
      <c r="L204" s="65">
        <v>730</v>
      </c>
      <c r="M204" t="s">
        <v>449</v>
      </c>
      <c r="N204" t="s">
        <v>343</v>
      </c>
      <c r="O204" t="s">
        <v>351</v>
      </c>
    </row>
    <row r="205" spans="1:15" ht="12.5" x14ac:dyDescent="0.25">
      <c r="A205" t="s">
        <v>323</v>
      </c>
      <c r="B205" s="65">
        <v>345144</v>
      </c>
      <c r="C205" s="65">
        <v>2551</v>
      </c>
      <c r="D205" s="65">
        <v>347695</v>
      </c>
      <c r="E205" s="65">
        <v>1200130</v>
      </c>
      <c r="F205" s="65">
        <v>5755363</v>
      </c>
      <c r="G205" s="65">
        <v>0</v>
      </c>
      <c r="H205" s="65">
        <v>0</v>
      </c>
      <c r="I205" s="65">
        <v>0</v>
      </c>
      <c r="J205" s="65">
        <v>0</v>
      </c>
      <c r="K205" s="65">
        <v>3293301</v>
      </c>
      <c r="L205" s="65">
        <v>10596489</v>
      </c>
      <c r="M205" t="s">
        <v>324</v>
      </c>
      <c r="N205" t="s">
        <v>341</v>
      </c>
      <c r="O205" t="s">
        <v>349</v>
      </c>
    </row>
    <row r="206" spans="1:15" ht="12.5" x14ac:dyDescent="0.25">
      <c r="A206" t="s">
        <v>325</v>
      </c>
      <c r="B206" s="65">
        <v>18180</v>
      </c>
      <c r="C206" s="65">
        <v>159</v>
      </c>
      <c r="D206" s="65">
        <v>18339</v>
      </c>
      <c r="E206" s="65">
        <v>13179</v>
      </c>
      <c r="F206" s="65">
        <v>0</v>
      </c>
      <c r="G206" s="65">
        <v>0</v>
      </c>
      <c r="H206" s="65">
        <v>0</v>
      </c>
      <c r="I206" s="65">
        <v>0</v>
      </c>
      <c r="J206" s="65">
        <v>0</v>
      </c>
      <c r="K206" s="65">
        <v>68</v>
      </c>
      <c r="L206" s="65">
        <v>31586</v>
      </c>
      <c r="M206" t="s">
        <v>326</v>
      </c>
      <c r="N206" t="s">
        <v>343</v>
      </c>
      <c r="O206" t="s">
        <v>348</v>
      </c>
    </row>
    <row r="207" spans="1:15" ht="12.5" x14ac:dyDescent="0.25">
      <c r="A207" t="s">
        <v>651</v>
      </c>
      <c r="B207" s="65">
        <v>90974</v>
      </c>
      <c r="C207" s="65">
        <v>0</v>
      </c>
      <c r="D207" s="65">
        <v>90974</v>
      </c>
      <c r="E207" s="65">
        <v>827</v>
      </c>
      <c r="F207" s="65">
        <v>0</v>
      </c>
      <c r="G207" s="65">
        <v>6</v>
      </c>
      <c r="H207" s="65">
        <v>0</v>
      </c>
      <c r="I207" s="65">
        <v>0</v>
      </c>
      <c r="J207" s="65">
        <v>0</v>
      </c>
      <c r="K207" s="65">
        <v>0</v>
      </c>
      <c r="L207" s="65">
        <v>91807</v>
      </c>
      <c r="M207" t="s">
        <v>328</v>
      </c>
      <c r="N207" t="s">
        <v>345</v>
      </c>
      <c r="O207" t="s">
        <v>347</v>
      </c>
    </row>
    <row r="208" spans="1:15" ht="12.5" x14ac:dyDescent="0.25">
      <c r="A208" t="s">
        <v>329</v>
      </c>
      <c r="B208" s="65">
        <v>47974</v>
      </c>
      <c r="C208" s="65">
        <v>70</v>
      </c>
      <c r="D208" s="65">
        <v>48044</v>
      </c>
      <c r="E208" s="65">
        <v>33521</v>
      </c>
      <c r="F208" s="65">
        <v>0</v>
      </c>
      <c r="G208" s="65">
        <v>11</v>
      </c>
      <c r="H208" s="65">
        <v>4516341</v>
      </c>
      <c r="I208" s="65">
        <v>0</v>
      </c>
      <c r="J208" s="65">
        <v>0</v>
      </c>
      <c r="K208" s="65">
        <v>24</v>
      </c>
      <c r="L208" s="65">
        <v>4597941</v>
      </c>
      <c r="M208" t="s">
        <v>330</v>
      </c>
      <c r="N208" t="s">
        <v>345</v>
      </c>
      <c r="O208" t="s">
        <v>348</v>
      </c>
    </row>
    <row r="209" spans="1:15" ht="12.5" x14ac:dyDescent="0.25">
      <c r="A209" t="s">
        <v>331</v>
      </c>
      <c r="B209" s="65">
        <v>315</v>
      </c>
      <c r="C209" s="65">
        <v>9</v>
      </c>
      <c r="D209" s="65">
        <v>324</v>
      </c>
      <c r="E209" s="65">
        <v>628</v>
      </c>
      <c r="F209" s="65">
        <v>0</v>
      </c>
      <c r="G209" s="65">
        <v>0</v>
      </c>
      <c r="H209" s="65">
        <v>0</v>
      </c>
      <c r="I209" s="65">
        <v>0</v>
      </c>
      <c r="J209" s="65">
        <v>0</v>
      </c>
      <c r="K209" s="65">
        <v>5</v>
      </c>
      <c r="L209" s="65">
        <v>957</v>
      </c>
      <c r="M209" t="s">
        <v>332</v>
      </c>
      <c r="N209" t="s">
        <v>338</v>
      </c>
      <c r="O209" t="s">
        <v>347</v>
      </c>
    </row>
    <row r="210" spans="1:15" ht="12.5" x14ac:dyDescent="0.25">
      <c r="A210" t="s">
        <v>333</v>
      </c>
      <c r="B210" s="65">
        <v>7438</v>
      </c>
      <c r="C210" s="65">
        <v>22</v>
      </c>
      <c r="D210" s="65">
        <v>7460</v>
      </c>
      <c r="E210" s="65">
        <v>9125</v>
      </c>
      <c r="F210" s="65">
        <v>0</v>
      </c>
      <c r="G210" s="65">
        <v>0</v>
      </c>
      <c r="H210" s="65">
        <v>0</v>
      </c>
      <c r="I210" s="65">
        <v>0</v>
      </c>
      <c r="J210" s="65">
        <v>0</v>
      </c>
      <c r="K210" s="65">
        <v>170</v>
      </c>
      <c r="L210" s="65">
        <v>16755</v>
      </c>
      <c r="M210" t="s">
        <v>334</v>
      </c>
      <c r="N210" t="s">
        <v>338</v>
      </c>
      <c r="O210" t="s">
        <v>347</v>
      </c>
    </row>
    <row r="211" spans="1:15" ht="12.5" x14ac:dyDescent="0.25">
      <c r="A211" t="s">
        <v>450</v>
      </c>
      <c r="B211" s="65">
        <v>51899</v>
      </c>
      <c r="C211" s="65">
        <v>13</v>
      </c>
      <c r="D211" s="65">
        <v>51912</v>
      </c>
      <c r="E211" s="65">
        <v>5344</v>
      </c>
      <c r="F211" s="65">
        <v>0</v>
      </c>
      <c r="G211" s="65">
        <v>6</v>
      </c>
      <c r="H211" s="65">
        <v>0</v>
      </c>
      <c r="I211" s="65">
        <v>0</v>
      </c>
      <c r="J211" s="65">
        <v>4358188</v>
      </c>
      <c r="K211" s="65">
        <v>8998</v>
      </c>
      <c r="L211" s="65">
        <v>3096784</v>
      </c>
      <c r="M211" t="s">
        <v>451</v>
      </c>
      <c r="N211"/>
      <c r="O211"/>
    </row>
    <row r="212" spans="1:15" ht="12.5" x14ac:dyDescent="0.25">
      <c r="A212" t="s">
        <v>452</v>
      </c>
      <c r="B212" s="65">
        <v>106180</v>
      </c>
      <c r="C212" s="65">
        <v>73072</v>
      </c>
      <c r="D212" s="65">
        <v>179252</v>
      </c>
      <c r="E212" s="65">
        <v>95550</v>
      </c>
      <c r="F212" s="65">
        <v>0</v>
      </c>
      <c r="G212" s="65">
        <v>0</v>
      </c>
      <c r="H212" s="65">
        <v>0</v>
      </c>
      <c r="I212" s="65">
        <v>0</v>
      </c>
      <c r="J212" s="65">
        <v>0</v>
      </c>
      <c r="K212" s="65">
        <v>165807</v>
      </c>
      <c r="L212" s="65">
        <v>440609</v>
      </c>
      <c r="M212" t="s">
        <v>453</v>
      </c>
      <c r="N212"/>
      <c r="O212"/>
    </row>
    <row r="213" spans="1:15" s="22" customFormat="1" ht="16.5" customHeight="1" x14ac:dyDescent="0.25">
      <c r="A213" s="19" t="s">
        <v>335</v>
      </c>
      <c r="B213" s="42">
        <f>SUM(B8:B212)</f>
        <v>25765364</v>
      </c>
      <c r="C213" s="42">
        <f t="shared" ref="C213:L213" si="0">SUM(C8:C212)</f>
        <v>5872044</v>
      </c>
      <c r="D213" s="42">
        <f t="shared" si="0"/>
        <v>31637408</v>
      </c>
      <c r="E213" s="42">
        <f t="shared" si="0"/>
        <v>6858499</v>
      </c>
      <c r="F213" s="42">
        <f t="shared" si="0"/>
        <v>5755363</v>
      </c>
      <c r="G213" s="42">
        <f t="shared" si="0"/>
        <v>1052074</v>
      </c>
      <c r="H213" s="42">
        <f t="shared" si="0"/>
        <v>63251367</v>
      </c>
      <c r="I213" s="42">
        <f t="shared" si="0"/>
        <v>5092064</v>
      </c>
      <c r="J213" s="42">
        <f t="shared" si="0"/>
        <v>4358188</v>
      </c>
      <c r="K213" s="42">
        <f t="shared" si="0"/>
        <v>5945550</v>
      </c>
      <c r="L213" s="42">
        <f t="shared" si="0"/>
        <v>122622849</v>
      </c>
      <c r="M213" s="43"/>
    </row>
    <row r="214" spans="1:15" x14ac:dyDescent="0.2">
      <c r="A214" s="44"/>
      <c r="B214" s="45"/>
      <c r="C214" s="45"/>
      <c r="D214" s="45"/>
      <c r="E214" s="45"/>
      <c r="F214" s="45"/>
      <c r="G214" s="45"/>
      <c r="H214" s="45"/>
      <c r="I214" s="45"/>
      <c r="J214" s="45"/>
      <c r="K214" s="45"/>
      <c r="L214" s="45"/>
      <c r="M214" s="46"/>
    </row>
    <row r="215" spans="1:15" ht="15.5" x14ac:dyDescent="0.2">
      <c r="A215" s="25" t="s">
        <v>336</v>
      </c>
      <c r="B215" s="47"/>
      <c r="C215" s="47"/>
      <c r="D215" s="47"/>
      <c r="E215" s="47"/>
      <c r="F215" s="47"/>
      <c r="G215" s="47"/>
      <c r="H215" s="47"/>
      <c r="I215" s="47"/>
      <c r="J215" s="47"/>
      <c r="K215" s="47"/>
      <c r="L215" s="47"/>
      <c r="M215" s="48"/>
    </row>
    <row r="216" spans="1:15" ht="12.5" x14ac:dyDescent="0.25">
      <c r="A216" s="18" t="s">
        <v>337</v>
      </c>
      <c r="B216" s="18">
        <f t="shared" ref="B216:L218" si="1">SUMIF($N$8:$N$212, $A216, B$8:B$212)</f>
        <v>5938419</v>
      </c>
      <c r="C216" s="18">
        <f t="shared" si="1"/>
        <v>194</v>
      </c>
      <c r="D216" s="18">
        <f t="shared" si="1"/>
        <v>5938613</v>
      </c>
      <c r="E216" s="18">
        <f t="shared" si="1"/>
        <v>816828</v>
      </c>
      <c r="F216" s="18">
        <f t="shared" si="1"/>
        <v>0</v>
      </c>
      <c r="G216" s="18">
        <f t="shared" si="1"/>
        <v>581131</v>
      </c>
      <c r="H216" s="18">
        <f t="shared" si="1"/>
        <v>16719267</v>
      </c>
      <c r="I216" s="18">
        <f t="shared" si="1"/>
        <v>534293</v>
      </c>
      <c r="J216" s="18">
        <f t="shared" si="1"/>
        <v>0</v>
      </c>
      <c r="K216" s="18">
        <f t="shared" si="1"/>
        <v>98247</v>
      </c>
      <c r="L216" s="18">
        <f t="shared" si="1"/>
        <v>24688379</v>
      </c>
      <c r="M216" s="48"/>
    </row>
    <row r="217" spans="1:15" ht="12.5" x14ac:dyDescent="0.25">
      <c r="A217" s="18" t="s">
        <v>338</v>
      </c>
      <c r="B217" s="18">
        <f t="shared" si="1"/>
        <v>1016547</v>
      </c>
      <c r="C217" s="18">
        <f t="shared" si="1"/>
        <v>83</v>
      </c>
      <c r="D217" s="18">
        <f t="shared" si="1"/>
        <v>1016630</v>
      </c>
      <c r="E217" s="18">
        <f t="shared" si="1"/>
        <v>212366</v>
      </c>
      <c r="F217" s="18">
        <f t="shared" si="1"/>
        <v>0</v>
      </c>
      <c r="G217" s="18">
        <f t="shared" si="1"/>
        <v>1808</v>
      </c>
      <c r="H217" s="18">
        <f t="shared" si="1"/>
        <v>6834554</v>
      </c>
      <c r="I217" s="18">
        <f t="shared" si="1"/>
        <v>2114080</v>
      </c>
      <c r="J217" s="18">
        <f t="shared" si="1"/>
        <v>0</v>
      </c>
      <c r="K217" s="18">
        <f t="shared" si="1"/>
        <v>32520</v>
      </c>
      <c r="L217" s="18">
        <f t="shared" si="1"/>
        <v>10211958</v>
      </c>
      <c r="M217" s="48"/>
    </row>
    <row r="218" spans="1:15" ht="12.5" x14ac:dyDescent="0.25">
      <c r="A218" s="18" t="s">
        <v>339</v>
      </c>
      <c r="B218" s="18">
        <f t="shared" si="1"/>
        <v>1740705</v>
      </c>
      <c r="C218" s="18">
        <f t="shared" si="1"/>
        <v>1177</v>
      </c>
      <c r="D218" s="18">
        <f t="shared" si="1"/>
        <v>1741882</v>
      </c>
      <c r="E218" s="18">
        <f t="shared" si="1"/>
        <v>417331</v>
      </c>
      <c r="F218" s="18">
        <f t="shared" si="1"/>
        <v>0</v>
      </c>
      <c r="G218" s="18">
        <f t="shared" si="1"/>
        <v>48855</v>
      </c>
      <c r="H218" s="18">
        <f t="shared" si="1"/>
        <v>7887599</v>
      </c>
      <c r="I218" s="18">
        <f t="shared" si="1"/>
        <v>455882</v>
      </c>
      <c r="J218" s="18">
        <f t="shared" si="1"/>
        <v>0</v>
      </c>
      <c r="K218" s="18">
        <f t="shared" si="1"/>
        <v>163030</v>
      </c>
      <c r="L218" s="18">
        <f t="shared" si="1"/>
        <v>10714579</v>
      </c>
      <c r="M218" s="48"/>
    </row>
    <row r="219" spans="1:15" ht="12.5" x14ac:dyDescent="0.25">
      <c r="A219" s="18" t="s">
        <v>340</v>
      </c>
      <c r="B219" s="18">
        <f>SUM(B216:B218)</f>
        <v>8695671</v>
      </c>
      <c r="C219" s="18">
        <f t="shared" ref="C219:L219" si="2">SUM(C216:C218)</f>
        <v>1454</v>
      </c>
      <c r="D219" s="18">
        <f t="shared" si="2"/>
        <v>8697125</v>
      </c>
      <c r="E219" s="18">
        <f t="shared" si="2"/>
        <v>1446525</v>
      </c>
      <c r="F219" s="18">
        <f t="shared" si="2"/>
        <v>0</v>
      </c>
      <c r="G219" s="18">
        <f t="shared" si="2"/>
        <v>631794</v>
      </c>
      <c r="H219" s="18">
        <f t="shared" si="2"/>
        <v>31441420</v>
      </c>
      <c r="I219" s="18">
        <f t="shared" si="2"/>
        <v>3104255</v>
      </c>
      <c r="J219" s="18">
        <f t="shared" si="2"/>
        <v>0</v>
      </c>
      <c r="K219" s="18">
        <f t="shared" si="2"/>
        <v>293797</v>
      </c>
      <c r="L219" s="18">
        <f t="shared" si="2"/>
        <v>45614916</v>
      </c>
      <c r="M219" s="48"/>
    </row>
    <row r="220" spans="1:15" ht="12.5" x14ac:dyDescent="0.25">
      <c r="A220" s="18" t="s">
        <v>341</v>
      </c>
      <c r="B220" s="18">
        <f t="shared" ref="B220:L223" si="3">SUMIF($N$8:$N$212, $A220, B$8:B$212)</f>
        <v>747817</v>
      </c>
      <c r="C220" s="18">
        <f t="shared" si="3"/>
        <v>113697</v>
      </c>
      <c r="D220" s="18">
        <f t="shared" si="3"/>
        <v>861514</v>
      </c>
      <c r="E220" s="18">
        <f t="shared" si="3"/>
        <v>3330751</v>
      </c>
      <c r="F220" s="18">
        <f t="shared" si="3"/>
        <v>5755363</v>
      </c>
      <c r="G220" s="18">
        <f t="shared" si="3"/>
        <v>5</v>
      </c>
      <c r="H220" s="18">
        <f t="shared" si="3"/>
        <v>7813275</v>
      </c>
      <c r="I220" s="18">
        <f t="shared" si="3"/>
        <v>0</v>
      </c>
      <c r="J220" s="18">
        <f t="shared" si="3"/>
        <v>0</v>
      </c>
      <c r="K220" s="18">
        <f t="shared" si="3"/>
        <v>4228532</v>
      </c>
      <c r="L220" s="18">
        <f t="shared" si="3"/>
        <v>21989440</v>
      </c>
      <c r="M220" s="48"/>
    </row>
    <row r="221" spans="1:15" ht="12.5" x14ac:dyDescent="0.25">
      <c r="A221" s="18" t="s">
        <v>343</v>
      </c>
      <c r="B221" s="18">
        <f t="shared" si="3"/>
        <v>4614895</v>
      </c>
      <c r="C221" s="18">
        <f t="shared" si="3"/>
        <v>3771087</v>
      </c>
      <c r="D221" s="18">
        <f t="shared" si="3"/>
        <v>8385982</v>
      </c>
      <c r="E221" s="18">
        <f t="shared" si="3"/>
        <v>993931</v>
      </c>
      <c r="F221" s="18">
        <f t="shared" si="3"/>
        <v>0</v>
      </c>
      <c r="G221" s="18">
        <f t="shared" si="3"/>
        <v>57951</v>
      </c>
      <c r="H221" s="18">
        <f t="shared" si="3"/>
        <v>6039085</v>
      </c>
      <c r="I221" s="18">
        <f t="shared" si="3"/>
        <v>449303</v>
      </c>
      <c r="J221" s="18">
        <f t="shared" si="3"/>
        <v>0</v>
      </c>
      <c r="K221" s="18">
        <f t="shared" si="3"/>
        <v>220212</v>
      </c>
      <c r="L221" s="18">
        <f t="shared" si="3"/>
        <v>16146464</v>
      </c>
      <c r="M221" s="48"/>
    </row>
    <row r="222" spans="1:15" ht="12.5" x14ac:dyDescent="0.25">
      <c r="A222" s="18" t="s">
        <v>344</v>
      </c>
      <c r="B222" s="18">
        <f t="shared" si="3"/>
        <v>4576966</v>
      </c>
      <c r="C222" s="18">
        <f t="shared" si="3"/>
        <v>1904559</v>
      </c>
      <c r="D222" s="18">
        <f t="shared" si="3"/>
        <v>6481525</v>
      </c>
      <c r="E222" s="18">
        <f t="shared" si="3"/>
        <v>431625</v>
      </c>
      <c r="F222" s="18">
        <f t="shared" si="3"/>
        <v>0</v>
      </c>
      <c r="G222" s="18">
        <f t="shared" si="3"/>
        <v>324590</v>
      </c>
      <c r="H222" s="18">
        <f t="shared" si="3"/>
        <v>4943593</v>
      </c>
      <c r="I222" s="18">
        <f t="shared" si="3"/>
        <v>1318794</v>
      </c>
      <c r="J222" s="18">
        <f t="shared" si="3"/>
        <v>0</v>
      </c>
      <c r="K222" s="18">
        <f t="shared" si="3"/>
        <v>990198</v>
      </c>
      <c r="L222" s="18">
        <f t="shared" si="3"/>
        <v>14490325</v>
      </c>
      <c r="M222" s="48"/>
    </row>
    <row r="223" spans="1:15" ht="12.5" x14ac:dyDescent="0.25">
      <c r="A223" s="18" t="s">
        <v>345</v>
      </c>
      <c r="B223" s="18">
        <f t="shared" si="3"/>
        <v>6971936</v>
      </c>
      <c r="C223" s="18">
        <f t="shared" si="3"/>
        <v>8162</v>
      </c>
      <c r="D223" s="18">
        <f t="shared" si="3"/>
        <v>6980098</v>
      </c>
      <c r="E223" s="18">
        <f t="shared" si="3"/>
        <v>554773</v>
      </c>
      <c r="F223" s="18">
        <f t="shared" si="3"/>
        <v>0</v>
      </c>
      <c r="G223" s="18">
        <f t="shared" si="3"/>
        <v>37728</v>
      </c>
      <c r="H223" s="18">
        <f t="shared" si="3"/>
        <v>13013994</v>
      </c>
      <c r="I223" s="18">
        <f t="shared" si="3"/>
        <v>219712</v>
      </c>
      <c r="J223" s="18">
        <f t="shared" si="3"/>
        <v>0</v>
      </c>
      <c r="K223" s="18">
        <f t="shared" si="3"/>
        <v>38006</v>
      </c>
      <c r="L223" s="18">
        <f t="shared" si="3"/>
        <v>20844311</v>
      </c>
      <c r="M223" s="48"/>
    </row>
    <row r="224" spans="1:15" ht="12.5" x14ac:dyDescent="0.25">
      <c r="A224" s="18" t="s">
        <v>454</v>
      </c>
      <c r="B224" s="18">
        <f>B213-SUM(B219:B223)</f>
        <v>158079</v>
      </c>
      <c r="C224" s="18">
        <f t="shared" ref="C224:L224" si="4">C213-SUM(C219:C223)</f>
        <v>73085</v>
      </c>
      <c r="D224" s="18">
        <f t="shared" si="4"/>
        <v>231164</v>
      </c>
      <c r="E224" s="18">
        <f t="shared" si="4"/>
        <v>100894</v>
      </c>
      <c r="F224" s="18">
        <f t="shared" si="4"/>
        <v>0</v>
      </c>
      <c r="G224" s="18">
        <f t="shared" si="4"/>
        <v>6</v>
      </c>
      <c r="H224" s="18">
        <f t="shared" si="4"/>
        <v>0</v>
      </c>
      <c r="I224" s="18">
        <f t="shared" si="4"/>
        <v>0</v>
      </c>
      <c r="J224" s="18">
        <f t="shared" si="4"/>
        <v>4358188</v>
      </c>
      <c r="K224" s="18">
        <f t="shared" si="4"/>
        <v>174805</v>
      </c>
      <c r="L224" s="18">
        <f t="shared" si="4"/>
        <v>3537393</v>
      </c>
      <c r="M224" s="48"/>
    </row>
    <row r="225" spans="1:13" s="22" customFormat="1" ht="16.5" customHeight="1" x14ac:dyDescent="0.25">
      <c r="A225" s="49" t="s">
        <v>335</v>
      </c>
      <c r="B225" s="21">
        <f>SUM(B219:B224)</f>
        <v>25765364</v>
      </c>
      <c r="C225" s="21">
        <f t="shared" ref="C225:L225" si="5">SUM(C219:C224)</f>
        <v>5872044</v>
      </c>
      <c r="D225" s="21">
        <f t="shared" si="5"/>
        <v>31637408</v>
      </c>
      <c r="E225" s="21">
        <f t="shared" si="5"/>
        <v>6858499</v>
      </c>
      <c r="F225" s="21">
        <f t="shared" si="5"/>
        <v>5755363</v>
      </c>
      <c r="G225" s="21">
        <f t="shared" si="5"/>
        <v>1052074</v>
      </c>
      <c r="H225" s="21">
        <f t="shared" si="5"/>
        <v>63251367</v>
      </c>
      <c r="I225" s="21">
        <f t="shared" si="5"/>
        <v>5092064</v>
      </c>
      <c r="J225" s="21">
        <f t="shared" si="5"/>
        <v>4358188</v>
      </c>
      <c r="K225" s="21">
        <f t="shared" si="5"/>
        <v>5945550</v>
      </c>
      <c r="L225" s="21">
        <f t="shared" si="5"/>
        <v>122622849</v>
      </c>
      <c r="M225" s="50"/>
    </row>
    <row r="226" spans="1:13" x14ac:dyDescent="0.2">
      <c r="A226" s="51"/>
      <c r="B226" s="48"/>
      <c r="C226" s="48"/>
      <c r="D226" s="48"/>
      <c r="E226" s="48"/>
      <c r="F226" s="48"/>
      <c r="G226" s="48"/>
      <c r="H226" s="48"/>
      <c r="I226" s="48"/>
      <c r="J226" s="48"/>
      <c r="K226" s="48"/>
      <c r="L226" s="48"/>
      <c r="M226" s="48"/>
    </row>
    <row r="227" spans="1:13" ht="15.5" x14ac:dyDescent="0.2">
      <c r="A227" s="25" t="s">
        <v>346</v>
      </c>
      <c r="B227" s="47"/>
      <c r="C227" s="52"/>
      <c r="D227" s="52"/>
      <c r="E227" s="47"/>
      <c r="F227" s="47"/>
      <c r="G227" s="47"/>
      <c r="H227" s="47"/>
      <c r="I227" s="47"/>
      <c r="J227" s="47"/>
      <c r="K227" s="47"/>
      <c r="L227" s="47"/>
      <c r="M227" s="48"/>
    </row>
    <row r="228" spans="1:13" ht="12.5" x14ac:dyDescent="0.25">
      <c r="A228" s="18" t="s">
        <v>347</v>
      </c>
      <c r="B228" s="18">
        <f t="shared" ref="B228:L233" si="6">SUMIF($O$8:$O$212, $A228, B$8:B$212)</f>
        <v>8883655</v>
      </c>
      <c r="C228" s="18">
        <f t="shared" si="6"/>
        <v>2350</v>
      </c>
      <c r="D228" s="18">
        <f t="shared" si="6"/>
        <v>8886005</v>
      </c>
      <c r="E228" s="18">
        <f t="shared" si="6"/>
        <v>1556386</v>
      </c>
      <c r="F228" s="18">
        <f t="shared" si="6"/>
        <v>0</v>
      </c>
      <c r="G228" s="18">
        <f t="shared" si="6"/>
        <v>631805</v>
      </c>
      <c r="H228" s="18">
        <f t="shared" si="6"/>
        <v>31567222</v>
      </c>
      <c r="I228" s="18">
        <f t="shared" si="6"/>
        <v>3141354</v>
      </c>
      <c r="J228" s="18">
        <f t="shared" si="6"/>
        <v>0</v>
      </c>
      <c r="K228" s="18">
        <f t="shared" si="6"/>
        <v>295036</v>
      </c>
      <c r="L228" s="18">
        <f t="shared" si="6"/>
        <v>46077808</v>
      </c>
      <c r="M228" s="48"/>
    </row>
    <row r="229" spans="1:13" ht="12.5" x14ac:dyDescent="0.25">
      <c r="A229" s="18" t="s">
        <v>348</v>
      </c>
      <c r="B229" s="18">
        <f t="shared" si="6"/>
        <v>11712587</v>
      </c>
      <c r="C229" s="18">
        <f t="shared" si="6"/>
        <v>3779378</v>
      </c>
      <c r="D229" s="18">
        <f t="shared" si="6"/>
        <v>15491965</v>
      </c>
      <c r="E229" s="18">
        <f t="shared" si="6"/>
        <v>1648897</v>
      </c>
      <c r="F229" s="18">
        <f t="shared" si="6"/>
        <v>0</v>
      </c>
      <c r="G229" s="18">
        <f t="shared" si="6"/>
        <v>95668</v>
      </c>
      <c r="H229" s="18">
        <f t="shared" si="6"/>
        <v>19784857</v>
      </c>
      <c r="I229" s="18">
        <f t="shared" si="6"/>
        <v>631916</v>
      </c>
      <c r="J229" s="18">
        <f t="shared" si="6"/>
        <v>0</v>
      </c>
      <c r="K229" s="18">
        <f t="shared" si="6"/>
        <v>255718</v>
      </c>
      <c r="L229" s="18">
        <f t="shared" si="6"/>
        <v>37909021</v>
      </c>
      <c r="M229" s="48"/>
    </row>
    <row r="230" spans="1:13" ht="12.5" x14ac:dyDescent="0.25">
      <c r="A230" s="18" t="s">
        <v>344</v>
      </c>
      <c r="B230" s="18">
        <f t="shared" si="6"/>
        <v>4262383</v>
      </c>
      <c r="C230" s="18">
        <f t="shared" si="6"/>
        <v>1903534</v>
      </c>
      <c r="D230" s="18">
        <f t="shared" si="6"/>
        <v>6165917</v>
      </c>
      <c r="E230" s="18">
        <f t="shared" si="6"/>
        <v>214734</v>
      </c>
      <c r="F230" s="18">
        <f t="shared" si="6"/>
        <v>0</v>
      </c>
      <c r="G230" s="18">
        <f t="shared" si="6"/>
        <v>324590</v>
      </c>
      <c r="H230" s="18">
        <f t="shared" si="6"/>
        <v>3990013</v>
      </c>
      <c r="I230" s="18">
        <f t="shared" si="6"/>
        <v>1318794</v>
      </c>
      <c r="J230" s="18">
        <f t="shared" si="6"/>
        <v>0</v>
      </c>
      <c r="K230" s="18">
        <f t="shared" si="6"/>
        <v>989723</v>
      </c>
      <c r="L230" s="18">
        <f t="shared" si="6"/>
        <v>13003771</v>
      </c>
      <c r="M230" s="48"/>
    </row>
    <row r="231" spans="1:13" ht="12.5" x14ac:dyDescent="0.25">
      <c r="A231" s="18" t="s">
        <v>349</v>
      </c>
      <c r="B231" s="18">
        <f t="shared" si="6"/>
        <v>706006</v>
      </c>
      <c r="C231" s="18">
        <f t="shared" si="6"/>
        <v>26315</v>
      </c>
      <c r="D231" s="18">
        <f t="shared" si="6"/>
        <v>732321</v>
      </c>
      <c r="E231" s="18">
        <f t="shared" si="6"/>
        <v>3076179</v>
      </c>
      <c r="F231" s="18">
        <f t="shared" si="6"/>
        <v>5755363</v>
      </c>
      <c r="G231" s="18">
        <f t="shared" si="6"/>
        <v>5</v>
      </c>
      <c r="H231" s="18">
        <f t="shared" si="6"/>
        <v>7499374</v>
      </c>
      <c r="I231" s="18">
        <f t="shared" si="6"/>
        <v>0</v>
      </c>
      <c r="J231" s="18">
        <f t="shared" si="6"/>
        <v>0</v>
      </c>
      <c r="K231" s="18">
        <f t="shared" si="6"/>
        <v>4190473</v>
      </c>
      <c r="L231" s="18">
        <f t="shared" si="6"/>
        <v>21253715</v>
      </c>
      <c r="M231" s="48"/>
    </row>
    <row r="232" spans="1:13" ht="12.5" x14ac:dyDescent="0.25">
      <c r="A232" s="18" t="s">
        <v>350</v>
      </c>
      <c r="B232" s="18">
        <f t="shared" si="6"/>
        <v>41811</v>
      </c>
      <c r="C232" s="18">
        <f t="shared" si="6"/>
        <v>87382</v>
      </c>
      <c r="D232" s="18">
        <f t="shared" si="6"/>
        <v>129193</v>
      </c>
      <c r="E232" s="18">
        <f t="shared" si="6"/>
        <v>254572</v>
      </c>
      <c r="F232" s="18">
        <f t="shared" si="6"/>
        <v>0</v>
      </c>
      <c r="G232" s="18">
        <f t="shared" si="6"/>
        <v>0</v>
      </c>
      <c r="H232" s="18">
        <f t="shared" si="6"/>
        <v>313901</v>
      </c>
      <c r="I232" s="18">
        <f t="shared" si="6"/>
        <v>0</v>
      </c>
      <c r="J232" s="18">
        <f t="shared" si="6"/>
        <v>0</v>
      </c>
      <c r="K232" s="18">
        <f t="shared" si="6"/>
        <v>38059</v>
      </c>
      <c r="L232" s="18">
        <f t="shared" si="6"/>
        <v>735725</v>
      </c>
      <c r="M232" s="48"/>
    </row>
    <row r="233" spans="1:13" ht="12.5" x14ac:dyDescent="0.25">
      <c r="A233" s="18" t="s">
        <v>351</v>
      </c>
      <c r="B233" s="18">
        <f t="shared" si="6"/>
        <v>843</v>
      </c>
      <c r="C233" s="18">
        <f t="shared" si="6"/>
        <v>0</v>
      </c>
      <c r="D233" s="18">
        <f t="shared" si="6"/>
        <v>843</v>
      </c>
      <c r="E233" s="18">
        <f t="shared" si="6"/>
        <v>6837</v>
      </c>
      <c r="F233" s="18">
        <f t="shared" si="6"/>
        <v>0</v>
      </c>
      <c r="G233" s="18">
        <f t="shared" si="6"/>
        <v>0</v>
      </c>
      <c r="H233" s="18">
        <f t="shared" si="6"/>
        <v>96000</v>
      </c>
      <c r="I233" s="18">
        <f t="shared" si="6"/>
        <v>0</v>
      </c>
      <c r="J233" s="18">
        <f t="shared" si="6"/>
        <v>0</v>
      </c>
      <c r="K233" s="18">
        <f t="shared" si="6"/>
        <v>1736</v>
      </c>
      <c r="L233" s="18">
        <f t="shared" si="6"/>
        <v>105416</v>
      </c>
      <c r="M233" s="48"/>
    </row>
    <row r="234" spans="1:13" ht="12.5" x14ac:dyDescent="0.25">
      <c r="A234" s="18" t="s">
        <v>454</v>
      </c>
      <c r="B234" s="18">
        <f>B213-SUM(B228:B233)</f>
        <v>158079</v>
      </c>
      <c r="C234" s="18">
        <f t="shared" ref="C234:L234" si="7">C213-SUM(C228:C233)</f>
        <v>73085</v>
      </c>
      <c r="D234" s="18">
        <f t="shared" si="7"/>
        <v>231164</v>
      </c>
      <c r="E234" s="18">
        <f t="shared" si="7"/>
        <v>100894</v>
      </c>
      <c r="F234" s="18">
        <f t="shared" si="7"/>
        <v>0</v>
      </c>
      <c r="G234" s="18">
        <f t="shared" si="7"/>
        <v>6</v>
      </c>
      <c r="H234" s="18">
        <f t="shared" si="7"/>
        <v>0</v>
      </c>
      <c r="I234" s="18">
        <f t="shared" si="7"/>
        <v>0</v>
      </c>
      <c r="J234" s="18">
        <f t="shared" si="7"/>
        <v>4358188</v>
      </c>
      <c r="K234" s="18">
        <f t="shared" si="7"/>
        <v>174805</v>
      </c>
      <c r="L234" s="18">
        <f t="shared" si="7"/>
        <v>3537393</v>
      </c>
      <c r="M234" s="48"/>
    </row>
    <row r="235" spans="1:13" s="22" customFormat="1" ht="16.5" customHeight="1" x14ac:dyDescent="0.25">
      <c r="A235" s="49" t="s">
        <v>335</v>
      </c>
      <c r="B235" s="21">
        <f>SUM(B228:B234)</f>
        <v>25765364</v>
      </c>
      <c r="C235" s="21">
        <f t="shared" ref="C235:L235" si="8">SUM(C228:C234)</f>
        <v>5872044</v>
      </c>
      <c r="D235" s="21">
        <f t="shared" si="8"/>
        <v>31637408</v>
      </c>
      <c r="E235" s="21">
        <f t="shared" si="8"/>
        <v>6858499</v>
      </c>
      <c r="F235" s="21">
        <f t="shared" si="8"/>
        <v>5755363</v>
      </c>
      <c r="G235" s="21">
        <f t="shared" si="8"/>
        <v>1052074</v>
      </c>
      <c r="H235" s="21">
        <f t="shared" si="8"/>
        <v>63251367</v>
      </c>
      <c r="I235" s="21">
        <f t="shared" si="8"/>
        <v>5092064</v>
      </c>
      <c r="J235" s="21">
        <f t="shared" si="8"/>
        <v>4358188</v>
      </c>
      <c r="K235" s="21">
        <f t="shared" si="8"/>
        <v>5945550</v>
      </c>
      <c r="L235" s="21">
        <f t="shared" si="8"/>
        <v>122622849</v>
      </c>
      <c r="M235" s="48"/>
    </row>
    <row r="236" spans="1:13" ht="13.4" customHeight="1" x14ac:dyDescent="0.2">
      <c r="A236" s="53"/>
      <c r="B236" s="54"/>
      <c r="C236" s="54"/>
      <c r="D236" s="54"/>
      <c r="E236" s="54"/>
      <c r="F236" s="54"/>
      <c r="G236" s="54"/>
      <c r="H236" s="54"/>
      <c r="I236" s="54"/>
      <c r="J236" s="54"/>
      <c r="K236" s="54"/>
      <c r="L236" s="54"/>
      <c r="M236" s="48"/>
    </row>
    <row r="237" spans="1:13" ht="10.5" x14ac:dyDescent="0.25">
      <c r="A237" s="33" t="s">
        <v>352</v>
      </c>
      <c r="B237" s="55"/>
      <c r="C237" s="55"/>
      <c r="D237" s="55"/>
      <c r="E237" s="55"/>
      <c r="F237" s="55"/>
      <c r="G237" s="55"/>
      <c r="H237" s="55"/>
      <c r="I237" s="55"/>
      <c r="J237" s="55"/>
      <c r="K237" s="55"/>
      <c r="L237" s="55"/>
      <c r="M237" s="48"/>
    </row>
    <row r="238" spans="1:13" ht="15" customHeight="1" x14ac:dyDescent="0.2">
      <c r="A238" s="37" t="s">
        <v>353</v>
      </c>
      <c r="B238" s="37"/>
      <c r="C238" s="37"/>
      <c r="D238" s="37"/>
      <c r="E238" s="37"/>
      <c r="F238" s="37"/>
      <c r="G238" s="37"/>
      <c r="H238" s="37"/>
      <c r="I238" s="37"/>
      <c r="J238" s="37"/>
      <c r="K238" s="37"/>
      <c r="L238" s="37"/>
      <c r="M238" s="48"/>
    </row>
    <row r="239" spans="1:13" ht="15" customHeight="1" x14ac:dyDescent="0.2">
      <c r="A239" s="230" t="s">
        <v>455</v>
      </c>
      <c r="B239" s="230"/>
      <c r="C239" s="230"/>
      <c r="D239" s="230"/>
      <c r="E239" s="230"/>
      <c r="F239" s="230"/>
      <c r="G239" s="230"/>
      <c r="H239" s="230"/>
      <c r="I239" s="230"/>
      <c r="J239" s="230"/>
      <c r="K239" s="230"/>
      <c r="L239" s="230"/>
      <c r="M239" s="48"/>
    </row>
    <row r="240" spans="1:13" ht="48" customHeight="1" x14ac:dyDescent="0.2">
      <c r="A240" s="230" t="s">
        <v>355</v>
      </c>
      <c r="B240" s="230"/>
      <c r="C240" s="230"/>
      <c r="D240" s="230"/>
      <c r="E240" s="230"/>
      <c r="F240" s="230"/>
      <c r="G240" s="230"/>
      <c r="H240" s="230"/>
      <c r="I240" s="230"/>
      <c r="J240" s="230"/>
      <c r="K240" s="230"/>
      <c r="L240" s="230"/>
      <c r="M240" s="48"/>
    </row>
    <row r="241" spans="1:13" ht="28.5" customHeight="1" x14ac:dyDescent="0.2">
      <c r="A241" s="230" t="s">
        <v>356</v>
      </c>
      <c r="B241" s="230"/>
      <c r="C241" s="230"/>
      <c r="D241" s="230"/>
      <c r="E241" s="230"/>
      <c r="F241" s="230"/>
      <c r="G241" s="230"/>
      <c r="H241" s="230"/>
      <c r="I241" s="230"/>
      <c r="J241" s="230"/>
      <c r="K241" s="230"/>
      <c r="L241" s="230"/>
      <c r="M241" s="48"/>
    </row>
    <row r="242" spans="1:13" ht="30.65" customHeight="1" x14ac:dyDescent="0.2">
      <c r="A242" s="230" t="s">
        <v>769</v>
      </c>
      <c r="B242" s="230"/>
      <c r="C242" s="230"/>
      <c r="D242" s="230"/>
      <c r="E242" s="230"/>
      <c r="F242" s="230"/>
      <c r="G242" s="230"/>
      <c r="H242" s="230"/>
      <c r="I242" s="230"/>
      <c r="J242" s="230"/>
      <c r="K242" s="230"/>
      <c r="L242" s="230"/>
      <c r="M242" s="48"/>
    </row>
    <row r="243" spans="1:13" ht="31.5" customHeight="1" x14ac:dyDescent="0.2">
      <c r="A243" s="241" t="s">
        <v>456</v>
      </c>
      <c r="B243" s="241"/>
      <c r="C243" s="241"/>
      <c r="D243" s="241"/>
      <c r="E243" s="241"/>
      <c r="F243" s="241"/>
      <c r="G243" s="241"/>
      <c r="H243" s="241"/>
      <c r="I243" s="241"/>
      <c r="J243" s="241"/>
      <c r="K243" s="241"/>
      <c r="L243" s="241"/>
      <c r="M243" s="48"/>
    </row>
    <row r="244" spans="1:13" ht="15" customHeight="1" x14ac:dyDescent="0.2">
      <c r="A244" s="230" t="s">
        <v>358</v>
      </c>
      <c r="B244" s="230"/>
      <c r="C244" s="230"/>
      <c r="D244" s="230"/>
      <c r="E244" s="230"/>
      <c r="F244" s="230"/>
      <c r="G244" s="230"/>
      <c r="H244" s="230"/>
      <c r="I244" s="230"/>
      <c r="J244" s="230"/>
      <c r="K244" s="230"/>
      <c r="L244" s="230"/>
      <c r="M244" s="48"/>
    </row>
    <row r="245" spans="1:13" ht="41.5" customHeight="1" x14ac:dyDescent="0.2">
      <c r="A245" s="230" t="s">
        <v>359</v>
      </c>
      <c r="B245" s="230"/>
      <c r="C245" s="230"/>
      <c r="D245" s="230"/>
      <c r="E245" s="230"/>
      <c r="F245" s="230"/>
      <c r="G245" s="230"/>
      <c r="H245" s="230"/>
      <c r="I245" s="230"/>
      <c r="J245" s="230"/>
      <c r="K245" s="230"/>
      <c r="L245" s="230"/>
      <c r="M245" s="48"/>
    </row>
    <row r="246" spans="1:13" ht="15" customHeight="1" x14ac:dyDescent="0.2">
      <c r="A246" s="230" t="s">
        <v>360</v>
      </c>
      <c r="B246" s="230"/>
      <c r="C246" s="230"/>
      <c r="D246" s="230"/>
      <c r="E246" s="230"/>
      <c r="F246" s="230"/>
      <c r="G246" s="230"/>
      <c r="H246" s="230"/>
      <c r="I246" s="230"/>
      <c r="J246" s="230"/>
      <c r="K246" s="230"/>
      <c r="L246" s="230"/>
      <c r="M246" s="48"/>
    </row>
    <row r="247" spans="1:13" ht="68.25" customHeight="1" x14ac:dyDescent="0.2">
      <c r="A247" s="230" t="s">
        <v>361</v>
      </c>
      <c r="B247" s="230"/>
      <c r="C247" s="230"/>
      <c r="D247" s="230"/>
      <c r="E247" s="230"/>
      <c r="F247" s="230"/>
      <c r="G247" s="230"/>
      <c r="H247" s="230"/>
      <c r="I247" s="230"/>
      <c r="J247" s="230"/>
      <c r="K247" s="230"/>
      <c r="L247" s="230"/>
      <c r="M247" s="48"/>
    </row>
    <row r="248" spans="1:13" ht="29.25" customHeight="1" x14ac:dyDescent="0.2">
      <c r="A248" s="228" t="s">
        <v>640</v>
      </c>
      <c r="B248" s="228"/>
      <c r="C248" s="228"/>
      <c r="D248" s="228"/>
      <c r="E248" s="228"/>
      <c r="F248" s="228"/>
      <c r="G248" s="228"/>
      <c r="H248" s="228"/>
      <c r="I248" s="228"/>
      <c r="J248" s="228"/>
      <c r="K248" s="228"/>
      <c r="L248" s="228"/>
      <c r="M248" s="48"/>
    </row>
    <row r="249" spans="1:13" ht="15" customHeight="1" x14ac:dyDescent="0.25">
      <c r="A249" s="238" t="s">
        <v>652</v>
      </c>
      <c r="B249" s="239"/>
      <c r="C249" s="239"/>
      <c r="D249" s="239"/>
      <c r="E249" s="239"/>
      <c r="F249" s="239"/>
      <c r="G249" s="239"/>
      <c r="H249" s="239"/>
      <c r="I249" s="239"/>
      <c r="J249" s="239"/>
      <c r="K249" s="239"/>
      <c r="L249" s="239"/>
    </row>
    <row r="250" spans="1:13" ht="28.5" customHeight="1" x14ac:dyDescent="0.25">
      <c r="A250" s="237" t="s">
        <v>653</v>
      </c>
      <c r="B250" s="237"/>
      <c r="C250" s="237"/>
      <c r="D250" s="237"/>
      <c r="E250" s="237"/>
      <c r="F250" s="237"/>
      <c r="G250" s="237"/>
      <c r="H250" s="237"/>
      <c r="I250" s="237"/>
      <c r="J250" s="237"/>
      <c r="K250" s="237"/>
      <c r="L250" s="237"/>
    </row>
    <row r="251" spans="1:13" ht="15" customHeight="1" x14ac:dyDescent="0.25">
      <c r="A251" s="238" t="s">
        <v>654</v>
      </c>
      <c r="B251" s="239"/>
      <c r="C251" s="239"/>
      <c r="D251" s="239"/>
      <c r="E251" s="239"/>
      <c r="F251" s="239"/>
      <c r="G251" s="239"/>
      <c r="H251" s="239"/>
      <c r="I251" s="239"/>
      <c r="J251" s="239"/>
      <c r="K251" s="239"/>
      <c r="L251" s="239"/>
    </row>
    <row r="252" spans="1:13" ht="20.149999999999999" customHeight="1" x14ac:dyDescent="0.25">
      <c r="A252" s="238" t="s">
        <v>659</v>
      </c>
      <c r="B252" s="239"/>
      <c r="C252" s="239"/>
      <c r="D252" s="239"/>
      <c r="E252" s="239"/>
      <c r="F252" s="239"/>
      <c r="G252" s="239"/>
      <c r="H252" s="239"/>
      <c r="I252" s="239"/>
      <c r="J252" s="239"/>
      <c r="K252" s="239"/>
      <c r="L252" s="239"/>
    </row>
    <row r="253" spans="1:13" ht="16.5" customHeight="1" x14ac:dyDescent="0.25">
      <c r="A253" s="238" t="s">
        <v>655</v>
      </c>
      <c r="B253" s="239"/>
      <c r="C253" s="239"/>
      <c r="D253" s="239"/>
      <c r="E253" s="239"/>
      <c r="F253" s="239"/>
      <c r="G253" s="239"/>
      <c r="H253" s="239"/>
      <c r="I253" s="239"/>
      <c r="J253" s="239"/>
      <c r="K253" s="239"/>
      <c r="L253" s="239"/>
    </row>
    <row r="254" spans="1:13" ht="30.75" customHeight="1" x14ac:dyDescent="0.25">
      <c r="A254" s="237" t="s">
        <v>656</v>
      </c>
      <c r="B254" s="237"/>
      <c r="C254" s="237"/>
      <c r="D254" s="237"/>
      <c r="E254" s="237"/>
      <c r="F254" s="237"/>
      <c r="G254" s="237"/>
      <c r="H254" s="237"/>
      <c r="I254" s="237"/>
      <c r="J254" s="237"/>
      <c r="K254" s="237"/>
      <c r="L254" s="237"/>
    </row>
    <row r="255" spans="1:13" ht="27.65" customHeight="1" x14ac:dyDescent="0.2">
      <c r="A255" s="48"/>
    </row>
    <row r="256" spans="1:13" x14ac:dyDescent="0.2">
      <c r="M256" s="48"/>
    </row>
  </sheetData>
  <mergeCells count="18">
    <mergeCell ref="A248:L248"/>
    <mergeCell ref="A1:L1"/>
    <mergeCell ref="A5:L5"/>
    <mergeCell ref="A239:L239"/>
    <mergeCell ref="A240:L240"/>
    <mergeCell ref="A241:L241"/>
    <mergeCell ref="A242:L242"/>
    <mergeCell ref="A243:L243"/>
    <mergeCell ref="A244:L244"/>
    <mergeCell ref="A245:L245"/>
    <mergeCell ref="A246:L246"/>
    <mergeCell ref="A247:L247"/>
    <mergeCell ref="A254:L254"/>
    <mergeCell ref="A249:L249"/>
    <mergeCell ref="A250:L250"/>
    <mergeCell ref="A251:L251"/>
    <mergeCell ref="A252:L252"/>
    <mergeCell ref="A253:L253"/>
  </mergeCells>
  <conditionalFormatting sqref="A216:L224 A228:L234">
    <cfRule type="expression" dxfId="13" priority="3">
      <formula>MOD(ROW(),2)=0</formula>
    </cfRule>
  </conditionalFormatting>
  <conditionalFormatting sqref="A8:M212">
    <cfRule type="expression" dxfId="12" priority="2">
      <formula>MOD(ROW(),2)=0</formula>
    </cfRule>
  </conditionalFormatting>
  <hyperlinks>
    <hyperlink ref="B3" r:id="rId1" xr:uid="{F778C89F-0127-4A0E-B812-21254DFF3D11}"/>
    <hyperlink ref="B4" r:id="rId2" xr:uid="{98A17F3B-B9BE-4B63-9B6C-4ED3543C04C7}"/>
  </hyperlinks>
  <printOptions gridLines="1"/>
  <pageMargins left="0.45" right="0.48" top="0.51181102362204722" bottom="0.87" header="0.51181102362204722" footer="0.34"/>
  <pageSetup paperSize="9" scale="38" fitToHeight="0" orientation="portrait" r:id="rId3"/>
  <headerFooter alignWithMargins="0">
    <oddFooter>&amp;L&amp;9PGDS/DOS&amp;C&amp;9&amp;P/&amp;N&amp;R&amp;9Printed: &amp;D
&amp;F</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0C93C1-33DA-4A94-8656-8998F15B2732}">
  <sheetPr>
    <tabColor theme="4" tint="0.79998168889431442"/>
    <pageSetUpPr fitToPage="1"/>
  </sheetPr>
  <dimension ref="A1:U596"/>
  <sheetViews>
    <sheetView zoomScaleNormal="100" workbookViewId="0">
      <selection sqref="A1:Q1"/>
    </sheetView>
  </sheetViews>
  <sheetFormatPr defaultRowHeight="12.5" x14ac:dyDescent="0.25"/>
  <cols>
    <col min="1" max="2" width="35.7265625" customWidth="1"/>
    <col min="3" max="3" width="13" bestFit="1" customWidth="1"/>
    <col min="4" max="4" width="16.26953125" bestFit="1" customWidth="1"/>
    <col min="5" max="6" width="10.453125" customWidth="1"/>
    <col min="7" max="7" width="12" customWidth="1"/>
    <col min="8" max="13" width="10.453125" customWidth="1"/>
    <col min="14" max="14" width="13" bestFit="1" customWidth="1"/>
    <col min="15" max="15" width="16.26953125" bestFit="1" customWidth="1"/>
    <col min="16" max="16" width="14.1796875" customWidth="1"/>
    <col min="17" max="17" width="14.453125" customWidth="1"/>
  </cols>
  <sheetData>
    <row r="1" spans="1:19" s="101" customFormat="1" ht="41.25" customHeight="1" x14ac:dyDescent="0.25">
      <c r="A1" s="242" t="s">
        <v>755</v>
      </c>
      <c r="B1" s="242"/>
      <c r="C1" s="242"/>
      <c r="D1" s="242"/>
      <c r="E1" s="242"/>
      <c r="F1" s="242"/>
      <c r="G1" s="242"/>
      <c r="H1" s="242"/>
      <c r="I1" s="242"/>
      <c r="J1" s="242"/>
      <c r="K1" s="242"/>
      <c r="L1" s="242"/>
      <c r="M1" s="242"/>
      <c r="N1" s="242"/>
      <c r="O1" s="242"/>
      <c r="P1" s="242"/>
      <c r="Q1" s="242"/>
    </row>
    <row r="2" spans="1:19" s="6" customFormat="1" ht="13" x14ac:dyDescent="0.3">
      <c r="A2" s="3" t="s">
        <v>0</v>
      </c>
      <c r="B2" s="4"/>
      <c r="C2" s="4"/>
      <c r="D2" s="4"/>
      <c r="E2" s="4"/>
      <c r="F2" s="4"/>
      <c r="G2" s="4"/>
      <c r="H2" s="4"/>
      <c r="I2" s="4"/>
      <c r="J2" s="4"/>
      <c r="K2" s="4"/>
      <c r="L2" s="4"/>
      <c r="M2" s="4"/>
      <c r="N2" s="51"/>
      <c r="O2" s="51"/>
      <c r="P2" s="51"/>
      <c r="Q2" s="51"/>
    </row>
    <row r="3" spans="1:19" s="6" customFormat="1" x14ac:dyDescent="0.25">
      <c r="A3" s="7" t="s">
        <v>684</v>
      </c>
      <c r="B3" s="8" t="s">
        <v>2</v>
      </c>
      <c r="C3" s="8"/>
      <c r="D3" s="4"/>
      <c r="E3" s="4"/>
      <c r="F3" s="4"/>
      <c r="G3" s="4"/>
      <c r="H3" s="4"/>
      <c r="I3" s="4"/>
      <c r="J3" s="4"/>
      <c r="K3" s="4"/>
      <c r="L3" s="4"/>
      <c r="M3" s="4"/>
      <c r="N3" s="51"/>
      <c r="O3" s="51"/>
      <c r="P3" s="51"/>
      <c r="Q3" s="51"/>
      <c r="R3" s="51"/>
      <c r="S3" s="51"/>
    </row>
    <row r="4" spans="1:19" x14ac:dyDescent="0.25">
      <c r="A4" s="243" t="s">
        <v>753</v>
      </c>
      <c r="B4" s="244"/>
      <c r="C4" s="244"/>
      <c r="D4" s="244"/>
      <c r="E4" s="244"/>
      <c r="F4" s="244"/>
      <c r="G4" s="244"/>
      <c r="H4" s="244"/>
      <c r="I4" s="244"/>
      <c r="J4" s="244"/>
      <c r="K4" s="244"/>
      <c r="L4" s="244"/>
      <c r="M4" s="244"/>
      <c r="N4" s="244"/>
      <c r="O4" s="69"/>
      <c r="P4" s="93"/>
      <c r="Q4" s="93"/>
      <c r="R4" s="93"/>
      <c r="S4" s="93"/>
    </row>
    <row r="5" spans="1:19" ht="12.75" customHeight="1" x14ac:dyDescent="0.25">
      <c r="A5" s="243" t="s">
        <v>709</v>
      </c>
      <c r="B5" s="244"/>
      <c r="C5" s="244"/>
      <c r="D5" s="244"/>
      <c r="E5" s="244"/>
      <c r="F5" s="244"/>
      <c r="G5" s="244"/>
      <c r="H5" s="244"/>
      <c r="I5" s="244"/>
      <c r="J5" s="244"/>
      <c r="K5" s="244"/>
      <c r="L5" s="244"/>
      <c r="M5" s="244"/>
      <c r="N5" s="244"/>
      <c r="O5" s="93"/>
      <c r="P5" s="93"/>
      <c r="Q5" s="93"/>
      <c r="R5" s="93"/>
      <c r="S5" s="93"/>
    </row>
    <row r="6" spans="1:19" ht="37" customHeight="1" x14ac:dyDescent="0.25">
      <c r="A6" s="245" t="s">
        <v>754</v>
      </c>
      <c r="B6" s="245"/>
      <c r="C6" s="245"/>
      <c r="D6" s="245"/>
      <c r="E6" s="245"/>
      <c r="F6" s="245"/>
      <c r="G6" s="245"/>
      <c r="H6" s="245"/>
      <c r="I6" s="245"/>
      <c r="J6" s="245"/>
      <c r="K6" s="245"/>
      <c r="L6" s="245"/>
      <c r="M6" s="245"/>
      <c r="N6" s="245"/>
      <c r="O6" s="245"/>
      <c r="P6" s="245"/>
      <c r="Q6" s="245"/>
      <c r="R6" s="93"/>
      <c r="S6" s="93"/>
    </row>
    <row r="7" spans="1:19" x14ac:dyDescent="0.25">
      <c r="A7" s="240" t="s">
        <v>4</v>
      </c>
      <c r="B7" s="240"/>
      <c r="C7" s="240"/>
      <c r="D7" s="240"/>
      <c r="E7" s="240"/>
      <c r="F7" s="240"/>
      <c r="G7" s="240"/>
      <c r="H7" s="240"/>
      <c r="I7" s="240"/>
      <c r="J7" s="240"/>
      <c r="K7" s="240"/>
      <c r="L7" s="240"/>
      <c r="M7" s="240"/>
      <c r="N7" s="240"/>
      <c r="O7" s="240"/>
      <c r="P7" s="240"/>
      <c r="Q7" s="240"/>
      <c r="R7" s="93"/>
      <c r="S7" s="93"/>
    </row>
    <row r="8" spans="1:19" ht="10.5" customHeight="1" x14ac:dyDescent="0.25">
      <c r="A8" s="115"/>
      <c r="B8" s="69"/>
      <c r="C8" s="69"/>
      <c r="D8" s="69"/>
      <c r="E8" s="69"/>
      <c r="F8" s="69"/>
      <c r="G8" s="69"/>
      <c r="H8" s="69"/>
      <c r="I8" s="69"/>
      <c r="J8" s="69"/>
      <c r="K8" s="69"/>
      <c r="L8" s="69"/>
      <c r="M8" s="69"/>
      <c r="N8" s="69"/>
      <c r="O8" s="69"/>
      <c r="P8" s="93"/>
      <c r="Q8" s="93"/>
      <c r="R8" s="93"/>
      <c r="S8" s="93"/>
    </row>
    <row r="9" spans="1:19" ht="13.15" customHeight="1" x14ac:dyDescent="0.25">
      <c r="A9" s="114"/>
      <c r="B9" s="113"/>
      <c r="C9" s="112" t="s">
        <v>756</v>
      </c>
      <c r="D9" s="112"/>
      <c r="E9" s="112" t="s">
        <v>757</v>
      </c>
      <c r="F9" s="112"/>
      <c r="G9" s="112"/>
      <c r="H9" s="112" t="s">
        <v>758</v>
      </c>
      <c r="I9" s="112"/>
      <c r="J9" s="112"/>
      <c r="K9" s="112"/>
      <c r="L9" s="112"/>
      <c r="M9" s="112"/>
      <c r="N9" s="112" t="s">
        <v>759</v>
      </c>
      <c r="O9" s="112"/>
      <c r="P9" s="111"/>
      <c r="Q9" s="110"/>
      <c r="R9" s="93"/>
      <c r="S9" s="93"/>
    </row>
    <row r="10" spans="1:19" x14ac:dyDescent="0.25">
      <c r="A10" s="96"/>
      <c r="B10" s="103"/>
      <c r="C10" s="108" t="s">
        <v>705</v>
      </c>
      <c r="D10" s="108" t="s">
        <v>705</v>
      </c>
      <c r="E10" s="108" t="s">
        <v>708</v>
      </c>
      <c r="F10" s="108"/>
      <c r="G10" s="108"/>
      <c r="H10" s="109" t="s">
        <v>707</v>
      </c>
      <c r="I10" s="108"/>
      <c r="J10" s="108" t="s">
        <v>706</v>
      </c>
      <c r="K10" s="108"/>
      <c r="L10" s="108" t="s">
        <v>705</v>
      </c>
      <c r="M10" s="108" t="s">
        <v>705</v>
      </c>
      <c r="N10" s="108" t="s">
        <v>705</v>
      </c>
      <c r="O10" s="108" t="s">
        <v>705</v>
      </c>
      <c r="P10" s="102"/>
      <c r="Q10" s="103"/>
      <c r="R10" s="93"/>
      <c r="S10" s="93"/>
    </row>
    <row r="11" spans="1:19" s="101" customFormat="1" ht="51" customHeight="1" x14ac:dyDescent="0.25">
      <c r="A11" s="96" t="s">
        <v>683</v>
      </c>
      <c r="B11" s="103" t="s">
        <v>682</v>
      </c>
      <c r="C11" s="106" t="s">
        <v>335</v>
      </c>
      <c r="D11" s="72" t="s">
        <v>665</v>
      </c>
      <c r="E11" s="107" t="s">
        <v>704</v>
      </c>
      <c r="F11" s="107" t="s">
        <v>703</v>
      </c>
      <c r="G11" s="107" t="s">
        <v>702</v>
      </c>
      <c r="H11" s="106" t="s">
        <v>335</v>
      </c>
      <c r="I11" s="72" t="s">
        <v>665</v>
      </c>
      <c r="J11" s="106" t="s">
        <v>335</v>
      </c>
      <c r="K11" s="72" t="s">
        <v>665</v>
      </c>
      <c r="L11" s="106" t="s">
        <v>701</v>
      </c>
      <c r="M11" s="107" t="s">
        <v>700</v>
      </c>
      <c r="N11" s="106" t="s">
        <v>335</v>
      </c>
      <c r="O11" s="105" t="s">
        <v>665</v>
      </c>
      <c r="P11" s="104" t="s">
        <v>699</v>
      </c>
      <c r="Q11" s="103" t="s">
        <v>698</v>
      </c>
      <c r="R11" s="102" t="s">
        <v>681</v>
      </c>
      <c r="S11" s="102" t="s">
        <v>680</v>
      </c>
    </row>
    <row r="12" spans="1:19" ht="12" customHeight="1" x14ac:dyDescent="0.25">
      <c r="A12" s="90" t="s">
        <v>19</v>
      </c>
      <c r="B12" s="89" t="s">
        <v>368</v>
      </c>
      <c r="C12" s="100">
        <v>2356</v>
      </c>
      <c r="D12" s="88">
        <v>28</v>
      </c>
      <c r="E12" s="88">
        <v>0</v>
      </c>
      <c r="F12" s="88">
        <v>0</v>
      </c>
      <c r="G12" s="88">
        <v>2456</v>
      </c>
      <c r="H12" s="88">
        <v>75</v>
      </c>
      <c r="I12" s="88">
        <v>0</v>
      </c>
      <c r="J12" s="88">
        <v>0</v>
      </c>
      <c r="K12" s="88">
        <v>0</v>
      </c>
      <c r="L12" s="88">
        <v>0</v>
      </c>
      <c r="M12" s="88">
        <v>70</v>
      </c>
      <c r="N12" s="88">
        <v>4280</v>
      </c>
      <c r="O12" s="91">
        <v>31</v>
      </c>
      <c r="P12" t="s">
        <v>687</v>
      </c>
      <c r="Q12" t="s">
        <v>690</v>
      </c>
      <c r="R12" t="s">
        <v>20</v>
      </c>
      <c r="S12" t="s">
        <v>35</v>
      </c>
    </row>
    <row r="13" spans="1:19" ht="12" customHeight="1" x14ac:dyDescent="0.25">
      <c r="A13" s="18" t="s">
        <v>19</v>
      </c>
      <c r="B13" s="87" t="s">
        <v>36</v>
      </c>
      <c r="C13" s="77">
        <v>45282</v>
      </c>
      <c r="D13" s="79">
        <v>0</v>
      </c>
      <c r="E13" s="79">
        <v>0</v>
      </c>
      <c r="F13" s="79">
        <v>0</v>
      </c>
      <c r="G13" s="79">
        <v>2942</v>
      </c>
      <c r="H13" s="79">
        <v>0</v>
      </c>
      <c r="I13" s="79">
        <v>0</v>
      </c>
      <c r="J13" s="79">
        <v>0</v>
      </c>
      <c r="K13" s="79">
        <v>0</v>
      </c>
      <c r="L13" s="79">
        <v>0</v>
      </c>
      <c r="M13" s="79">
        <v>0</v>
      </c>
      <c r="N13" s="79">
        <v>41456</v>
      </c>
      <c r="O13" s="78">
        <v>0</v>
      </c>
      <c r="P13" t="s">
        <v>689</v>
      </c>
      <c r="Q13" t="s">
        <v>688</v>
      </c>
      <c r="R13" t="s">
        <v>20</v>
      </c>
      <c r="S13" t="s">
        <v>37</v>
      </c>
    </row>
    <row r="14" spans="1:19" ht="12" customHeight="1" x14ac:dyDescent="0.25">
      <c r="A14" s="18" t="s">
        <v>19</v>
      </c>
      <c r="B14" s="87" t="s">
        <v>38</v>
      </c>
      <c r="C14" s="77">
        <v>1161</v>
      </c>
      <c r="D14" s="79">
        <v>1161</v>
      </c>
      <c r="E14" s="79">
        <v>0</v>
      </c>
      <c r="F14" s="79">
        <v>0</v>
      </c>
      <c r="G14" s="79">
        <v>31</v>
      </c>
      <c r="H14" s="79">
        <v>8</v>
      </c>
      <c r="I14" s="79">
        <v>8</v>
      </c>
      <c r="J14" s="79">
        <v>0</v>
      </c>
      <c r="K14" s="79">
        <v>0</v>
      </c>
      <c r="L14" s="79">
        <v>0</v>
      </c>
      <c r="M14" s="79">
        <v>8</v>
      </c>
      <c r="N14" s="79">
        <v>1121</v>
      </c>
      <c r="O14" s="78">
        <v>1121</v>
      </c>
      <c r="P14" t="s">
        <v>689</v>
      </c>
      <c r="Q14" t="s">
        <v>686</v>
      </c>
      <c r="R14" t="s">
        <v>20</v>
      </c>
      <c r="S14" t="s">
        <v>39</v>
      </c>
    </row>
    <row r="15" spans="1:19" ht="12" customHeight="1" x14ac:dyDescent="0.25">
      <c r="A15" s="18" t="s">
        <v>19</v>
      </c>
      <c r="B15" s="87" t="s">
        <v>48</v>
      </c>
      <c r="C15" s="77">
        <v>6238</v>
      </c>
      <c r="D15" s="79">
        <v>0</v>
      </c>
      <c r="E15" s="79">
        <v>0</v>
      </c>
      <c r="F15" s="79">
        <v>5</v>
      </c>
      <c r="G15" s="79">
        <v>2872</v>
      </c>
      <c r="H15" s="79">
        <v>0</v>
      </c>
      <c r="I15" s="79">
        <v>0</v>
      </c>
      <c r="J15" s="79">
        <v>0</v>
      </c>
      <c r="K15" s="79">
        <v>0</v>
      </c>
      <c r="L15" s="79">
        <v>0</v>
      </c>
      <c r="M15" s="79">
        <v>0</v>
      </c>
      <c r="N15" s="79">
        <v>8914</v>
      </c>
      <c r="O15" s="78">
        <v>0</v>
      </c>
      <c r="P15" t="s">
        <v>687</v>
      </c>
      <c r="Q15" t="s">
        <v>686</v>
      </c>
      <c r="R15" t="s">
        <v>20</v>
      </c>
      <c r="S15" t="s">
        <v>49</v>
      </c>
    </row>
    <row r="16" spans="1:19" ht="12" customHeight="1" x14ac:dyDescent="0.25">
      <c r="A16" s="18" t="s">
        <v>19</v>
      </c>
      <c r="B16" s="87" t="s">
        <v>59</v>
      </c>
      <c r="C16" s="77">
        <v>2326</v>
      </c>
      <c r="D16" s="79">
        <v>122</v>
      </c>
      <c r="E16" s="79">
        <v>0</v>
      </c>
      <c r="F16" s="79">
        <v>0</v>
      </c>
      <c r="G16" s="79">
        <v>923</v>
      </c>
      <c r="H16" s="79">
        <v>0</v>
      </c>
      <c r="I16" s="79">
        <v>0</v>
      </c>
      <c r="J16" s="79">
        <v>0</v>
      </c>
      <c r="K16" s="79">
        <v>0</v>
      </c>
      <c r="L16" s="79">
        <v>0</v>
      </c>
      <c r="M16" s="79">
        <v>0</v>
      </c>
      <c r="N16" s="79">
        <v>6236</v>
      </c>
      <c r="O16" s="78">
        <v>6236</v>
      </c>
      <c r="P16" t="s">
        <v>687</v>
      </c>
      <c r="Q16" t="s">
        <v>693</v>
      </c>
      <c r="R16" t="s">
        <v>20</v>
      </c>
      <c r="S16" t="s">
        <v>60</v>
      </c>
    </row>
    <row r="17" spans="1:19" ht="12" customHeight="1" x14ac:dyDescent="0.25">
      <c r="A17" s="18" t="s">
        <v>19</v>
      </c>
      <c r="B17" s="87" t="s">
        <v>375</v>
      </c>
      <c r="C17" s="77">
        <v>1264</v>
      </c>
      <c r="D17" s="79">
        <v>0</v>
      </c>
      <c r="E17" s="79">
        <v>0</v>
      </c>
      <c r="F17" s="79">
        <v>0</v>
      </c>
      <c r="G17" s="79">
        <v>936</v>
      </c>
      <c r="H17" s="79">
        <v>0</v>
      </c>
      <c r="I17" s="79">
        <v>0</v>
      </c>
      <c r="J17" s="79">
        <v>0</v>
      </c>
      <c r="K17" s="79">
        <v>0</v>
      </c>
      <c r="L17" s="79">
        <v>0</v>
      </c>
      <c r="M17" s="79">
        <v>305</v>
      </c>
      <c r="N17" s="79">
        <v>1897</v>
      </c>
      <c r="O17" s="78">
        <v>0</v>
      </c>
      <c r="P17" t="s">
        <v>687</v>
      </c>
      <c r="Q17" t="s">
        <v>686</v>
      </c>
      <c r="R17" t="s">
        <v>20</v>
      </c>
      <c r="S17" t="s">
        <v>74</v>
      </c>
    </row>
    <row r="18" spans="1:19" ht="12" customHeight="1" x14ac:dyDescent="0.25">
      <c r="A18" s="18" t="s">
        <v>19</v>
      </c>
      <c r="B18" s="87" t="s">
        <v>103</v>
      </c>
      <c r="C18" s="77">
        <v>1625</v>
      </c>
      <c r="D18" s="79">
        <v>0</v>
      </c>
      <c r="E18" s="79">
        <v>0</v>
      </c>
      <c r="F18" s="79">
        <v>0</v>
      </c>
      <c r="G18" s="79">
        <v>659</v>
      </c>
      <c r="H18" s="79">
        <v>0</v>
      </c>
      <c r="I18" s="79">
        <v>0</v>
      </c>
      <c r="J18" s="79">
        <v>0</v>
      </c>
      <c r="K18" s="79">
        <v>0</v>
      </c>
      <c r="L18" s="79">
        <v>0</v>
      </c>
      <c r="M18" s="79">
        <v>0</v>
      </c>
      <c r="N18" s="79">
        <v>1972</v>
      </c>
      <c r="O18" s="78">
        <v>0</v>
      </c>
      <c r="P18" t="s">
        <v>689</v>
      </c>
      <c r="Q18" t="s">
        <v>688</v>
      </c>
      <c r="R18" t="s">
        <v>20</v>
      </c>
      <c r="S18" t="s">
        <v>104</v>
      </c>
    </row>
    <row r="19" spans="1:19" ht="12" customHeight="1" x14ac:dyDescent="0.25">
      <c r="A19" s="18" t="s">
        <v>19</v>
      </c>
      <c r="B19" s="87" t="s">
        <v>123</v>
      </c>
      <c r="C19" s="77">
        <v>3855</v>
      </c>
      <c r="D19" s="79">
        <v>0</v>
      </c>
      <c r="E19" s="79">
        <v>0</v>
      </c>
      <c r="F19" s="79">
        <v>0</v>
      </c>
      <c r="G19" s="79">
        <v>259</v>
      </c>
      <c r="H19" s="79">
        <v>0</v>
      </c>
      <c r="I19" s="79">
        <v>0</v>
      </c>
      <c r="J19" s="79">
        <v>0</v>
      </c>
      <c r="K19" s="79">
        <v>0</v>
      </c>
      <c r="L19" s="79">
        <v>0</v>
      </c>
      <c r="M19" s="79">
        <v>0</v>
      </c>
      <c r="N19" s="79">
        <v>4116</v>
      </c>
      <c r="O19" s="78">
        <v>0</v>
      </c>
      <c r="P19" t="s">
        <v>687</v>
      </c>
      <c r="Q19" t="s">
        <v>688</v>
      </c>
      <c r="R19" t="s">
        <v>20</v>
      </c>
      <c r="S19" t="s">
        <v>124</v>
      </c>
    </row>
    <row r="20" spans="1:19" ht="12" customHeight="1" x14ac:dyDescent="0.25">
      <c r="A20" s="18" t="s">
        <v>19</v>
      </c>
      <c r="B20" s="87" t="s">
        <v>125</v>
      </c>
      <c r="C20" s="77">
        <v>63506</v>
      </c>
      <c r="D20" s="79">
        <v>0</v>
      </c>
      <c r="E20" s="79">
        <v>0</v>
      </c>
      <c r="F20" s="79">
        <v>0</v>
      </c>
      <c r="G20" s="79">
        <v>15726</v>
      </c>
      <c r="H20" s="79">
        <v>0</v>
      </c>
      <c r="I20" s="79">
        <v>0</v>
      </c>
      <c r="J20" s="79">
        <v>0</v>
      </c>
      <c r="K20" s="79">
        <v>0</v>
      </c>
      <c r="L20" s="79">
        <v>0</v>
      </c>
      <c r="M20" s="79">
        <v>60</v>
      </c>
      <c r="N20" s="79">
        <v>79184</v>
      </c>
      <c r="O20" s="78">
        <v>0</v>
      </c>
      <c r="P20" t="s">
        <v>687</v>
      </c>
      <c r="Q20" t="s">
        <v>686</v>
      </c>
      <c r="R20" t="s">
        <v>20</v>
      </c>
      <c r="S20" t="s">
        <v>126</v>
      </c>
    </row>
    <row r="21" spans="1:19" ht="12" customHeight="1" x14ac:dyDescent="0.25">
      <c r="A21" s="18" t="s">
        <v>19</v>
      </c>
      <c r="B21" s="87" t="s">
        <v>133</v>
      </c>
      <c r="C21" s="77">
        <v>180810</v>
      </c>
      <c r="D21" s="79">
        <v>0</v>
      </c>
      <c r="E21" s="79">
        <v>0</v>
      </c>
      <c r="F21" s="79">
        <v>137</v>
      </c>
      <c r="G21" s="79">
        <v>36240</v>
      </c>
      <c r="H21" s="79">
        <v>0</v>
      </c>
      <c r="I21" s="79">
        <v>0</v>
      </c>
      <c r="J21" s="79">
        <v>0</v>
      </c>
      <c r="K21" s="79">
        <v>0</v>
      </c>
      <c r="L21" s="79">
        <v>0</v>
      </c>
      <c r="M21" s="79">
        <v>0</v>
      </c>
      <c r="N21" s="79">
        <v>255077</v>
      </c>
      <c r="O21" s="78">
        <v>0</v>
      </c>
      <c r="P21" t="s">
        <v>687</v>
      </c>
      <c r="Q21" t="s">
        <v>693</v>
      </c>
      <c r="R21" t="s">
        <v>20</v>
      </c>
      <c r="S21" t="s">
        <v>134</v>
      </c>
    </row>
    <row r="22" spans="1:19" ht="12" customHeight="1" x14ac:dyDescent="0.25">
      <c r="A22" s="18" t="s">
        <v>19</v>
      </c>
      <c r="B22" s="87" t="s">
        <v>137</v>
      </c>
      <c r="C22" s="77">
        <v>35467</v>
      </c>
      <c r="D22" s="79">
        <v>0</v>
      </c>
      <c r="E22" s="79">
        <v>0</v>
      </c>
      <c r="F22" s="79">
        <v>0</v>
      </c>
      <c r="G22" s="79">
        <v>6100</v>
      </c>
      <c r="H22" s="79">
        <v>0</v>
      </c>
      <c r="I22" s="79">
        <v>0</v>
      </c>
      <c r="J22" s="79">
        <v>0</v>
      </c>
      <c r="K22" s="79">
        <v>0</v>
      </c>
      <c r="L22" s="79">
        <v>0</v>
      </c>
      <c r="M22" s="79">
        <v>0</v>
      </c>
      <c r="N22" s="79">
        <v>42301</v>
      </c>
      <c r="O22" s="78">
        <v>0</v>
      </c>
      <c r="P22" t="s">
        <v>687</v>
      </c>
      <c r="Q22" t="s">
        <v>690</v>
      </c>
      <c r="R22" t="s">
        <v>20</v>
      </c>
      <c r="S22" t="s">
        <v>138</v>
      </c>
    </row>
    <row r="23" spans="1:19" ht="12" customHeight="1" x14ac:dyDescent="0.25">
      <c r="A23" s="18" t="s">
        <v>19</v>
      </c>
      <c r="B23" s="87" t="s">
        <v>151</v>
      </c>
      <c r="C23" s="77">
        <v>1452</v>
      </c>
      <c r="D23" s="79">
        <v>12</v>
      </c>
      <c r="E23" s="79">
        <v>0</v>
      </c>
      <c r="F23" s="79">
        <v>0</v>
      </c>
      <c r="G23" s="79">
        <v>10</v>
      </c>
      <c r="H23" s="79">
        <v>0</v>
      </c>
      <c r="I23" s="79">
        <v>0</v>
      </c>
      <c r="J23" s="79">
        <v>0</v>
      </c>
      <c r="K23" s="79">
        <v>0</v>
      </c>
      <c r="L23" s="79">
        <v>0</v>
      </c>
      <c r="M23" s="79">
        <v>7</v>
      </c>
      <c r="N23" s="79">
        <v>1443</v>
      </c>
      <c r="O23" s="78">
        <v>12</v>
      </c>
      <c r="P23" t="s">
        <v>687</v>
      </c>
      <c r="Q23" t="s">
        <v>686</v>
      </c>
      <c r="R23" t="s">
        <v>20</v>
      </c>
      <c r="S23" t="s">
        <v>152</v>
      </c>
    </row>
    <row r="24" spans="1:19" ht="12" customHeight="1" x14ac:dyDescent="0.25">
      <c r="A24" s="18" t="s">
        <v>19</v>
      </c>
      <c r="B24" s="87" t="s">
        <v>155</v>
      </c>
      <c r="C24" s="77">
        <v>9858</v>
      </c>
      <c r="D24" s="79">
        <v>9858</v>
      </c>
      <c r="E24" s="79">
        <v>0</v>
      </c>
      <c r="F24" s="79">
        <v>0</v>
      </c>
      <c r="G24" s="79">
        <v>2378</v>
      </c>
      <c r="H24" s="79">
        <v>62</v>
      </c>
      <c r="I24" s="79">
        <v>56</v>
      </c>
      <c r="J24" s="79">
        <v>365</v>
      </c>
      <c r="K24" s="79">
        <v>339</v>
      </c>
      <c r="L24" s="79">
        <v>0</v>
      </c>
      <c r="M24" s="79">
        <v>18</v>
      </c>
      <c r="N24" s="79">
        <v>10109</v>
      </c>
      <c r="O24" s="78">
        <v>10109</v>
      </c>
      <c r="P24" t="s">
        <v>689</v>
      </c>
      <c r="Q24" t="s">
        <v>686</v>
      </c>
      <c r="R24" t="s">
        <v>20</v>
      </c>
      <c r="S24" t="s">
        <v>156</v>
      </c>
    </row>
    <row r="25" spans="1:19" ht="12" customHeight="1" x14ac:dyDescent="0.25">
      <c r="A25" s="18" t="s">
        <v>19</v>
      </c>
      <c r="B25" s="87" t="s">
        <v>399</v>
      </c>
      <c r="C25" s="77">
        <v>5872</v>
      </c>
      <c r="D25" s="79">
        <v>5872</v>
      </c>
      <c r="E25" s="79">
        <v>0</v>
      </c>
      <c r="F25" s="79">
        <v>0</v>
      </c>
      <c r="G25" s="79">
        <v>221</v>
      </c>
      <c r="H25" s="79">
        <v>0</v>
      </c>
      <c r="I25" s="79">
        <v>0</v>
      </c>
      <c r="J25" s="79">
        <v>869</v>
      </c>
      <c r="K25" s="79">
        <v>0</v>
      </c>
      <c r="L25" s="79">
        <v>0</v>
      </c>
      <c r="M25" s="79">
        <v>0</v>
      </c>
      <c r="N25" s="79">
        <v>5090</v>
      </c>
      <c r="O25" s="78">
        <v>5090</v>
      </c>
      <c r="P25" t="s">
        <v>689</v>
      </c>
      <c r="Q25" t="s">
        <v>686</v>
      </c>
      <c r="R25" t="s">
        <v>20</v>
      </c>
      <c r="S25" t="s">
        <v>157</v>
      </c>
    </row>
    <row r="26" spans="1:19" ht="12" customHeight="1" x14ac:dyDescent="0.25">
      <c r="A26" s="18" t="s">
        <v>19</v>
      </c>
      <c r="B26" s="87" t="s">
        <v>400</v>
      </c>
      <c r="C26" s="77">
        <v>3413249</v>
      </c>
      <c r="D26" s="79">
        <v>2290166</v>
      </c>
      <c r="E26" s="79">
        <v>0</v>
      </c>
      <c r="F26" s="79">
        <v>0</v>
      </c>
      <c r="G26" s="79">
        <v>0</v>
      </c>
      <c r="H26" s="79">
        <v>516</v>
      </c>
      <c r="I26" s="79">
        <v>516</v>
      </c>
      <c r="J26" s="79">
        <v>1455</v>
      </c>
      <c r="K26" s="79">
        <v>1455</v>
      </c>
      <c r="L26" s="79">
        <v>0</v>
      </c>
      <c r="M26" s="79">
        <v>0</v>
      </c>
      <c r="N26" s="79">
        <v>3752317</v>
      </c>
      <c r="O26" s="78">
        <v>2264234</v>
      </c>
      <c r="P26" t="s">
        <v>692</v>
      </c>
      <c r="Q26" t="s">
        <v>691</v>
      </c>
      <c r="R26" t="s">
        <v>20</v>
      </c>
      <c r="S26" t="s">
        <v>158</v>
      </c>
    </row>
    <row r="27" spans="1:19" ht="12" customHeight="1" x14ac:dyDescent="0.25">
      <c r="A27" s="18" t="s">
        <v>19</v>
      </c>
      <c r="B27" s="87" t="s">
        <v>160</v>
      </c>
      <c r="C27" s="77">
        <v>1324</v>
      </c>
      <c r="D27" s="79">
        <v>0</v>
      </c>
      <c r="E27" s="79">
        <v>0</v>
      </c>
      <c r="F27" s="79">
        <v>5</v>
      </c>
      <c r="G27" s="79">
        <v>583</v>
      </c>
      <c r="H27" s="79">
        <v>0</v>
      </c>
      <c r="I27" s="79">
        <v>0</v>
      </c>
      <c r="J27" s="79">
        <v>0</v>
      </c>
      <c r="K27" s="79">
        <v>0</v>
      </c>
      <c r="L27" s="79">
        <v>0</v>
      </c>
      <c r="M27" s="79">
        <v>35</v>
      </c>
      <c r="N27" s="79">
        <v>1939</v>
      </c>
      <c r="O27" s="78">
        <v>0</v>
      </c>
      <c r="P27" t="s">
        <v>687</v>
      </c>
      <c r="Q27" t="s">
        <v>686</v>
      </c>
      <c r="R27" t="s">
        <v>20</v>
      </c>
      <c r="S27" t="s">
        <v>161</v>
      </c>
    </row>
    <row r="28" spans="1:19" ht="12" customHeight="1" x14ac:dyDescent="0.25">
      <c r="A28" s="18" t="s">
        <v>19</v>
      </c>
      <c r="B28" s="87" t="s">
        <v>164</v>
      </c>
      <c r="C28" s="77">
        <v>15282</v>
      </c>
      <c r="D28" s="79">
        <v>0</v>
      </c>
      <c r="E28" s="79">
        <v>0</v>
      </c>
      <c r="F28" s="79">
        <v>0</v>
      </c>
      <c r="G28" s="79">
        <v>1551</v>
      </c>
      <c r="H28" s="79">
        <v>0</v>
      </c>
      <c r="I28" s="79">
        <v>0</v>
      </c>
      <c r="J28" s="79">
        <v>0</v>
      </c>
      <c r="K28" s="79">
        <v>0</v>
      </c>
      <c r="L28" s="79">
        <v>8</v>
      </c>
      <c r="M28" s="79">
        <v>0</v>
      </c>
      <c r="N28" s="79">
        <v>16825</v>
      </c>
      <c r="O28" s="78">
        <v>0</v>
      </c>
      <c r="P28" t="s">
        <v>687</v>
      </c>
      <c r="Q28" t="s">
        <v>686</v>
      </c>
      <c r="R28" t="s">
        <v>20</v>
      </c>
      <c r="S28" t="s">
        <v>165</v>
      </c>
    </row>
    <row r="29" spans="1:19" ht="12" customHeight="1" x14ac:dyDescent="0.25">
      <c r="A29" s="18" t="s">
        <v>19</v>
      </c>
      <c r="B29" s="87" t="s">
        <v>408</v>
      </c>
      <c r="C29" s="77">
        <v>1860</v>
      </c>
      <c r="D29" s="79">
        <v>1860</v>
      </c>
      <c r="E29" s="79">
        <v>0</v>
      </c>
      <c r="F29" s="79">
        <v>0</v>
      </c>
      <c r="G29" s="79">
        <v>433</v>
      </c>
      <c r="H29" s="79">
        <v>0</v>
      </c>
      <c r="I29" s="79">
        <v>0</v>
      </c>
      <c r="J29" s="79">
        <v>429</v>
      </c>
      <c r="K29" s="79">
        <v>429</v>
      </c>
      <c r="L29" s="79">
        <v>0</v>
      </c>
      <c r="M29" s="79">
        <v>0</v>
      </c>
      <c r="N29" s="79">
        <v>1512</v>
      </c>
      <c r="O29" s="78">
        <v>1512</v>
      </c>
      <c r="P29" t="s">
        <v>689</v>
      </c>
      <c r="Q29" t="s">
        <v>686</v>
      </c>
      <c r="R29" t="s">
        <v>20</v>
      </c>
      <c r="S29" t="s">
        <v>197</v>
      </c>
    </row>
    <row r="30" spans="1:19" ht="12" customHeight="1" x14ac:dyDescent="0.25">
      <c r="A30" s="18" t="s">
        <v>19</v>
      </c>
      <c r="B30" s="87" t="s">
        <v>418</v>
      </c>
      <c r="C30" s="77">
        <v>8415</v>
      </c>
      <c r="D30" s="79">
        <v>0</v>
      </c>
      <c r="E30" s="79">
        <v>0</v>
      </c>
      <c r="F30" s="79">
        <v>0</v>
      </c>
      <c r="G30" s="79">
        <v>593</v>
      </c>
      <c r="H30" s="79">
        <v>0</v>
      </c>
      <c r="I30" s="79">
        <v>0</v>
      </c>
      <c r="J30" s="79">
        <v>0</v>
      </c>
      <c r="K30" s="79">
        <v>0</v>
      </c>
      <c r="L30" s="79">
        <v>0</v>
      </c>
      <c r="M30" s="79">
        <v>394</v>
      </c>
      <c r="N30" s="79">
        <v>8973</v>
      </c>
      <c r="O30" s="78">
        <v>0</v>
      </c>
      <c r="P30" t="s">
        <v>687</v>
      </c>
      <c r="Q30" t="s">
        <v>686</v>
      </c>
      <c r="R30" t="s">
        <v>20</v>
      </c>
      <c r="S30" t="s">
        <v>220</v>
      </c>
    </row>
    <row r="31" spans="1:19" ht="12" customHeight="1" x14ac:dyDescent="0.25">
      <c r="A31" s="18" t="s">
        <v>19</v>
      </c>
      <c r="B31" s="87" t="s">
        <v>231</v>
      </c>
      <c r="C31" s="77">
        <v>3041</v>
      </c>
      <c r="D31" s="79">
        <v>0</v>
      </c>
      <c r="E31" s="79">
        <v>0</v>
      </c>
      <c r="F31" s="79">
        <v>0</v>
      </c>
      <c r="G31" s="79">
        <v>279</v>
      </c>
      <c r="H31" s="79">
        <v>0</v>
      </c>
      <c r="I31" s="79">
        <v>0</v>
      </c>
      <c r="J31" s="79">
        <v>0</v>
      </c>
      <c r="K31" s="79">
        <v>0</v>
      </c>
      <c r="L31" s="79">
        <v>0</v>
      </c>
      <c r="M31" s="79">
        <v>0</v>
      </c>
      <c r="N31" s="79">
        <v>2864</v>
      </c>
      <c r="O31" s="78">
        <v>0</v>
      </c>
      <c r="P31" t="s">
        <v>689</v>
      </c>
      <c r="Q31" t="s">
        <v>688</v>
      </c>
      <c r="R31" t="s">
        <v>20</v>
      </c>
      <c r="S31" t="s">
        <v>232</v>
      </c>
    </row>
    <row r="32" spans="1:19" ht="12" customHeight="1" x14ac:dyDescent="0.25">
      <c r="A32" s="18" t="s">
        <v>19</v>
      </c>
      <c r="B32" s="87" t="s">
        <v>421</v>
      </c>
      <c r="C32" s="77">
        <v>1743278</v>
      </c>
      <c r="D32" s="79">
        <v>1743278</v>
      </c>
      <c r="E32" s="79">
        <v>0</v>
      </c>
      <c r="F32" s="79">
        <v>0</v>
      </c>
      <c r="G32" s="79">
        <v>4215</v>
      </c>
      <c r="H32" s="79">
        <v>56797</v>
      </c>
      <c r="I32" s="79">
        <v>56797</v>
      </c>
      <c r="J32" s="79">
        <v>346</v>
      </c>
      <c r="K32" s="79">
        <v>346</v>
      </c>
      <c r="L32" s="79">
        <v>0</v>
      </c>
      <c r="M32" s="79">
        <v>0</v>
      </c>
      <c r="N32" s="79">
        <v>1987717</v>
      </c>
      <c r="O32" s="78">
        <v>1987717</v>
      </c>
      <c r="P32" t="s">
        <v>692</v>
      </c>
      <c r="Q32" t="s">
        <v>691</v>
      </c>
      <c r="R32" t="s">
        <v>20</v>
      </c>
      <c r="S32" t="s">
        <v>235</v>
      </c>
    </row>
    <row r="33" spans="1:19" ht="12" customHeight="1" x14ac:dyDescent="0.25">
      <c r="A33" s="18" t="s">
        <v>19</v>
      </c>
      <c r="B33" s="87" t="s">
        <v>246</v>
      </c>
      <c r="C33" s="77">
        <v>919</v>
      </c>
      <c r="D33" s="79">
        <v>0</v>
      </c>
      <c r="E33" s="79">
        <v>0</v>
      </c>
      <c r="F33" s="79">
        <v>0</v>
      </c>
      <c r="G33" s="79">
        <v>159</v>
      </c>
      <c r="H33" s="79">
        <v>0</v>
      </c>
      <c r="I33" s="79">
        <v>0</v>
      </c>
      <c r="J33" s="79">
        <v>0</v>
      </c>
      <c r="K33" s="79">
        <v>0</v>
      </c>
      <c r="L33" s="79">
        <v>0</v>
      </c>
      <c r="M33" s="79">
        <v>0</v>
      </c>
      <c r="N33" s="79">
        <v>1078</v>
      </c>
      <c r="O33" s="78">
        <v>288</v>
      </c>
      <c r="P33" t="s">
        <v>687</v>
      </c>
      <c r="Q33" t="s">
        <v>686</v>
      </c>
      <c r="R33" t="s">
        <v>20</v>
      </c>
      <c r="S33" t="s">
        <v>247</v>
      </c>
    </row>
    <row r="34" spans="1:19" ht="12" customHeight="1" x14ac:dyDescent="0.25">
      <c r="A34" s="18" t="s">
        <v>19</v>
      </c>
      <c r="B34" s="87" t="s">
        <v>425</v>
      </c>
      <c r="C34" s="77">
        <v>1324</v>
      </c>
      <c r="D34" s="79">
        <v>1324</v>
      </c>
      <c r="E34" s="79">
        <v>0</v>
      </c>
      <c r="F34" s="79">
        <v>0</v>
      </c>
      <c r="G34" s="79">
        <v>565</v>
      </c>
      <c r="H34" s="79">
        <v>21</v>
      </c>
      <c r="I34" s="79">
        <v>21</v>
      </c>
      <c r="J34" s="79">
        <v>0</v>
      </c>
      <c r="K34" s="79">
        <v>0</v>
      </c>
      <c r="L34" s="79">
        <v>0</v>
      </c>
      <c r="M34" s="79">
        <v>0</v>
      </c>
      <c r="N34" s="79">
        <v>1233</v>
      </c>
      <c r="O34" s="78">
        <v>1233</v>
      </c>
      <c r="P34" t="s">
        <v>687</v>
      </c>
      <c r="Q34" t="s">
        <v>686</v>
      </c>
      <c r="R34" t="s">
        <v>20</v>
      </c>
      <c r="S34" t="s">
        <v>258</v>
      </c>
    </row>
    <row r="35" spans="1:19" ht="12" customHeight="1" x14ac:dyDescent="0.25">
      <c r="A35" s="18" t="s">
        <v>19</v>
      </c>
      <c r="B35" s="87" t="s">
        <v>437</v>
      </c>
      <c r="C35" s="77">
        <v>2740</v>
      </c>
      <c r="D35" s="79">
        <v>0</v>
      </c>
      <c r="E35" s="79">
        <v>0</v>
      </c>
      <c r="F35" s="79">
        <v>0</v>
      </c>
      <c r="G35" s="79">
        <v>1120</v>
      </c>
      <c r="H35" s="79">
        <v>0</v>
      </c>
      <c r="I35" s="79">
        <v>0</v>
      </c>
      <c r="J35" s="79">
        <v>0</v>
      </c>
      <c r="K35" s="79">
        <v>0</v>
      </c>
      <c r="L35" s="79">
        <v>0</v>
      </c>
      <c r="M35" s="79">
        <v>0</v>
      </c>
      <c r="N35" s="79">
        <v>3731</v>
      </c>
      <c r="O35" s="78">
        <v>0</v>
      </c>
      <c r="P35" t="s">
        <v>687</v>
      </c>
      <c r="Q35" t="s">
        <v>686</v>
      </c>
      <c r="R35" t="s">
        <v>20</v>
      </c>
      <c r="S35" t="s">
        <v>286</v>
      </c>
    </row>
    <row r="36" spans="1:19" ht="12" customHeight="1" x14ac:dyDescent="0.25">
      <c r="A36" s="18" t="s">
        <v>19</v>
      </c>
      <c r="B36" s="87" t="s">
        <v>293</v>
      </c>
      <c r="C36" s="77">
        <v>26197</v>
      </c>
      <c r="D36" s="79">
        <v>0</v>
      </c>
      <c r="E36" s="79">
        <v>0</v>
      </c>
      <c r="F36" s="79">
        <v>0</v>
      </c>
      <c r="G36" s="79">
        <v>977</v>
      </c>
      <c r="H36" s="79">
        <v>0</v>
      </c>
      <c r="I36" s="79">
        <v>0</v>
      </c>
      <c r="J36" s="79">
        <v>0</v>
      </c>
      <c r="K36" s="79">
        <v>0</v>
      </c>
      <c r="L36" s="79">
        <v>0</v>
      </c>
      <c r="M36" s="79">
        <v>0</v>
      </c>
      <c r="N36" s="79">
        <v>22279</v>
      </c>
      <c r="O36" s="78">
        <v>0</v>
      </c>
      <c r="P36" t="s">
        <v>689</v>
      </c>
      <c r="Q36" t="s">
        <v>688</v>
      </c>
      <c r="R36" t="s">
        <v>20</v>
      </c>
      <c r="S36" t="s">
        <v>294</v>
      </c>
    </row>
    <row r="37" spans="1:19" ht="12" customHeight="1" x14ac:dyDescent="0.25">
      <c r="A37" s="18" t="s">
        <v>19</v>
      </c>
      <c r="B37" s="87" t="s">
        <v>295</v>
      </c>
      <c r="C37" s="77">
        <v>16520</v>
      </c>
      <c r="D37" s="79">
        <v>0</v>
      </c>
      <c r="E37" s="79">
        <v>0</v>
      </c>
      <c r="F37" s="79">
        <v>0</v>
      </c>
      <c r="G37" s="79">
        <v>6075</v>
      </c>
      <c r="H37" s="79">
        <v>0</v>
      </c>
      <c r="I37" s="79">
        <v>0</v>
      </c>
      <c r="J37" s="79">
        <v>0</v>
      </c>
      <c r="K37" s="79">
        <v>0</v>
      </c>
      <c r="L37" s="79">
        <v>182</v>
      </c>
      <c r="M37" s="79">
        <v>0</v>
      </c>
      <c r="N37" s="79">
        <v>20319</v>
      </c>
      <c r="O37" s="78">
        <v>0</v>
      </c>
      <c r="P37" t="s">
        <v>687</v>
      </c>
      <c r="Q37" t="s">
        <v>686</v>
      </c>
      <c r="R37" t="s">
        <v>20</v>
      </c>
      <c r="S37" t="s">
        <v>296</v>
      </c>
    </row>
    <row r="38" spans="1:19" ht="12" customHeight="1" x14ac:dyDescent="0.25">
      <c r="A38" s="18" t="s">
        <v>19</v>
      </c>
      <c r="B38" s="87" t="s">
        <v>438</v>
      </c>
      <c r="C38" s="77">
        <v>1172</v>
      </c>
      <c r="D38" s="79">
        <v>1172</v>
      </c>
      <c r="E38" s="79">
        <v>0</v>
      </c>
      <c r="F38" s="79">
        <v>0</v>
      </c>
      <c r="G38" s="79">
        <v>52</v>
      </c>
      <c r="H38" s="79">
        <v>0</v>
      </c>
      <c r="I38" s="79">
        <v>0</v>
      </c>
      <c r="J38" s="79">
        <v>0</v>
      </c>
      <c r="K38" s="79">
        <v>0</v>
      </c>
      <c r="L38" s="79">
        <v>0</v>
      </c>
      <c r="M38" s="79">
        <v>0</v>
      </c>
      <c r="N38" s="79">
        <v>1191</v>
      </c>
      <c r="O38" s="78">
        <v>1191</v>
      </c>
      <c r="P38" t="s">
        <v>689</v>
      </c>
      <c r="Q38" t="s">
        <v>686</v>
      </c>
      <c r="R38" t="s">
        <v>20</v>
      </c>
      <c r="S38" t="s">
        <v>297</v>
      </c>
    </row>
    <row r="39" spans="1:19" ht="12" customHeight="1" x14ac:dyDescent="0.25">
      <c r="A39" s="18" t="s">
        <v>19</v>
      </c>
      <c r="B39" s="87" t="s">
        <v>298</v>
      </c>
      <c r="C39" s="77">
        <v>8451</v>
      </c>
      <c r="D39" s="79">
        <v>8451</v>
      </c>
      <c r="E39" s="79">
        <v>0</v>
      </c>
      <c r="F39" s="79">
        <v>0</v>
      </c>
      <c r="G39" s="79">
        <v>651</v>
      </c>
      <c r="H39" s="79">
        <v>33</v>
      </c>
      <c r="I39" s="79">
        <v>33</v>
      </c>
      <c r="J39" s="79">
        <v>10</v>
      </c>
      <c r="K39" s="79">
        <v>10</v>
      </c>
      <c r="L39" s="79">
        <v>0</v>
      </c>
      <c r="M39" s="79">
        <v>0</v>
      </c>
      <c r="N39" s="79">
        <v>7087</v>
      </c>
      <c r="O39" s="78">
        <v>7087</v>
      </c>
      <c r="P39" t="s">
        <v>689</v>
      </c>
      <c r="Q39" t="s">
        <v>686</v>
      </c>
      <c r="R39" t="s">
        <v>20</v>
      </c>
      <c r="S39" t="s">
        <v>299</v>
      </c>
    </row>
    <row r="40" spans="1:19" ht="12" customHeight="1" x14ac:dyDescent="0.25">
      <c r="A40" s="18" t="s">
        <v>19</v>
      </c>
      <c r="B40" s="87" t="s">
        <v>444</v>
      </c>
      <c r="C40" s="77">
        <v>9</v>
      </c>
      <c r="D40" s="79">
        <v>9</v>
      </c>
      <c r="E40" s="79">
        <v>0</v>
      </c>
      <c r="F40" s="79">
        <v>0</v>
      </c>
      <c r="G40" s="79">
        <v>0</v>
      </c>
      <c r="H40" s="79">
        <v>0</v>
      </c>
      <c r="I40" s="79">
        <v>0</v>
      </c>
      <c r="J40" s="79">
        <v>0</v>
      </c>
      <c r="K40" s="79">
        <v>0</v>
      </c>
      <c r="L40" s="79">
        <v>0</v>
      </c>
      <c r="M40" s="79">
        <v>0</v>
      </c>
      <c r="N40" s="79">
        <v>3609</v>
      </c>
      <c r="O40" s="78">
        <v>9</v>
      </c>
      <c r="P40" t="s">
        <v>695</v>
      </c>
      <c r="Q40" t="s">
        <v>691</v>
      </c>
      <c r="R40" t="s">
        <v>20</v>
      </c>
      <c r="S40" t="s">
        <v>309</v>
      </c>
    </row>
    <row r="41" spans="1:19" ht="12" customHeight="1" x14ac:dyDescent="0.25">
      <c r="A41" s="18" t="s">
        <v>19</v>
      </c>
      <c r="B41" s="87" t="s">
        <v>307</v>
      </c>
      <c r="C41" s="77">
        <v>10581</v>
      </c>
      <c r="D41" s="79">
        <v>10581</v>
      </c>
      <c r="E41" s="79">
        <v>0</v>
      </c>
      <c r="F41" s="79">
        <v>0</v>
      </c>
      <c r="G41" s="79">
        <v>5144</v>
      </c>
      <c r="H41" s="79">
        <v>0</v>
      </c>
      <c r="I41" s="79">
        <v>0</v>
      </c>
      <c r="J41" s="79">
        <v>3176</v>
      </c>
      <c r="K41" s="79">
        <v>3176</v>
      </c>
      <c r="L41" s="79">
        <v>0</v>
      </c>
      <c r="M41" s="79">
        <v>0</v>
      </c>
      <c r="N41" s="79">
        <v>12549</v>
      </c>
      <c r="O41" s="78">
        <v>12549</v>
      </c>
      <c r="P41" t="s">
        <v>690</v>
      </c>
      <c r="Q41" t="s">
        <v>688</v>
      </c>
      <c r="R41" t="s">
        <v>20</v>
      </c>
      <c r="S41" t="s">
        <v>308</v>
      </c>
    </row>
    <row r="42" spans="1:19" ht="12" customHeight="1" x14ac:dyDescent="0.25">
      <c r="A42" s="18" t="s">
        <v>19</v>
      </c>
      <c r="B42" s="87" t="s">
        <v>627</v>
      </c>
      <c r="C42" s="77">
        <v>1039</v>
      </c>
      <c r="D42" s="79">
        <v>140</v>
      </c>
      <c r="E42" s="79">
        <v>0</v>
      </c>
      <c r="F42" s="79">
        <v>0</v>
      </c>
      <c r="G42" s="79">
        <v>0</v>
      </c>
      <c r="H42" s="79">
        <v>0</v>
      </c>
      <c r="I42" s="79">
        <v>0</v>
      </c>
      <c r="J42" s="79">
        <v>0</v>
      </c>
      <c r="K42" s="79">
        <v>0</v>
      </c>
      <c r="L42" s="79">
        <v>0</v>
      </c>
      <c r="M42" s="79">
        <v>0</v>
      </c>
      <c r="N42" s="79">
        <v>1017</v>
      </c>
      <c r="O42" s="78">
        <v>14</v>
      </c>
      <c r="P42" t="s">
        <v>690</v>
      </c>
      <c r="Q42" t="s">
        <v>686</v>
      </c>
      <c r="R42" t="s">
        <v>20</v>
      </c>
      <c r="S42" t="s">
        <v>313</v>
      </c>
    </row>
    <row r="43" spans="1:19" ht="12" customHeight="1" x14ac:dyDescent="0.25">
      <c r="A43" s="18" t="s">
        <v>19</v>
      </c>
      <c r="B43" s="87" t="s">
        <v>446</v>
      </c>
      <c r="C43" s="77">
        <v>32521</v>
      </c>
      <c r="D43" s="79">
        <v>0</v>
      </c>
      <c r="E43" s="79">
        <v>0</v>
      </c>
      <c r="F43" s="79">
        <v>0</v>
      </c>
      <c r="G43" s="79">
        <v>9835</v>
      </c>
      <c r="H43" s="79">
        <v>0</v>
      </c>
      <c r="I43" s="79">
        <v>0</v>
      </c>
      <c r="J43" s="79">
        <v>0</v>
      </c>
      <c r="K43" s="79">
        <v>0</v>
      </c>
      <c r="L43" s="79">
        <v>0</v>
      </c>
      <c r="M43" s="79">
        <v>0</v>
      </c>
      <c r="N43" s="79">
        <v>45376</v>
      </c>
      <c r="O43" s="78">
        <v>0</v>
      </c>
      <c r="P43" t="s">
        <v>692</v>
      </c>
      <c r="Q43" t="s">
        <v>691</v>
      </c>
      <c r="R43" t="s">
        <v>20</v>
      </c>
      <c r="S43" t="s">
        <v>316</v>
      </c>
    </row>
    <row r="44" spans="1:19" ht="12" customHeight="1" x14ac:dyDescent="0.25">
      <c r="A44" s="18" t="s">
        <v>19</v>
      </c>
      <c r="B44" s="87" t="s">
        <v>632</v>
      </c>
      <c r="C44" s="77">
        <v>8931</v>
      </c>
      <c r="D44" s="79">
        <v>0</v>
      </c>
      <c r="E44" s="79">
        <v>0</v>
      </c>
      <c r="F44" s="79">
        <v>0</v>
      </c>
      <c r="G44" s="79">
        <v>23499</v>
      </c>
      <c r="H44" s="79">
        <v>0</v>
      </c>
      <c r="I44" s="79">
        <v>0</v>
      </c>
      <c r="J44" s="79">
        <v>0</v>
      </c>
      <c r="K44" s="79">
        <v>0</v>
      </c>
      <c r="L44" s="79">
        <v>0</v>
      </c>
      <c r="M44" s="79">
        <v>0</v>
      </c>
      <c r="N44" s="79">
        <v>32348</v>
      </c>
      <c r="O44" s="78">
        <v>0</v>
      </c>
      <c r="P44" t="s">
        <v>687</v>
      </c>
      <c r="Q44" t="s">
        <v>686</v>
      </c>
      <c r="R44" t="s">
        <v>20</v>
      </c>
      <c r="S44" t="s">
        <v>319</v>
      </c>
    </row>
    <row r="45" spans="1:19" ht="12" customHeight="1" x14ac:dyDescent="0.25">
      <c r="A45" s="18" t="s">
        <v>19</v>
      </c>
      <c r="B45" s="87" t="s">
        <v>447</v>
      </c>
      <c r="C45" s="77">
        <v>13026</v>
      </c>
      <c r="D45" s="79">
        <v>6</v>
      </c>
      <c r="E45" s="79">
        <v>0</v>
      </c>
      <c r="F45" s="79">
        <v>0</v>
      </c>
      <c r="G45" s="79">
        <v>0</v>
      </c>
      <c r="H45" s="79">
        <v>0</v>
      </c>
      <c r="I45" s="79">
        <v>0</v>
      </c>
      <c r="J45" s="79">
        <v>0</v>
      </c>
      <c r="K45" s="79">
        <v>0</v>
      </c>
      <c r="L45" s="79">
        <v>0</v>
      </c>
      <c r="M45" s="79">
        <v>0</v>
      </c>
      <c r="N45" s="79">
        <v>9405</v>
      </c>
      <c r="O45" s="78">
        <v>5</v>
      </c>
      <c r="P45" t="s">
        <v>695</v>
      </c>
      <c r="Q45" t="s">
        <v>691</v>
      </c>
      <c r="R45" t="s">
        <v>20</v>
      </c>
      <c r="S45" t="s">
        <v>322</v>
      </c>
    </row>
    <row r="46" spans="1:19" ht="12" customHeight="1" x14ac:dyDescent="0.25">
      <c r="A46" s="18" t="s">
        <v>364</v>
      </c>
      <c r="B46" s="87" t="s">
        <v>125</v>
      </c>
      <c r="C46" s="77">
        <v>10844</v>
      </c>
      <c r="D46" s="79">
        <v>0</v>
      </c>
      <c r="E46" s="79">
        <v>0</v>
      </c>
      <c r="F46" s="79">
        <v>0</v>
      </c>
      <c r="G46" s="79">
        <v>639</v>
      </c>
      <c r="H46" s="79">
        <v>0</v>
      </c>
      <c r="I46" s="79">
        <v>0</v>
      </c>
      <c r="J46" s="79">
        <v>0</v>
      </c>
      <c r="K46" s="79">
        <v>0</v>
      </c>
      <c r="L46" s="79">
        <v>0</v>
      </c>
      <c r="M46" s="79">
        <v>20</v>
      </c>
      <c r="N46" s="79">
        <v>11504</v>
      </c>
      <c r="O46" s="78">
        <v>0</v>
      </c>
      <c r="P46" t="s">
        <v>687</v>
      </c>
      <c r="Q46" t="s">
        <v>686</v>
      </c>
      <c r="R46" t="s">
        <v>21</v>
      </c>
      <c r="S46" t="s">
        <v>126</v>
      </c>
    </row>
    <row r="47" spans="1:19" ht="12" customHeight="1" x14ac:dyDescent="0.25">
      <c r="A47" s="18" t="s">
        <v>364</v>
      </c>
      <c r="B47" s="87" t="s">
        <v>133</v>
      </c>
      <c r="C47" s="77">
        <v>1267</v>
      </c>
      <c r="D47" s="79">
        <v>0</v>
      </c>
      <c r="E47" s="79">
        <v>0</v>
      </c>
      <c r="F47" s="79">
        <v>5</v>
      </c>
      <c r="G47" s="79">
        <v>51</v>
      </c>
      <c r="H47" s="79">
        <v>0</v>
      </c>
      <c r="I47" s="79">
        <v>0</v>
      </c>
      <c r="J47" s="79">
        <v>0</v>
      </c>
      <c r="K47" s="79">
        <v>0</v>
      </c>
      <c r="L47" s="79">
        <v>0</v>
      </c>
      <c r="M47" s="79">
        <v>0</v>
      </c>
      <c r="N47" s="79">
        <v>1345</v>
      </c>
      <c r="O47" s="78">
        <v>0</v>
      </c>
      <c r="P47" t="s">
        <v>687</v>
      </c>
      <c r="Q47" t="s">
        <v>693</v>
      </c>
      <c r="R47" t="s">
        <v>21</v>
      </c>
      <c r="S47" t="s">
        <v>134</v>
      </c>
    </row>
    <row r="48" spans="1:19" ht="12" customHeight="1" x14ac:dyDescent="0.25">
      <c r="A48" s="18" t="s">
        <v>364</v>
      </c>
      <c r="B48" s="87" t="s">
        <v>446</v>
      </c>
      <c r="C48" s="77">
        <v>4697</v>
      </c>
      <c r="D48" s="79">
        <v>0</v>
      </c>
      <c r="E48" s="79">
        <v>0</v>
      </c>
      <c r="F48" s="79">
        <v>0</v>
      </c>
      <c r="G48" s="79">
        <v>1007</v>
      </c>
      <c r="H48" s="79">
        <v>0</v>
      </c>
      <c r="I48" s="79">
        <v>0</v>
      </c>
      <c r="J48" s="79">
        <v>0</v>
      </c>
      <c r="K48" s="79">
        <v>0</v>
      </c>
      <c r="L48" s="79">
        <v>0</v>
      </c>
      <c r="M48" s="79">
        <v>0</v>
      </c>
      <c r="N48" s="79">
        <v>5330</v>
      </c>
      <c r="O48" s="78">
        <v>0</v>
      </c>
      <c r="P48" t="s">
        <v>689</v>
      </c>
      <c r="Q48" t="s">
        <v>688</v>
      </c>
      <c r="R48" t="s">
        <v>21</v>
      </c>
      <c r="S48" t="s">
        <v>316</v>
      </c>
    </row>
    <row r="49" spans="1:19" ht="12" customHeight="1" x14ac:dyDescent="0.25">
      <c r="A49" s="18" t="s">
        <v>364</v>
      </c>
      <c r="B49" s="87" t="s">
        <v>632</v>
      </c>
      <c r="C49" s="77">
        <v>1433</v>
      </c>
      <c r="D49" s="79">
        <v>0</v>
      </c>
      <c r="E49" s="79">
        <v>0</v>
      </c>
      <c r="F49" s="79">
        <v>0</v>
      </c>
      <c r="G49" s="79">
        <v>210</v>
      </c>
      <c r="H49" s="79">
        <v>0</v>
      </c>
      <c r="I49" s="79">
        <v>0</v>
      </c>
      <c r="J49" s="79">
        <v>0</v>
      </c>
      <c r="K49" s="79">
        <v>0</v>
      </c>
      <c r="L49" s="79">
        <v>0</v>
      </c>
      <c r="M49" s="79">
        <v>0</v>
      </c>
      <c r="N49" s="79">
        <v>1575</v>
      </c>
      <c r="O49" s="78">
        <v>0</v>
      </c>
      <c r="P49" t="s">
        <v>687</v>
      </c>
      <c r="Q49" t="s">
        <v>686</v>
      </c>
      <c r="R49" t="s">
        <v>21</v>
      </c>
      <c r="S49" t="s">
        <v>319</v>
      </c>
    </row>
    <row r="50" spans="1:19" ht="12" customHeight="1" x14ac:dyDescent="0.25">
      <c r="A50" s="18" t="s">
        <v>365</v>
      </c>
      <c r="B50" s="87" t="s">
        <v>125</v>
      </c>
      <c r="C50" s="77">
        <v>3267</v>
      </c>
      <c r="D50" s="79">
        <v>0</v>
      </c>
      <c r="E50" s="79">
        <v>0</v>
      </c>
      <c r="F50" s="79">
        <v>0</v>
      </c>
      <c r="G50" s="79">
        <v>247</v>
      </c>
      <c r="H50" s="79">
        <v>0</v>
      </c>
      <c r="I50" s="79">
        <v>0</v>
      </c>
      <c r="J50" s="79">
        <v>0</v>
      </c>
      <c r="K50" s="79">
        <v>0</v>
      </c>
      <c r="L50" s="79">
        <v>0</v>
      </c>
      <c r="M50" s="79">
        <v>43</v>
      </c>
      <c r="N50" s="79">
        <v>3375</v>
      </c>
      <c r="O50" s="78">
        <v>0</v>
      </c>
      <c r="P50" t="s">
        <v>687</v>
      </c>
      <c r="Q50" t="s">
        <v>686</v>
      </c>
      <c r="R50" t="s">
        <v>22</v>
      </c>
      <c r="S50" t="s">
        <v>126</v>
      </c>
    </row>
    <row r="51" spans="1:19" ht="12" customHeight="1" x14ac:dyDescent="0.25">
      <c r="A51" s="18" t="s">
        <v>365</v>
      </c>
      <c r="B51" s="87" t="s">
        <v>133</v>
      </c>
      <c r="C51" s="77">
        <v>937</v>
      </c>
      <c r="D51" s="79">
        <v>0</v>
      </c>
      <c r="E51" s="79">
        <v>0</v>
      </c>
      <c r="F51" s="79">
        <v>10</v>
      </c>
      <c r="G51" s="79">
        <v>49</v>
      </c>
      <c r="H51" s="79">
        <v>0</v>
      </c>
      <c r="I51" s="79">
        <v>0</v>
      </c>
      <c r="J51" s="79">
        <v>0</v>
      </c>
      <c r="K51" s="79">
        <v>0</v>
      </c>
      <c r="L51" s="79">
        <v>0</v>
      </c>
      <c r="M51" s="79">
        <v>0</v>
      </c>
      <c r="N51" s="79">
        <v>1079</v>
      </c>
      <c r="O51" s="78">
        <v>0</v>
      </c>
      <c r="P51" t="s">
        <v>687</v>
      </c>
      <c r="Q51" t="s">
        <v>693</v>
      </c>
      <c r="R51" t="s">
        <v>22</v>
      </c>
      <c r="S51" t="s">
        <v>134</v>
      </c>
    </row>
    <row r="52" spans="1:19" ht="12" customHeight="1" x14ac:dyDescent="0.25">
      <c r="A52" s="18" t="s">
        <v>23</v>
      </c>
      <c r="B52" s="87" t="s">
        <v>125</v>
      </c>
      <c r="C52" s="77">
        <v>7001</v>
      </c>
      <c r="D52" s="79">
        <v>0</v>
      </c>
      <c r="E52" s="79">
        <v>0</v>
      </c>
      <c r="F52" s="79">
        <v>0</v>
      </c>
      <c r="G52" s="79">
        <v>224</v>
      </c>
      <c r="H52" s="79">
        <v>0</v>
      </c>
      <c r="I52" s="79">
        <v>0</v>
      </c>
      <c r="J52" s="79">
        <v>0</v>
      </c>
      <c r="K52" s="79">
        <v>0</v>
      </c>
      <c r="L52" s="79">
        <v>7</v>
      </c>
      <c r="M52" s="79">
        <v>34</v>
      </c>
      <c r="N52" s="79">
        <v>7156</v>
      </c>
      <c r="O52" s="78">
        <v>0</v>
      </c>
      <c r="P52" t="s">
        <v>687</v>
      </c>
      <c r="Q52" t="s">
        <v>686</v>
      </c>
      <c r="R52" t="s">
        <v>24</v>
      </c>
      <c r="S52" t="s">
        <v>126</v>
      </c>
    </row>
    <row r="53" spans="1:19" ht="12" customHeight="1" x14ac:dyDescent="0.25">
      <c r="A53" s="18" t="s">
        <v>31</v>
      </c>
      <c r="B53" s="87" t="s">
        <v>125</v>
      </c>
      <c r="C53" s="77">
        <v>6380</v>
      </c>
      <c r="D53" s="79">
        <v>0</v>
      </c>
      <c r="E53" s="79">
        <v>0</v>
      </c>
      <c r="F53" s="79">
        <v>0</v>
      </c>
      <c r="G53" s="79">
        <v>206</v>
      </c>
      <c r="H53" s="79">
        <v>0</v>
      </c>
      <c r="I53" s="79">
        <v>0</v>
      </c>
      <c r="J53" s="79">
        <v>0</v>
      </c>
      <c r="K53" s="79">
        <v>0</v>
      </c>
      <c r="L53" s="79">
        <v>5</v>
      </c>
      <c r="M53" s="79">
        <v>62</v>
      </c>
      <c r="N53" s="79">
        <v>6485</v>
      </c>
      <c r="O53" s="78">
        <v>0</v>
      </c>
      <c r="P53" t="s">
        <v>687</v>
      </c>
      <c r="Q53" t="s">
        <v>686</v>
      </c>
      <c r="R53" t="s">
        <v>32</v>
      </c>
      <c r="S53" t="s">
        <v>126</v>
      </c>
    </row>
    <row r="54" spans="1:19" ht="12" customHeight="1" x14ac:dyDescent="0.25">
      <c r="A54" s="18" t="s">
        <v>31</v>
      </c>
      <c r="B54" s="87" t="s">
        <v>133</v>
      </c>
      <c r="C54" s="77">
        <v>4272</v>
      </c>
      <c r="D54" s="79">
        <v>0</v>
      </c>
      <c r="E54" s="79">
        <v>0</v>
      </c>
      <c r="F54" s="79">
        <v>285</v>
      </c>
      <c r="G54" s="79">
        <v>80</v>
      </c>
      <c r="H54" s="79">
        <v>0</v>
      </c>
      <c r="I54" s="79">
        <v>0</v>
      </c>
      <c r="J54" s="79">
        <v>0</v>
      </c>
      <c r="K54" s="79">
        <v>0</v>
      </c>
      <c r="L54" s="79">
        <v>0</v>
      </c>
      <c r="M54" s="79">
        <v>0</v>
      </c>
      <c r="N54" s="79">
        <v>4666</v>
      </c>
      <c r="O54" s="78">
        <v>0</v>
      </c>
      <c r="P54" t="s">
        <v>687</v>
      </c>
      <c r="Q54" t="s">
        <v>693</v>
      </c>
      <c r="R54" t="s">
        <v>32</v>
      </c>
      <c r="S54" t="s">
        <v>134</v>
      </c>
    </row>
    <row r="55" spans="1:19" ht="12" customHeight="1" x14ac:dyDescent="0.25">
      <c r="A55" s="18" t="s">
        <v>31</v>
      </c>
      <c r="B55" s="87" t="s">
        <v>632</v>
      </c>
      <c r="C55" s="77">
        <v>1468</v>
      </c>
      <c r="D55" s="79">
        <v>0</v>
      </c>
      <c r="E55" s="79">
        <v>0</v>
      </c>
      <c r="F55" s="79">
        <v>0</v>
      </c>
      <c r="G55" s="79">
        <v>279</v>
      </c>
      <c r="H55" s="79">
        <v>0</v>
      </c>
      <c r="I55" s="79">
        <v>0</v>
      </c>
      <c r="J55" s="79">
        <v>0</v>
      </c>
      <c r="K55" s="79">
        <v>0</v>
      </c>
      <c r="L55" s="79">
        <v>0</v>
      </c>
      <c r="M55" s="79">
        <v>0</v>
      </c>
      <c r="N55" s="79">
        <v>1649</v>
      </c>
      <c r="O55" s="78">
        <v>0</v>
      </c>
      <c r="P55" t="s">
        <v>687</v>
      </c>
      <c r="Q55" t="s">
        <v>686</v>
      </c>
      <c r="R55" t="s">
        <v>32</v>
      </c>
      <c r="S55" t="s">
        <v>319</v>
      </c>
    </row>
    <row r="56" spans="1:19" ht="12" customHeight="1" x14ac:dyDescent="0.25">
      <c r="A56" s="18" t="s">
        <v>38</v>
      </c>
      <c r="B56" s="87" t="s">
        <v>31</v>
      </c>
      <c r="C56" s="77">
        <v>27933</v>
      </c>
      <c r="D56" s="79">
        <v>1208</v>
      </c>
      <c r="E56" s="79">
        <v>0</v>
      </c>
      <c r="F56" s="79">
        <v>141942</v>
      </c>
      <c r="G56" s="79">
        <v>0</v>
      </c>
      <c r="H56" s="79">
        <v>0</v>
      </c>
      <c r="I56" s="79">
        <v>0</v>
      </c>
      <c r="J56" s="79">
        <v>0</v>
      </c>
      <c r="K56" s="79">
        <v>0</v>
      </c>
      <c r="L56" s="79">
        <v>0</v>
      </c>
      <c r="M56" s="79">
        <v>88</v>
      </c>
      <c r="N56" s="79">
        <v>143054</v>
      </c>
      <c r="O56" s="78">
        <v>55792</v>
      </c>
      <c r="P56" t="s">
        <v>687</v>
      </c>
      <c r="Q56" t="s">
        <v>686</v>
      </c>
      <c r="R56" t="s">
        <v>39</v>
      </c>
      <c r="S56" t="s">
        <v>32</v>
      </c>
    </row>
    <row r="57" spans="1:19" ht="12" customHeight="1" x14ac:dyDescent="0.25">
      <c r="A57" s="18" t="s">
        <v>38</v>
      </c>
      <c r="B57" s="87" t="s">
        <v>125</v>
      </c>
      <c r="C57" s="77">
        <v>4679</v>
      </c>
      <c r="D57" s="79">
        <v>0</v>
      </c>
      <c r="E57" s="79">
        <v>0</v>
      </c>
      <c r="F57" s="79">
        <v>0</v>
      </c>
      <c r="G57" s="79">
        <v>176</v>
      </c>
      <c r="H57" s="79">
        <v>0</v>
      </c>
      <c r="I57" s="79">
        <v>0</v>
      </c>
      <c r="J57" s="79">
        <v>0</v>
      </c>
      <c r="K57" s="79">
        <v>0</v>
      </c>
      <c r="L57" s="79">
        <v>0</v>
      </c>
      <c r="M57" s="79">
        <v>21</v>
      </c>
      <c r="N57" s="79">
        <v>4791</v>
      </c>
      <c r="O57" s="78">
        <v>0</v>
      </c>
      <c r="P57" t="s">
        <v>687</v>
      </c>
      <c r="Q57" t="s">
        <v>686</v>
      </c>
      <c r="R57" t="s">
        <v>39</v>
      </c>
      <c r="S57" t="s">
        <v>126</v>
      </c>
    </row>
    <row r="58" spans="1:19" ht="12" customHeight="1" x14ac:dyDescent="0.25">
      <c r="A58" s="18" t="s">
        <v>38</v>
      </c>
      <c r="B58" s="87" t="s">
        <v>133</v>
      </c>
      <c r="C58" s="77">
        <v>5315</v>
      </c>
      <c r="D58" s="79">
        <v>0</v>
      </c>
      <c r="E58" s="79">
        <v>0</v>
      </c>
      <c r="F58" s="79">
        <v>696</v>
      </c>
      <c r="G58" s="79">
        <v>142</v>
      </c>
      <c r="H58" s="79">
        <v>0</v>
      </c>
      <c r="I58" s="79">
        <v>0</v>
      </c>
      <c r="J58" s="79">
        <v>0</v>
      </c>
      <c r="K58" s="79">
        <v>0</v>
      </c>
      <c r="L58" s="79">
        <v>0</v>
      </c>
      <c r="M58" s="79">
        <v>0</v>
      </c>
      <c r="N58" s="79">
        <v>6939</v>
      </c>
      <c r="O58" s="78">
        <v>0</v>
      </c>
      <c r="P58" t="s">
        <v>687</v>
      </c>
      <c r="Q58" t="s">
        <v>693</v>
      </c>
      <c r="R58" t="s">
        <v>39</v>
      </c>
      <c r="S58" t="s">
        <v>134</v>
      </c>
    </row>
    <row r="59" spans="1:19" ht="12" customHeight="1" x14ac:dyDescent="0.25">
      <c r="A59" s="18" t="s">
        <v>44</v>
      </c>
      <c r="B59" s="87" t="s">
        <v>375</v>
      </c>
      <c r="C59" s="77">
        <v>996</v>
      </c>
      <c r="D59" s="79">
        <v>0</v>
      </c>
      <c r="E59" s="79">
        <v>0</v>
      </c>
      <c r="F59" s="79">
        <v>0</v>
      </c>
      <c r="G59" s="79">
        <v>631</v>
      </c>
      <c r="H59" s="79">
        <v>0</v>
      </c>
      <c r="I59" s="79">
        <v>0</v>
      </c>
      <c r="J59" s="79">
        <v>0</v>
      </c>
      <c r="K59" s="79">
        <v>0</v>
      </c>
      <c r="L59" s="79">
        <v>0</v>
      </c>
      <c r="M59" s="79">
        <v>160</v>
      </c>
      <c r="N59" s="79">
        <v>1467</v>
      </c>
      <c r="O59" s="78">
        <v>0</v>
      </c>
      <c r="P59" t="s">
        <v>687</v>
      </c>
      <c r="Q59" t="s">
        <v>686</v>
      </c>
      <c r="R59" t="s">
        <v>45</v>
      </c>
      <c r="S59" t="s">
        <v>74</v>
      </c>
    </row>
    <row r="60" spans="1:19" ht="12" customHeight="1" x14ac:dyDescent="0.25">
      <c r="A60" s="18" t="s">
        <v>44</v>
      </c>
      <c r="B60" s="87" t="s">
        <v>125</v>
      </c>
      <c r="C60" s="77">
        <v>9573</v>
      </c>
      <c r="D60" s="79">
        <v>0</v>
      </c>
      <c r="E60" s="79">
        <v>0</v>
      </c>
      <c r="F60" s="79">
        <v>0</v>
      </c>
      <c r="G60" s="79">
        <v>1436</v>
      </c>
      <c r="H60" s="79">
        <v>0</v>
      </c>
      <c r="I60" s="79">
        <v>0</v>
      </c>
      <c r="J60" s="79">
        <v>0</v>
      </c>
      <c r="K60" s="79">
        <v>0</v>
      </c>
      <c r="L60" s="79">
        <v>6</v>
      </c>
      <c r="M60" s="79">
        <v>83</v>
      </c>
      <c r="N60" s="79">
        <v>10645</v>
      </c>
      <c r="O60" s="78">
        <v>0</v>
      </c>
      <c r="P60" t="s">
        <v>687</v>
      </c>
      <c r="Q60" t="s">
        <v>686</v>
      </c>
      <c r="R60" t="s">
        <v>45</v>
      </c>
      <c r="S60" t="s">
        <v>126</v>
      </c>
    </row>
    <row r="61" spans="1:19" ht="12" customHeight="1" x14ac:dyDescent="0.25">
      <c r="A61" s="18" t="s">
        <v>44</v>
      </c>
      <c r="B61" s="87" t="s">
        <v>164</v>
      </c>
      <c r="C61" s="77">
        <v>2143</v>
      </c>
      <c r="D61" s="79">
        <v>0</v>
      </c>
      <c r="E61" s="79">
        <v>0</v>
      </c>
      <c r="F61" s="79">
        <v>0</v>
      </c>
      <c r="G61" s="79">
        <v>178</v>
      </c>
      <c r="H61" s="79">
        <v>0</v>
      </c>
      <c r="I61" s="79">
        <v>0</v>
      </c>
      <c r="J61" s="79">
        <v>0</v>
      </c>
      <c r="K61" s="79">
        <v>0</v>
      </c>
      <c r="L61" s="79">
        <v>0</v>
      </c>
      <c r="M61" s="79">
        <v>0</v>
      </c>
      <c r="N61" s="79">
        <v>2321</v>
      </c>
      <c r="O61" s="78">
        <v>0</v>
      </c>
      <c r="P61" t="s">
        <v>687</v>
      </c>
      <c r="Q61" t="s">
        <v>686</v>
      </c>
      <c r="R61" t="s">
        <v>45</v>
      </c>
      <c r="S61" t="s">
        <v>165</v>
      </c>
    </row>
    <row r="62" spans="1:19" ht="12" customHeight="1" x14ac:dyDescent="0.25">
      <c r="A62" s="18" t="s">
        <v>44</v>
      </c>
      <c r="B62" s="87" t="s">
        <v>446</v>
      </c>
      <c r="C62" s="77">
        <v>1943</v>
      </c>
      <c r="D62" s="79">
        <v>0</v>
      </c>
      <c r="E62" s="79">
        <v>0</v>
      </c>
      <c r="F62" s="79">
        <v>0</v>
      </c>
      <c r="G62" s="79">
        <v>948</v>
      </c>
      <c r="H62" s="79">
        <v>0</v>
      </c>
      <c r="I62" s="79">
        <v>0</v>
      </c>
      <c r="J62" s="79">
        <v>0</v>
      </c>
      <c r="K62" s="79">
        <v>0</v>
      </c>
      <c r="L62" s="79">
        <v>0</v>
      </c>
      <c r="M62" s="79">
        <v>0</v>
      </c>
      <c r="N62" s="79">
        <v>2816</v>
      </c>
      <c r="O62" s="78">
        <v>0</v>
      </c>
      <c r="P62" t="s">
        <v>689</v>
      </c>
      <c r="Q62" t="s">
        <v>688</v>
      </c>
      <c r="R62" t="s">
        <v>45</v>
      </c>
      <c r="S62" t="s">
        <v>316</v>
      </c>
    </row>
    <row r="63" spans="1:19" ht="12" customHeight="1" x14ac:dyDescent="0.25">
      <c r="A63" s="18" t="s">
        <v>44</v>
      </c>
      <c r="B63" s="87" t="s">
        <v>632</v>
      </c>
      <c r="C63" s="77">
        <v>3086</v>
      </c>
      <c r="D63" s="79">
        <v>0</v>
      </c>
      <c r="E63" s="79">
        <v>0</v>
      </c>
      <c r="F63" s="79">
        <v>0</v>
      </c>
      <c r="G63" s="79">
        <v>933</v>
      </c>
      <c r="H63" s="79">
        <v>0</v>
      </c>
      <c r="I63" s="79">
        <v>0</v>
      </c>
      <c r="J63" s="79">
        <v>0</v>
      </c>
      <c r="K63" s="79">
        <v>0</v>
      </c>
      <c r="L63" s="79">
        <v>0</v>
      </c>
      <c r="M63" s="79">
        <v>0</v>
      </c>
      <c r="N63" s="79">
        <v>3959</v>
      </c>
      <c r="O63" s="78">
        <v>0</v>
      </c>
      <c r="P63" t="s">
        <v>687</v>
      </c>
      <c r="Q63" t="s">
        <v>686</v>
      </c>
      <c r="R63" t="s">
        <v>45</v>
      </c>
      <c r="S63" t="s">
        <v>319</v>
      </c>
    </row>
    <row r="64" spans="1:19" ht="12" customHeight="1" x14ac:dyDescent="0.25">
      <c r="A64" s="18" t="s">
        <v>46</v>
      </c>
      <c r="B64" s="87" t="s">
        <v>125</v>
      </c>
      <c r="C64" s="77">
        <v>901</v>
      </c>
      <c r="D64" s="79">
        <v>0</v>
      </c>
      <c r="E64" s="79">
        <v>0</v>
      </c>
      <c r="F64" s="79">
        <v>0</v>
      </c>
      <c r="G64" s="79">
        <v>117</v>
      </c>
      <c r="H64" s="79">
        <v>0</v>
      </c>
      <c r="I64" s="79">
        <v>0</v>
      </c>
      <c r="J64" s="79">
        <v>0</v>
      </c>
      <c r="K64" s="79">
        <v>0</v>
      </c>
      <c r="L64" s="79">
        <v>0</v>
      </c>
      <c r="M64" s="79">
        <v>6</v>
      </c>
      <c r="N64" s="79">
        <v>1002</v>
      </c>
      <c r="O64" s="78">
        <v>0</v>
      </c>
      <c r="P64" t="s">
        <v>687</v>
      </c>
      <c r="Q64" t="s">
        <v>686</v>
      </c>
      <c r="R64" t="s">
        <v>47</v>
      </c>
      <c r="S64" t="s">
        <v>126</v>
      </c>
    </row>
    <row r="65" spans="1:19" ht="12" customHeight="1" x14ac:dyDescent="0.25">
      <c r="A65" s="18" t="s">
        <v>46</v>
      </c>
      <c r="B65" s="87" t="s">
        <v>133</v>
      </c>
      <c r="C65" s="77">
        <v>1070</v>
      </c>
      <c r="D65" s="79">
        <v>0</v>
      </c>
      <c r="E65" s="79">
        <v>0</v>
      </c>
      <c r="F65" s="79">
        <v>69</v>
      </c>
      <c r="G65" s="79">
        <v>37</v>
      </c>
      <c r="H65" s="79">
        <v>0</v>
      </c>
      <c r="I65" s="79">
        <v>0</v>
      </c>
      <c r="J65" s="79">
        <v>0</v>
      </c>
      <c r="K65" s="79">
        <v>0</v>
      </c>
      <c r="L65" s="79">
        <v>0</v>
      </c>
      <c r="M65" s="79">
        <v>0</v>
      </c>
      <c r="N65" s="79">
        <v>1260</v>
      </c>
      <c r="O65" s="78">
        <v>0</v>
      </c>
      <c r="P65" t="s">
        <v>687</v>
      </c>
      <c r="Q65" t="s">
        <v>693</v>
      </c>
      <c r="R65" t="s">
        <v>47</v>
      </c>
      <c r="S65" t="s">
        <v>134</v>
      </c>
    </row>
    <row r="66" spans="1:19" ht="12" customHeight="1" x14ac:dyDescent="0.25">
      <c r="A66" s="18" t="s">
        <v>46</v>
      </c>
      <c r="B66" s="87" t="s">
        <v>246</v>
      </c>
      <c r="C66" s="77">
        <v>5547</v>
      </c>
      <c r="D66" s="79">
        <v>0</v>
      </c>
      <c r="E66" s="79">
        <v>0</v>
      </c>
      <c r="F66" s="79">
        <v>40</v>
      </c>
      <c r="G66" s="79">
        <v>2884</v>
      </c>
      <c r="H66" s="79">
        <v>0</v>
      </c>
      <c r="I66" s="79">
        <v>0</v>
      </c>
      <c r="J66" s="79">
        <v>0</v>
      </c>
      <c r="K66" s="79">
        <v>0</v>
      </c>
      <c r="L66" s="79">
        <v>192</v>
      </c>
      <c r="M66" s="79">
        <v>0</v>
      </c>
      <c r="N66" s="79">
        <v>8277</v>
      </c>
      <c r="O66" s="78">
        <v>2213</v>
      </c>
      <c r="P66" t="s">
        <v>687</v>
      </c>
      <c r="Q66" t="s">
        <v>686</v>
      </c>
      <c r="R66" t="s">
        <v>47</v>
      </c>
      <c r="S66" t="s">
        <v>247</v>
      </c>
    </row>
    <row r="67" spans="1:19" ht="12" customHeight="1" x14ac:dyDescent="0.25">
      <c r="A67" s="18" t="s">
        <v>46</v>
      </c>
      <c r="B67" s="87" t="s">
        <v>632</v>
      </c>
      <c r="C67" s="77">
        <v>1459</v>
      </c>
      <c r="D67" s="79">
        <v>0</v>
      </c>
      <c r="E67" s="79">
        <v>0</v>
      </c>
      <c r="F67" s="79">
        <v>0</v>
      </c>
      <c r="G67" s="79">
        <v>295</v>
      </c>
      <c r="H67" s="79">
        <v>0</v>
      </c>
      <c r="I67" s="79">
        <v>0</v>
      </c>
      <c r="J67" s="79">
        <v>0</v>
      </c>
      <c r="K67" s="79">
        <v>0</v>
      </c>
      <c r="L67" s="79">
        <v>0</v>
      </c>
      <c r="M67" s="79">
        <v>0</v>
      </c>
      <c r="N67" s="79">
        <v>1630</v>
      </c>
      <c r="O67" s="78">
        <v>0</v>
      </c>
      <c r="P67" t="s">
        <v>687</v>
      </c>
      <c r="Q67" t="s">
        <v>686</v>
      </c>
      <c r="R67" t="s">
        <v>47</v>
      </c>
      <c r="S67" t="s">
        <v>319</v>
      </c>
    </row>
    <row r="68" spans="1:19" ht="12" customHeight="1" x14ac:dyDescent="0.25">
      <c r="A68" s="18" t="s">
        <v>371</v>
      </c>
      <c r="B68" s="87" t="s">
        <v>417</v>
      </c>
      <c r="C68" s="77">
        <v>6365</v>
      </c>
      <c r="D68" s="79">
        <v>6365</v>
      </c>
      <c r="E68" s="79">
        <v>0</v>
      </c>
      <c r="F68" s="79">
        <v>0</v>
      </c>
      <c r="G68" s="79">
        <v>0</v>
      </c>
      <c r="H68" s="79">
        <v>0</v>
      </c>
      <c r="I68" s="79">
        <v>0</v>
      </c>
      <c r="J68" s="79">
        <v>0</v>
      </c>
      <c r="K68" s="79">
        <v>0</v>
      </c>
      <c r="L68" s="79">
        <v>0</v>
      </c>
      <c r="M68" s="79">
        <v>0</v>
      </c>
      <c r="N68" s="79">
        <v>6365</v>
      </c>
      <c r="O68" s="78">
        <v>6365</v>
      </c>
      <c r="P68" t="s">
        <v>689</v>
      </c>
      <c r="Q68" t="s">
        <v>686</v>
      </c>
      <c r="R68" t="s">
        <v>372</v>
      </c>
      <c r="S68" t="s">
        <v>219</v>
      </c>
    </row>
    <row r="69" spans="1:19" ht="12" customHeight="1" x14ac:dyDescent="0.25">
      <c r="A69" s="18" t="s">
        <v>55</v>
      </c>
      <c r="B69" s="87" t="s">
        <v>125</v>
      </c>
      <c r="C69" s="77">
        <v>6904</v>
      </c>
      <c r="D69" s="79">
        <v>0</v>
      </c>
      <c r="E69" s="79">
        <v>0</v>
      </c>
      <c r="F69" s="79">
        <v>0</v>
      </c>
      <c r="G69" s="79">
        <v>30</v>
      </c>
      <c r="H69" s="79">
        <v>0</v>
      </c>
      <c r="I69" s="79">
        <v>0</v>
      </c>
      <c r="J69" s="79">
        <v>0</v>
      </c>
      <c r="K69" s="79">
        <v>0</v>
      </c>
      <c r="L69" s="79">
        <v>5</v>
      </c>
      <c r="M69" s="79">
        <v>14</v>
      </c>
      <c r="N69" s="79">
        <v>6892</v>
      </c>
      <c r="O69" s="78">
        <v>0</v>
      </c>
      <c r="P69" t="s">
        <v>687</v>
      </c>
      <c r="Q69" t="s">
        <v>686</v>
      </c>
      <c r="R69" t="s">
        <v>56</v>
      </c>
      <c r="S69" t="s">
        <v>126</v>
      </c>
    </row>
    <row r="70" spans="1:19" ht="12" customHeight="1" x14ac:dyDescent="0.25">
      <c r="A70" s="18" t="s">
        <v>55</v>
      </c>
      <c r="B70" s="87" t="s">
        <v>133</v>
      </c>
      <c r="C70" s="77">
        <v>1339</v>
      </c>
      <c r="D70" s="79">
        <v>0</v>
      </c>
      <c r="E70" s="79">
        <v>0</v>
      </c>
      <c r="F70" s="79">
        <v>5</v>
      </c>
      <c r="G70" s="79">
        <v>10</v>
      </c>
      <c r="H70" s="79">
        <v>0</v>
      </c>
      <c r="I70" s="79">
        <v>0</v>
      </c>
      <c r="J70" s="79">
        <v>0</v>
      </c>
      <c r="K70" s="79">
        <v>0</v>
      </c>
      <c r="L70" s="79">
        <v>0</v>
      </c>
      <c r="M70" s="79">
        <v>0</v>
      </c>
      <c r="N70" s="79">
        <v>1315</v>
      </c>
      <c r="O70" s="78">
        <v>0</v>
      </c>
      <c r="P70" t="s">
        <v>687</v>
      </c>
      <c r="Q70" t="s">
        <v>693</v>
      </c>
      <c r="R70" t="s">
        <v>56</v>
      </c>
      <c r="S70" t="s">
        <v>134</v>
      </c>
    </row>
    <row r="71" spans="1:19" ht="12" customHeight="1" x14ac:dyDescent="0.25">
      <c r="A71" s="18" t="s">
        <v>55</v>
      </c>
      <c r="B71" s="87" t="s">
        <v>418</v>
      </c>
      <c r="C71" s="77">
        <v>1085</v>
      </c>
      <c r="D71" s="79">
        <v>0</v>
      </c>
      <c r="E71" s="79">
        <v>0</v>
      </c>
      <c r="F71" s="79">
        <v>0</v>
      </c>
      <c r="G71" s="79">
        <v>0</v>
      </c>
      <c r="H71" s="79">
        <v>0</v>
      </c>
      <c r="I71" s="79">
        <v>0</v>
      </c>
      <c r="J71" s="79">
        <v>0</v>
      </c>
      <c r="K71" s="79">
        <v>0</v>
      </c>
      <c r="L71" s="79">
        <v>0</v>
      </c>
      <c r="M71" s="79">
        <v>9</v>
      </c>
      <c r="N71" s="79">
        <v>1104</v>
      </c>
      <c r="O71" s="78">
        <v>0</v>
      </c>
      <c r="P71" t="s">
        <v>687</v>
      </c>
      <c r="Q71" t="s">
        <v>686</v>
      </c>
      <c r="R71" t="s">
        <v>56</v>
      </c>
      <c r="S71" t="s">
        <v>220</v>
      </c>
    </row>
    <row r="72" spans="1:19" ht="12" customHeight="1" x14ac:dyDescent="0.25">
      <c r="A72" s="18" t="s">
        <v>55</v>
      </c>
      <c r="B72" s="87" t="s">
        <v>267</v>
      </c>
      <c r="C72" s="77">
        <v>7880</v>
      </c>
      <c r="D72" s="79">
        <v>0</v>
      </c>
      <c r="E72" s="79">
        <v>0</v>
      </c>
      <c r="F72" s="79">
        <v>0</v>
      </c>
      <c r="G72" s="79">
        <v>0</v>
      </c>
      <c r="H72" s="79">
        <v>0</v>
      </c>
      <c r="I72" s="79">
        <v>0</v>
      </c>
      <c r="J72" s="79">
        <v>0</v>
      </c>
      <c r="K72" s="79">
        <v>0</v>
      </c>
      <c r="L72" s="79">
        <v>0</v>
      </c>
      <c r="M72" s="79">
        <v>0</v>
      </c>
      <c r="N72" s="79">
        <v>7823</v>
      </c>
      <c r="O72" s="78">
        <v>0</v>
      </c>
      <c r="P72" t="s">
        <v>692</v>
      </c>
      <c r="Q72" t="s">
        <v>686</v>
      </c>
      <c r="R72" t="s">
        <v>56</v>
      </c>
      <c r="S72" t="s">
        <v>268</v>
      </c>
    </row>
    <row r="73" spans="1:19" ht="12" customHeight="1" x14ac:dyDescent="0.25">
      <c r="A73" s="18" t="s">
        <v>55</v>
      </c>
      <c r="B73" s="87" t="s">
        <v>295</v>
      </c>
      <c r="C73" s="77">
        <v>1399</v>
      </c>
      <c r="D73" s="79">
        <v>0</v>
      </c>
      <c r="E73" s="79">
        <v>0</v>
      </c>
      <c r="F73" s="79">
        <v>0</v>
      </c>
      <c r="G73" s="79">
        <v>0</v>
      </c>
      <c r="H73" s="79">
        <v>0</v>
      </c>
      <c r="I73" s="79">
        <v>0</v>
      </c>
      <c r="J73" s="79">
        <v>0</v>
      </c>
      <c r="K73" s="79">
        <v>0</v>
      </c>
      <c r="L73" s="79">
        <v>6</v>
      </c>
      <c r="M73" s="79">
        <v>0</v>
      </c>
      <c r="N73" s="79">
        <v>1317</v>
      </c>
      <c r="O73" s="78">
        <v>0</v>
      </c>
      <c r="P73" t="s">
        <v>687</v>
      </c>
      <c r="Q73" t="s">
        <v>686</v>
      </c>
      <c r="R73" t="s">
        <v>56</v>
      </c>
      <c r="S73" t="s">
        <v>296</v>
      </c>
    </row>
    <row r="74" spans="1:19" ht="12" customHeight="1" x14ac:dyDescent="0.25">
      <c r="A74" s="18" t="s">
        <v>59</v>
      </c>
      <c r="B74" s="87" t="s">
        <v>632</v>
      </c>
      <c r="C74" s="77">
        <v>1444</v>
      </c>
      <c r="D74" s="79">
        <v>0</v>
      </c>
      <c r="E74" s="79">
        <v>0</v>
      </c>
      <c r="F74" s="79">
        <v>0</v>
      </c>
      <c r="G74" s="79">
        <v>788</v>
      </c>
      <c r="H74" s="79">
        <v>0</v>
      </c>
      <c r="I74" s="79">
        <v>0</v>
      </c>
      <c r="J74" s="79">
        <v>0</v>
      </c>
      <c r="K74" s="79">
        <v>0</v>
      </c>
      <c r="L74" s="79">
        <v>0</v>
      </c>
      <c r="M74" s="79">
        <v>0</v>
      </c>
      <c r="N74" s="79">
        <v>2292</v>
      </c>
      <c r="O74" s="78">
        <v>0</v>
      </c>
      <c r="P74" t="s">
        <v>687</v>
      </c>
      <c r="Q74" t="s">
        <v>686</v>
      </c>
      <c r="R74" t="s">
        <v>60</v>
      </c>
      <c r="S74" t="s">
        <v>319</v>
      </c>
    </row>
    <row r="75" spans="1:19" ht="12" customHeight="1" x14ac:dyDescent="0.25">
      <c r="A75" s="18" t="s">
        <v>64</v>
      </c>
      <c r="B75" s="87" t="s">
        <v>52</v>
      </c>
      <c r="C75" s="77">
        <v>193</v>
      </c>
      <c r="D75" s="79">
        <v>193</v>
      </c>
      <c r="E75" s="79">
        <v>0</v>
      </c>
      <c r="F75" s="79">
        <v>0</v>
      </c>
      <c r="G75" s="79">
        <v>921</v>
      </c>
      <c r="H75" s="79">
        <v>0</v>
      </c>
      <c r="I75" s="79">
        <v>0</v>
      </c>
      <c r="J75" s="79">
        <v>0</v>
      </c>
      <c r="K75" s="79">
        <v>0</v>
      </c>
      <c r="L75" s="79">
        <v>0</v>
      </c>
      <c r="M75" s="79">
        <v>0</v>
      </c>
      <c r="N75" s="79">
        <v>1114</v>
      </c>
      <c r="O75" s="78">
        <v>0</v>
      </c>
      <c r="P75" t="s">
        <v>687</v>
      </c>
      <c r="Q75" t="s">
        <v>686</v>
      </c>
      <c r="R75" t="s">
        <v>65</v>
      </c>
      <c r="S75" t="s">
        <v>53</v>
      </c>
    </row>
    <row r="76" spans="1:19" ht="12" customHeight="1" x14ac:dyDescent="0.25">
      <c r="A76" s="18" t="s">
        <v>64</v>
      </c>
      <c r="B76" s="87" t="s">
        <v>164</v>
      </c>
      <c r="C76" s="77">
        <v>1034</v>
      </c>
      <c r="D76" s="79">
        <v>0</v>
      </c>
      <c r="E76" s="79">
        <v>0</v>
      </c>
      <c r="F76" s="79">
        <v>0</v>
      </c>
      <c r="G76" s="79">
        <v>383</v>
      </c>
      <c r="H76" s="79">
        <v>0</v>
      </c>
      <c r="I76" s="79">
        <v>0</v>
      </c>
      <c r="J76" s="79">
        <v>0</v>
      </c>
      <c r="K76" s="79">
        <v>0</v>
      </c>
      <c r="L76" s="79">
        <v>0</v>
      </c>
      <c r="M76" s="79">
        <v>0</v>
      </c>
      <c r="N76" s="79">
        <v>1416</v>
      </c>
      <c r="O76" s="78">
        <v>0</v>
      </c>
      <c r="P76" t="s">
        <v>687</v>
      </c>
      <c r="Q76" t="s">
        <v>686</v>
      </c>
      <c r="R76" t="s">
        <v>65</v>
      </c>
      <c r="S76" t="s">
        <v>165</v>
      </c>
    </row>
    <row r="77" spans="1:19" ht="12" customHeight="1" x14ac:dyDescent="0.25">
      <c r="A77" s="18" t="s">
        <v>64</v>
      </c>
      <c r="B77" s="87" t="s">
        <v>198</v>
      </c>
      <c r="C77" s="77">
        <v>25800</v>
      </c>
      <c r="D77" s="79">
        <v>25800</v>
      </c>
      <c r="E77" s="79">
        <v>3366</v>
      </c>
      <c r="F77" s="79">
        <v>0</v>
      </c>
      <c r="G77" s="79">
        <v>0</v>
      </c>
      <c r="H77" s="79">
        <v>0</v>
      </c>
      <c r="I77" s="79">
        <v>0</v>
      </c>
      <c r="J77" s="79">
        <v>0</v>
      </c>
      <c r="K77" s="79">
        <v>0</v>
      </c>
      <c r="L77" s="79">
        <v>0</v>
      </c>
      <c r="M77" s="79">
        <v>0</v>
      </c>
      <c r="N77" s="79">
        <v>29146</v>
      </c>
      <c r="O77" s="78">
        <v>29146</v>
      </c>
      <c r="P77" t="s">
        <v>687</v>
      </c>
      <c r="Q77" t="s">
        <v>686</v>
      </c>
      <c r="R77" t="s">
        <v>65</v>
      </c>
      <c r="S77" t="s">
        <v>199</v>
      </c>
    </row>
    <row r="78" spans="1:19" ht="12" customHeight="1" x14ac:dyDescent="0.25">
      <c r="A78" s="18" t="s">
        <v>64</v>
      </c>
      <c r="B78" s="87" t="s">
        <v>301</v>
      </c>
      <c r="C78" s="77">
        <v>0</v>
      </c>
      <c r="D78" s="79">
        <v>0</v>
      </c>
      <c r="E78" s="79">
        <v>0</v>
      </c>
      <c r="F78" s="79">
        <v>0</v>
      </c>
      <c r="G78" s="79">
        <v>19328</v>
      </c>
      <c r="H78" s="79">
        <v>0</v>
      </c>
      <c r="I78" s="79">
        <v>0</v>
      </c>
      <c r="J78" s="79">
        <v>0</v>
      </c>
      <c r="K78" s="79">
        <v>0</v>
      </c>
      <c r="L78" s="79">
        <v>0</v>
      </c>
      <c r="M78" s="79">
        <v>0</v>
      </c>
      <c r="N78" s="79">
        <v>19327</v>
      </c>
      <c r="O78" s="78">
        <v>19327</v>
      </c>
      <c r="P78" t="s">
        <v>689</v>
      </c>
      <c r="Q78" t="s">
        <v>686</v>
      </c>
      <c r="R78" t="s">
        <v>65</v>
      </c>
      <c r="S78" t="s">
        <v>302</v>
      </c>
    </row>
    <row r="79" spans="1:19" ht="12" customHeight="1" x14ac:dyDescent="0.25">
      <c r="A79" s="18" t="s">
        <v>64</v>
      </c>
      <c r="B79" s="87" t="s">
        <v>632</v>
      </c>
      <c r="C79" s="77">
        <v>1470</v>
      </c>
      <c r="D79" s="79">
        <v>0</v>
      </c>
      <c r="E79" s="79">
        <v>0</v>
      </c>
      <c r="F79" s="79">
        <v>0</v>
      </c>
      <c r="G79" s="79">
        <v>230</v>
      </c>
      <c r="H79" s="79">
        <v>0</v>
      </c>
      <c r="I79" s="79">
        <v>0</v>
      </c>
      <c r="J79" s="79">
        <v>0</v>
      </c>
      <c r="K79" s="79">
        <v>0</v>
      </c>
      <c r="L79" s="79">
        <v>0</v>
      </c>
      <c r="M79" s="79">
        <v>0</v>
      </c>
      <c r="N79" s="79">
        <v>1595</v>
      </c>
      <c r="O79" s="78">
        <v>0</v>
      </c>
      <c r="P79" t="s">
        <v>687</v>
      </c>
      <c r="Q79" t="s">
        <v>686</v>
      </c>
      <c r="R79" t="s">
        <v>65</v>
      </c>
      <c r="S79" t="s">
        <v>319</v>
      </c>
    </row>
    <row r="80" spans="1:19" ht="12" customHeight="1" x14ac:dyDescent="0.25">
      <c r="A80" s="18" t="s">
        <v>66</v>
      </c>
      <c r="B80" s="87" t="s">
        <v>48</v>
      </c>
      <c r="C80" s="77">
        <v>2156</v>
      </c>
      <c r="D80" s="79">
        <v>0</v>
      </c>
      <c r="E80" s="79">
        <v>0</v>
      </c>
      <c r="F80" s="79">
        <v>0</v>
      </c>
      <c r="G80" s="79">
        <v>1261</v>
      </c>
      <c r="H80" s="79">
        <v>0</v>
      </c>
      <c r="I80" s="79">
        <v>0</v>
      </c>
      <c r="J80" s="79">
        <v>0</v>
      </c>
      <c r="K80" s="79">
        <v>0</v>
      </c>
      <c r="L80" s="79">
        <v>0</v>
      </c>
      <c r="M80" s="79">
        <v>0</v>
      </c>
      <c r="N80" s="79">
        <v>3028</v>
      </c>
      <c r="O80" s="78">
        <v>0</v>
      </c>
      <c r="P80" t="s">
        <v>687</v>
      </c>
      <c r="Q80" t="s">
        <v>686</v>
      </c>
      <c r="R80" t="s">
        <v>67</v>
      </c>
      <c r="S80" t="s">
        <v>49</v>
      </c>
    </row>
    <row r="81" spans="1:19" ht="12" customHeight="1" x14ac:dyDescent="0.25">
      <c r="A81" s="18" t="s">
        <v>66</v>
      </c>
      <c r="B81" s="87" t="s">
        <v>384</v>
      </c>
      <c r="C81" s="77">
        <v>43623</v>
      </c>
      <c r="D81" s="79">
        <v>43623</v>
      </c>
      <c r="E81" s="79">
        <v>0</v>
      </c>
      <c r="F81" s="79">
        <v>0</v>
      </c>
      <c r="G81" s="79">
        <v>8818</v>
      </c>
      <c r="H81" s="79">
        <v>4534</v>
      </c>
      <c r="I81" s="79">
        <v>4517</v>
      </c>
      <c r="J81" s="79">
        <v>8</v>
      </c>
      <c r="K81" s="79">
        <v>8</v>
      </c>
      <c r="L81" s="79">
        <v>0</v>
      </c>
      <c r="M81" s="79">
        <v>0</v>
      </c>
      <c r="N81" s="79">
        <v>49897</v>
      </c>
      <c r="O81" s="78">
        <v>49897</v>
      </c>
      <c r="P81" t="s">
        <v>689</v>
      </c>
      <c r="Q81" t="s">
        <v>686</v>
      </c>
      <c r="R81" t="s">
        <v>67</v>
      </c>
      <c r="S81" t="s">
        <v>102</v>
      </c>
    </row>
    <row r="82" spans="1:19" ht="12" customHeight="1" x14ac:dyDescent="0.25">
      <c r="A82" s="18" t="s">
        <v>66</v>
      </c>
      <c r="B82" s="87" t="s">
        <v>125</v>
      </c>
      <c r="C82" s="77">
        <v>2073</v>
      </c>
      <c r="D82" s="79">
        <v>0</v>
      </c>
      <c r="E82" s="79">
        <v>0</v>
      </c>
      <c r="F82" s="79">
        <v>0</v>
      </c>
      <c r="G82" s="79">
        <v>231</v>
      </c>
      <c r="H82" s="79">
        <v>0</v>
      </c>
      <c r="I82" s="79">
        <v>0</v>
      </c>
      <c r="J82" s="79">
        <v>0</v>
      </c>
      <c r="K82" s="79">
        <v>0</v>
      </c>
      <c r="L82" s="79">
        <v>0</v>
      </c>
      <c r="M82" s="79">
        <v>17</v>
      </c>
      <c r="N82" s="79">
        <v>2279</v>
      </c>
      <c r="O82" s="78">
        <v>0</v>
      </c>
      <c r="P82" t="s">
        <v>687</v>
      </c>
      <c r="Q82" t="s">
        <v>686</v>
      </c>
      <c r="R82" t="s">
        <v>67</v>
      </c>
      <c r="S82" t="s">
        <v>126</v>
      </c>
    </row>
    <row r="83" spans="1:19" ht="12" customHeight="1" x14ac:dyDescent="0.25">
      <c r="A83" s="18" t="s">
        <v>66</v>
      </c>
      <c r="B83" s="87" t="s">
        <v>172</v>
      </c>
      <c r="C83" s="77">
        <v>8159</v>
      </c>
      <c r="D83" s="79">
        <v>8159</v>
      </c>
      <c r="E83" s="79">
        <v>0</v>
      </c>
      <c r="F83" s="79">
        <v>0</v>
      </c>
      <c r="G83" s="79">
        <v>965</v>
      </c>
      <c r="H83" s="79">
        <v>385</v>
      </c>
      <c r="I83" s="79">
        <v>385</v>
      </c>
      <c r="J83" s="79">
        <v>64</v>
      </c>
      <c r="K83" s="79">
        <v>59</v>
      </c>
      <c r="L83" s="79">
        <v>0</v>
      </c>
      <c r="M83" s="79">
        <v>0</v>
      </c>
      <c r="N83" s="79">
        <v>8681</v>
      </c>
      <c r="O83" s="78">
        <v>8681</v>
      </c>
      <c r="P83" t="s">
        <v>687</v>
      </c>
      <c r="Q83" t="s">
        <v>686</v>
      </c>
      <c r="R83" t="s">
        <v>67</v>
      </c>
      <c r="S83" t="s">
        <v>173</v>
      </c>
    </row>
    <row r="84" spans="1:19" ht="12" customHeight="1" x14ac:dyDescent="0.25">
      <c r="A84" s="18" t="s">
        <v>66</v>
      </c>
      <c r="B84" s="87" t="s">
        <v>195</v>
      </c>
      <c r="C84" s="77">
        <v>6573</v>
      </c>
      <c r="D84" s="79">
        <v>6573</v>
      </c>
      <c r="E84" s="79">
        <v>0</v>
      </c>
      <c r="F84" s="79">
        <v>0</v>
      </c>
      <c r="G84" s="79">
        <v>274</v>
      </c>
      <c r="H84" s="79">
        <v>225</v>
      </c>
      <c r="I84" s="79">
        <v>225</v>
      </c>
      <c r="J84" s="79">
        <v>60</v>
      </c>
      <c r="K84" s="79">
        <v>60</v>
      </c>
      <c r="L84" s="79">
        <v>0</v>
      </c>
      <c r="M84" s="79">
        <v>0</v>
      </c>
      <c r="N84" s="79">
        <v>6424</v>
      </c>
      <c r="O84" s="78">
        <v>6424</v>
      </c>
      <c r="P84" t="s">
        <v>689</v>
      </c>
      <c r="Q84" t="s">
        <v>686</v>
      </c>
      <c r="R84" t="s">
        <v>67</v>
      </c>
      <c r="S84" t="s">
        <v>196</v>
      </c>
    </row>
    <row r="85" spans="1:19" ht="12" customHeight="1" x14ac:dyDescent="0.25">
      <c r="A85" s="18" t="s">
        <v>66</v>
      </c>
      <c r="B85" s="87" t="s">
        <v>212</v>
      </c>
      <c r="C85" s="77">
        <v>946</v>
      </c>
      <c r="D85" s="79">
        <v>0</v>
      </c>
      <c r="E85" s="79">
        <v>0</v>
      </c>
      <c r="F85" s="79">
        <v>0</v>
      </c>
      <c r="G85" s="79">
        <v>0</v>
      </c>
      <c r="H85" s="79">
        <v>58</v>
      </c>
      <c r="I85" s="79">
        <v>58</v>
      </c>
      <c r="J85" s="79">
        <v>8</v>
      </c>
      <c r="K85" s="79">
        <v>8</v>
      </c>
      <c r="L85" s="79">
        <v>0</v>
      </c>
      <c r="M85" s="79">
        <v>0</v>
      </c>
      <c r="N85" s="79">
        <v>1007</v>
      </c>
      <c r="O85" s="78">
        <v>1007</v>
      </c>
      <c r="P85" t="s">
        <v>689</v>
      </c>
      <c r="Q85" t="s">
        <v>686</v>
      </c>
      <c r="R85" t="s">
        <v>67</v>
      </c>
      <c r="S85" t="s">
        <v>213</v>
      </c>
    </row>
    <row r="86" spans="1:19" ht="12" customHeight="1" x14ac:dyDescent="0.25">
      <c r="A86" s="18" t="s">
        <v>66</v>
      </c>
      <c r="B86" s="87" t="s">
        <v>426</v>
      </c>
      <c r="C86" s="77">
        <v>48367</v>
      </c>
      <c r="D86" s="79">
        <v>48367</v>
      </c>
      <c r="E86" s="79">
        <v>0</v>
      </c>
      <c r="F86" s="79">
        <v>0</v>
      </c>
      <c r="G86" s="79">
        <v>5</v>
      </c>
      <c r="H86" s="79">
        <v>325</v>
      </c>
      <c r="I86" s="79">
        <v>325</v>
      </c>
      <c r="J86" s="79">
        <v>85</v>
      </c>
      <c r="K86" s="79">
        <v>85</v>
      </c>
      <c r="L86" s="79">
        <v>0</v>
      </c>
      <c r="M86" s="79">
        <v>0</v>
      </c>
      <c r="N86" s="79">
        <v>48346</v>
      </c>
      <c r="O86" s="78">
        <v>48346</v>
      </c>
      <c r="P86" t="s">
        <v>689</v>
      </c>
      <c r="Q86" t="s">
        <v>686</v>
      </c>
      <c r="R86" t="s">
        <v>67</v>
      </c>
      <c r="S86" t="s">
        <v>259</v>
      </c>
    </row>
    <row r="87" spans="1:19" ht="12" customHeight="1" x14ac:dyDescent="0.25">
      <c r="A87" s="18" t="s">
        <v>66</v>
      </c>
      <c r="B87" s="87" t="s">
        <v>436</v>
      </c>
      <c r="C87" s="77">
        <v>2360</v>
      </c>
      <c r="D87" s="79">
        <v>1260</v>
      </c>
      <c r="E87" s="79">
        <v>0</v>
      </c>
      <c r="F87" s="79">
        <v>0</v>
      </c>
      <c r="G87" s="79">
        <v>48</v>
      </c>
      <c r="H87" s="79">
        <v>128</v>
      </c>
      <c r="I87" s="79">
        <v>128</v>
      </c>
      <c r="J87" s="79">
        <v>50</v>
      </c>
      <c r="K87" s="79">
        <v>50</v>
      </c>
      <c r="L87" s="79">
        <v>17</v>
      </c>
      <c r="M87" s="79">
        <v>0</v>
      </c>
      <c r="N87" s="79">
        <v>2383</v>
      </c>
      <c r="O87" s="78">
        <v>1267</v>
      </c>
      <c r="P87" t="s">
        <v>687</v>
      </c>
      <c r="Q87" t="s">
        <v>686</v>
      </c>
      <c r="R87" t="s">
        <v>67</v>
      </c>
      <c r="S87" t="s">
        <v>283</v>
      </c>
    </row>
    <row r="88" spans="1:19" ht="12" customHeight="1" x14ac:dyDescent="0.25">
      <c r="A88" s="18" t="s">
        <v>66</v>
      </c>
      <c r="B88" s="87" t="s">
        <v>445</v>
      </c>
      <c r="C88" s="77">
        <v>39104</v>
      </c>
      <c r="D88" s="79">
        <v>39104</v>
      </c>
      <c r="E88" s="79">
        <v>0</v>
      </c>
      <c r="F88" s="79">
        <v>0</v>
      </c>
      <c r="G88" s="79">
        <v>1463</v>
      </c>
      <c r="H88" s="79">
        <v>1475</v>
      </c>
      <c r="I88" s="79">
        <v>1475</v>
      </c>
      <c r="J88" s="79">
        <v>72</v>
      </c>
      <c r="K88" s="79">
        <v>72</v>
      </c>
      <c r="L88" s="79">
        <v>0</v>
      </c>
      <c r="M88" s="79">
        <v>0</v>
      </c>
      <c r="N88" s="79">
        <v>40136</v>
      </c>
      <c r="O88" s="78">
        <v>40136</v>
      </c>
      <c r="P88" t="s">
        <v>687</v>
      </c>
      <c r="Q88" t="s">
        <v>686</v>
      </c>
      <c r="R88" t="s">
        <v>67</v>
      </c>
      <c r="S88" t="s">
        <v>312</v>
      </c>
    </row>
    <row r="89" spans="1:19" ht="12" customHeight="1" x14ac:dyDescent="0.25">
      <c r="A89" s="18" t="s">
        <v>66</v>
      </c>
      <c r="B89" s="87" t="s">
        <v>317</v>
      </c>
      <c r="C89" s="77">
        <v>155307</v>
      </c>
      <c r="D89" s="79">
        <v>155307</v>
      </c>
      <c r="E89" s="79">
        <v>0</v>
      </c>
      <c r="F89" s="79">
        <v>0</v>
      </c>
      <c r="G89" s="79">
        <v>0</v>
      </c>
      <c r="H89" s="79">
        <v>19527</v>
      </c>
      <c r="I89" s="79">
        <v>19527</v>
      </c>
      <c r="J89" s="79">
        <v>80</v>
      </c>
      <c r="K89" s="79">
        <v>80</v>
      </c>
      <c r="L89" s="79">
        <v>0</v>
      </c>
      <c r="M89" s="79">
        <v>0</v>
      </c>
      <c r="N89" s="79">
        <v>143028</v>
      </c>
      <c r="O89" s="78">
        <v>143028</v>
      </c>
      <c r="P89" t="s">
        <v>689</v>
      </c>
      <c r="Q89" t="s">
        <v>686</v>
      </c>
      <c r="R89" t="s">
        <v>67</v>
      </c>
      <c r="S89" t="s">
        <v>318</v>
      </c>
    </row>
    <row r="90" spans="1:19" ht="12" customHeight="1" x14ac:dyDescent="0.25">
      <c r="A90" s="18" t="s">
        <v>66</v>
      </c>
      <c r="B90" s="87" t="s">
        <v>331</v>
      </c>
      <c r="C90" s="77">
        <v>7230</v>
      </c>
      <c r="D90" s="79">
        <v>7230</v>
      </c>
      <c r="E90" s="79">
        <v>0</v>
      </c>
      <c r="F90" s="79">
        <v>0</v>
      </c>
      <c r="G90" s="79">
        <v>1807</v>
      </c>
      <c r="H90" s="79">
        <v>0</v>
      </c>
      <c r="I90" s="79">
        <v>0</v>
      </c>
      <c r="J90" s="79">
        <v>16</v>
      </c>
      <c r="K90" s="79">
        <v>16</v>
      </c>
      <c r="L90" s="79">
        <v>0</v>
      </c>
      <c r="M90" s="79">
        <v>0</v>
      </c>
      <c r="N90" s="79">
        <v>9630</v>
      </c>
      <c r="O90" s="78">
        <v>9630</v>
      </c>
      <c r="P90" t="s">
        <v>689</v>
      </c>
      <c r="Q90" t="s">
        <v>686</v>
      </c>
      <c r="R90" t="s">
        <v>67</v>
      </c>
      <c r="S90" t="s">
        <v>332</v>
      </c>
    </row>
    <row r="91" spans="1:19" ht="12" customHeight="1" x14ac:dyDescent="0.25">
      <c r="A91" s="18" t="s">
        <v>70</v>
      </c>
      <c r="B91" s="87" t="s">
        <v>125</v>
      </c>
      <c r="C91" s="77">
        <v>10795</v>
      </c>
      <c r="D91" s="79">
        <v>0</v>
      </c>
      <c r="E91" s="79">
        <v>0</v>
      </c>
      <c r="F91" s="79">
        <v>0</v>
      </c>
      <c r="G91" s="79">
        <v>21</v>
      </c>
      <c r="H91" s="79">
        <v>0</v>
      </c>
      <c r="I91" s="79">
        <v>0</v>
      </c>
      <c r="J91" s="79">
        <v>0</v>
      </c>
      <c r="K91" s="79">
        <v>0</v>
      </c>
      <c r="L91" s="79">
        <v>5</v>
      </c>
      <c r="M91" s="79">
        <v>36</v>
      </c>
      <c r="N91" s="79">
        <v>10664</v>
      </c>
      <c r="O91" s="78">
        <v>0</v>
      </c>
      <c r="P91" t="s">
        <v>687</v>
      </c>
      <c r="Q91" t="s">
        <v>686</v>
      </c>
      <c r="R91" t="s">
        <v>71</v>
      </c>
      <c r="S91" t="s">
        <v>126</v>
      </c>
    </row>
    <row r="92" spans="1:19" ht="12" customHeight="1" x14ac:dyDescent="0.25">
      <c r="A92" s="18" t="s">
        <v>72</v>
      </c>
      <c r="B92" s="87" t="s">
        <v>79</v>
      </c>
      <c r="C92" s="77">
        <v>42597</v>
      </c>
      <c r="D92" s="79">
        <v>42597</v>
      </c>
      <c r="E92" s="79">
        <v>86</v>
      </c>
      <c r="F92" s="79">
        <v>0</v>
      </c>
      <c r="G92" s="79">
        <v>5</v>
      </c>
      <c r="H92" s="79">
        <v>2044</v>
      </c>
      <c r="I92" s="79">
        <v>2044</v>
      </c>
      <c r="J92" s="79">
        <v>0</v>
      </c>
      <c r="K92" s="79">
        <v>0</v>
      </c>
      <c r="L92" s="79">
        <v>0</v>
      </c>
      <c r="M92" s="79">
        <v>0</v>
      </c>
      <c r="N92" s="79">
        <v>24748</v>
      </c>
      <c r="O92" s="78">
        <v>24748</v>
      </c>
      <c r="P92" t="s">
        <v>689</v>
      </c>
      <c r="Q92" t="s">
        <v>686</v>
      </c>
      <c r="R92" t="s">
        <v>73</v>
      </c>
      <c r="S92" t="s">
        <v>80</v>
      </c>
    </row>
    <row r="93" spans="1:19" ht="12" customHeight="1" x14ac:dyDescent="0.25">
      <c r="A93" s="18" t="s">
        <v>72</v>
      </c>
      <c r="B93" s="87" t="s">
        <v>125</v>
      </c>
      <c r="C93" s="77">
        <v>2981</v>
      </c>
      <c r="D93" s="79">
        <v>0</v>
      </c>
      <c r="E93" s="79">
        <v>0</v>
      </c>
      <c r="F93" s="79">
        <v>0</v>
      </c>
      <c r="G93" s="79">
        <v>534</v>
      </c>
      <c r="H93" s="79">
        <v>0</v>
      </c>
      <c r="I93" s="79">
        <v>0</v>
      </c>
      <c r="J93" s="79">
        <v>0</v>
      </c>
      <c r="K93" s="79">
        <v>0</v>
      </c>
      <c r="L93" s="79">
        <v>0</v>
      </c>
      <c r="M93" s="79">
        <v>29</v>
      </c>
      <c r="N93" s="79">
        <v>3501</v>
      </c>
      <c r="O93" s="78">
        <v>0</v>
      </c>
      <c r="P93" t="s">
        <v>687</v>
      </c>
      <c r="Q93" t="s">
        <v>686</v>
      </c>
      <c r="R93" t="s">
        <v>73</v>
      </c>
      <c r="S93" t="s">
        <v>126</v>
      </c>
    </row>
    <row r="94" spans="1:19" ht="12" customHeight="1" x14ac:dyDescent="0.25">
      <c r="A94" s="18" t="s">
        <v>72</v>
      </c>
      <c r="B94" s="87" t="s">
        <v>133</v>
      </c>
      <c r="C94" s="77">
        <v>1151</v>
      </c>
      <c r="D94" s="79">
        <v>0</v>
      </c>
      <c r="E94" s="79">
        <v>0</v>
      </c>
      <c r="F94" s="79">
        <v>20</v>
      </c>
      <c r="G94" s="79">
        <v>132</v>
      </c>
      <c r="H94" s="79">
        <v>0</v>
      </c>
      <c r="I94" s="79">
        <v>0</v>
      </c>
      <c r="J94" s="79">
        <v>0</v>
      </c>
      <c r="K94" s="79">
        <v>0</v>
      </c>
      <c r="L94" s="79">
        <v>0</v>
      </c>
      <c r="M94" s="79">
        <v>0</v>
      </c>
      <c r="N94" s="79">
        <v>1399</v>
      </c>
      <c r="O94" s="78">
        <v>0</v>
      </c>
      <c r="P94" t="s">
        <v>687</v>
      </c>
      <c r="Q94" t="s">
        <v>693</v>
      </c>
      <c r="R94" t="s">
        <v>73</v>
      </c>
      <c r="S94" t="s">
        <v>134</v>
      </c>
    </row>
    <row r="95" spans="1:19" ht="12" customHeight="1" x14ac:dyDescent="0.25">
      <c r="A95" s="18" t="s">
        <v>72</v>
      </c>
      <c r="B95" s="87" t="s">
        <v>137</v>
      </c>
      <c r="C95" s="77">
        <v>1145</v>
      </c>
      <c r="D95" s="79">
        <v>0</v>
      </c>
      <c r="E95" s="79">
        <v>0</v>
      </c>
      <c r="F95" s="79">
        <v>0</v>
      </c>
      <c r="G95" s="79">
        <v>212</v>
      </c>
      <c r="H95" s="79">
        <v>0</v>
      </c>
      <c r="I95" s="79">
        <v>0</v>
      </c>
      <c r="J95" s="79">
        <v>0</v>
      </c>
      <c r="K95" s="79">
        <v>0</v>
      </c>
      <c r="L95" s="79">
        <v>0</v>
      </c>
      <c r="M95" s="79">
        <v>0</v>
      </c>
      <c r="N95" s="79">
        <v>1367</v>
      </c>
      <c r="O95" s="78">
        <v>0</v>
      </c>
      <c r="P95" t="s">
        <v>687</v>
      </c>
      <c r="Q95" t="s">
        <v>690</v>
      </c>
      <c r="R95" t="s">
        <v>73</v>
      </c>
      <c r="S95" t="s">
        <v>138</v>
      </c>
    </row>
    <row r="96" spans="1:19" ht="12" customHeight="1" x14ac:dyDescent="0.25">
      <c r="A96" s="18" t="s">
        <v>72</v>
      </c>
      <c r="B96" s="87" t="s">
        <v>164</v>
      </c>
      <c r="C96" s="77">
        <v>1709</v>
      </c>
      <c r="D96" s="79">
        <v>0</v>
      </c>
      <c r="E96" s="79">
        <v>0</v>
      </c>
      <c r="F96" s="79">
        <v>0</v>
      </c>
      <c r="G96" s="79">
        <v>124</v>
      </c>
      <c r="H96" s="79">
        <v>0</v>
      </c>
      <c r="I96" s="79">
        <v>0</v>
      </c>
      <c r="J96" s="79">
        <v>0</v>
      </c>
      <c r="K96" s="79">
        <v>0</v>
      </c>
      <c r="L96" s="79">
        <v>0</v>
      </c>
      <c r="M96" s="79">
        <v>0</v>
      </c>
      <c r="N96" s="79">
        <v>1832</v>
      </c>
      <c r="O96" s="78">
        <v>0</v>
      </c>
      <c r="P96" t="s">
        <v>687</v>
      </c>
      <c r="Q96" t="s">
        <v>686</v>
      </c>
      <c r="R96" t="s">
        <v>73</v>
      </c>
      <c r="S96" t="s">
        <v>165</v>
      </c>
    </row>
    <row r="97" spans="1:19" ht="12" customHeight="1" x14ac:dyDescent="0.25">
      <c r="A97" s="18" t="s">
        <v>72</v>
      </c>
      <c r="B97" s="87" t="s">
        <v>227</v>
      </c>
      <c r="C97" s="77">
        <v>86731</v>
      </c>
      <c r="D97" s="79">
        <v>86731</v>
      </c>
      <c r="E97" s="79">
        <v>8801</v>
      </c>
      <c r="F97" s="79">
        <v>0</v>
      </c>
      <c r="G97" s="79">
        <v>28</v>
      </c>
      <c r="H97" s="79">
        <v>14</v>
      </c>
      <c r="I97" s="79">
        <v>14</v>
      </c>
      <c r="J97" s="79">
        <v>0</v>
      </c>
      <c r="K97" s="79">
        <v>0</v>
      </c>
      <c r="L97" s="79">
        <v>0</v>
      </c>
      <c r="M97" s="79">
        <v>0</v>
      </c>
      <c r="N97" s="79">
        <v>65793</v>
      </c>
      <c r="O97" s="78">
        <v>65793</v>
      </c>
      <c r="P97" t="s">
        <v>689</v>
      </c>
      <c r="Q97" t="s">
        <v>686</v>
      </c>
      <c r="R97" t="s">
        <v>73</v>
      </c>
      <c r="S97" t="s">
        <v>228</v>
      </c>
    </row>
    <row r="98" spans="1:19" ht="12" customHeight="1" x14ac:dyDescent="0.25">
      <c r="A98" s="18" t="s">
        <v>72</v>
      </c>
      <c r="B98" s="87" t="s">
        <v>446</v>
      </c>
      <c r="C98" s="77">
        <v>826</v>
      </c>
      <c r="D98" s="79">
        <v>0</v>
      </c>
      <c r="E98" s="79">
        <v>0</v>
      </c>
      <c r="F98" s="79">
        <v>0</v>
      </c>
      <c r="G98" s="79">
        <v>312</v>
      </c>
      <c r="H98" s="79">
        <v>0</v>
      </c>
      <c r="I98" s="79">
        <v>0</v>
      </c>
      <c r="J98" s="79">
        <v>0</v>
      </c>
      <c r="K98" s="79">
        <v>0</v>
      </c>
      <c r="L98" s="79">
        <v>0</v>
      </c>
      <c r="M98" s="79">
        <v>0</v>
      </c>
      <c r="N98" s="79">
        <v>1074</v>
      </c>
      <c r="O98" s="78">
        <v>0</v>
      </c>
      <c r="P98" t="s">
        <v>689</v>
      </c>
      <c r="Q98" t="s">
        <v>688</v>
      </c>
      <c r="R98" t="s">
        <v>73</v>
      </c>
      <c r="S98" t="s">
        <v>316</v>
      </c>
    </row>
    <row r="99" spans="1:19" ht="12" customHeight="1" x14ac:dyDescent="0.25">
      <c r="A99" s="18" t="s">
        <v>72</v>
      </c>
      <c r="B99" s="87" t="s">
        <v>632</v>
      </c>
      <c r="C99" s="77">
        <v>5214</v>
      </c>
      <c r="D99" s="79">
        <v>0</v>
      </c>
      <c r="E99" s="79">
        <v>0</v>
      </c>
      <c r="F99" s="79">
        <v>0</v>
      </c>
      <c r="G99" s="79">
        <v>536</v>
      </c>
      <c r="H99" s="79">
        <v>0</v>
      </c>
      <c r="I99" s="79">
        <v>0</v>
      </c>
      <c r="J99" s="79">
        <v>0</v>
      </c>
      <c r="K99" s="79">
        <v>0</v>
      </c>
      <c r="L99" s="79">
        <v>0</v>
      </c>
      <c r="M99" s="79">
        <v>0</v>
      </c>
      <c r="N99" s="79">
        <v>5562</v>
      </c>
      <c r="O99" s="78">
        <v>0</v>
      </c>
      <c r="P99" t="s">
        <v>687</v>
      </c>
      <c r="Q99" t="s">
        <v>686</v>
      </c>
      <c r="R99" t="s">
        <v>73</v>
      </c>
      <c r="S99" t="s">
        <v>319</v>
      </c>
    </row>
    <row r="100" spans="1:19" ht="12" customHeight="1" x14ac:dyDescent="0.25">
      <c r="A100" s="18" t="s">
        <v>77</v>
      </c>
      <c r="B100" s="87" t="s">
        <v>52</v>
      </c>
      <c r="C100" s="77">
        <v>1193</v>
      </c>
      <c r="D100" s="79">
        <v>1193</v>
      </c>
      <c r="E100" s="79">
        <v>0</v>
      </c>
      <c r="F100" s="79">
        <v>0</v>
      </c>
      <c r="G100" s="79">
        <v>24</v>
      </c>
      <c r="H100" s="79">
        <v>0</v>
      </c>
      <c r="I100" s="79">
        <v>0</v>
      </c>
      <c r="J100" s="79">
        <v>0</v>
      </c>
      <c r="K100" s="79">
        <v>0</v>
      </c>
      <c r="L100" s="79">
        <v>0</v>
      </c>
      <c r="M100" s="79">
        <v>0</v>
      </c>
      <c r="N100" s="79">
        <v>1218</v>
      </c>
      <c r="O100" s="78">
        <v>0</v>
      </c>
      <c r="P100" t="s">
        <v>687</v>
      </c>
      <c r="Q100" t="s">
        <v>686</v>
      </c>
      <c r="R100" t="s">
        <v>78</v>
      </c>
      <c r="S100" t="s">
        <v>53</v>
      </c>
    </row>
    <row r="101" spans="1:19" ht="12" customHeight="1" x14ac:dyDescent="0.25">
      <c r="A101" s="18" t="s">
        <v>77</v>
      </c>
      <c r="B101" s="87" t="s">
        <v>72</v>
      </c>
      <c r="C101" s="77">
        <v>346680</v>
      </c>
      <c r="D101" s="79">
        <v>338203</v>
      </c>
      <c r="E101" s="79">
        <v>7040</v>
      </c>
      <c r="F101" s="79">
        <v>0</v>
      </c>
      <c r="G101" s="79">
        <v>3809</v>
      </c>
      <c r="H101" s="79">
        <v>1717</v>
      </c>
      <c r="I101" s="79">
        <v>1717</v>
      </c>
      <c r="J101" s="79">
        <v>901</v>
      </c>
      <c r="K101" s="79">
        <v>901</v>
      </c>
      <c r="L101" s="79">
        <v>0</v>
      </c>
      <c r="M101" s="79">
        <v>0</v>
      </c>
      <c r="N101" s="79">
        <v>353956</v>
      </c>
      <c r="O101" s="78">
        <v>348956</v>
      </c>
      <c r="P101" t="s">
        <v>689</v>
      </c>
      <c r="Q101" t="s">
        <v>691</v>
      </c>
      <c r="R101" t="s">
        <v>78</v>
      </c>
      <c r="S101" t="s">
        <v>73</v>
      </c>
    </row>
    <row r="102" spans="1:19" ht="12" customHeight="1" x14ac:dyDescent="0.25">
      <c r="A102" s="18" t="s">
        <v>77</v>
      </c>
      <c r="B102" s="87" t="s">
        <v>79</v>
      </c>
      <c r="C102" s="77">
        <v>124529</v>
      </c>
      <c r="D102" s="79">
        <v>124529</v>
      </c>
      <c r="E102" s="79">
        <v>83</v>
      </c>
      <c r="F102" s="79">
        <v>0</v>
      </c>
      <c r="G102" s="79">
        <v>298</v>
      </c>
      <c r="H102" s="79">
        <v>5617</v>
      </c>
      <c r="I102" s="79">
        <v>5617</v>
      </c>
      <c r="J102" s="79">
        <v>662</v>
      </c>
      <c r="K102" s="79">
        <v>662</v>
      </c>
      <c r="L102" s="79">
        <v>0</v>
      </c>
      <c r="M102" s="79">
        <v>0</v>
      </c>
      <c r="N102" s="79">
        <v>130044</v>
      </c>
      <c r="O102" s="78">
        <v>130044</v>
      </c>
      <c r="P102" t="s">
        <v>689</v>
      </c>
      <c r="Q102" t="s">
        <v>686</v>
      </c>
      <c r="R102" t="s">
        <v>78</v>
      </c>
      <c r="S102" t="s">
        <v>80</v>
      </c>
    </row>
    <row r="103" spans="1:19" ht="12" customHeight="1" x14ac:dyDescent="0.25">
      <c r="A103" s="18" t="s">
        <v>77</v>
      </c>
      <c r="B103" s="87" t="s">
        <v>88</v>
      </c>
      <c r="C103" s="77">
        <v>26613</v>
      </c>
      <c r="D103" s="79">
        <v>26613</v>
      </c>
      <c r="E103" s="79">
        <v>0</v>
      </c>
      <c r="F103" s="79">
        <v>0</v>
      </c>
      <c r="G103" s="79">
        <v>164</v>
      </c>
      <c r="H103" s="79">
        <v>0</v>
      </c>
      <c r="I103" s="79">
        <v>0</v>
      </c>
      <c r="J103" s="79">
        <v>10</v>
      </c>
      <c r="K103" s="79">
        <v>10</v>
      </c>
      <c r="L103" s="79">
        <v>0</v>
      </c>
      <c r="M103" s="79">
        <v>0</v>
      </c>
      <c r="N103" s="79">
        <v>29280</v>
      </c>
      <c r="O103" s="78">
        <v>28002</v>
      </c>
      <c r="P103" t="s">
        <v>689</v>
      </c>
      <c r="Q103" t="s">
        <v>686</v>
      </c>
      <c r="R103" t="s">
        <v>78</v>
      </c>
      <c r="S103" t="s">
        <v>89</v>
      </c>
    </row>
    <row r="104" spans="1:19" ht="12" customHeight="1" x14ac:dyDescent="0.25">
      <c r="A104" s="18" t="s">
        <v>77</v>
      </c>
      <c r="B104" s="87" t="s">
        <v>384</v>
      </c>
      <c r="C104" s="77">
        <v>211137</v>
      </c>
      <c r="D104" s="79">
        <v>211137</v>
      </c>
      <c r="E104" s="79">
        <v>0</v>
      </c>
      <c r="F104" s="79">
        <v>0</v>
      </c>
      <c r="G104" s="79">
        <v>585</v>
      </c>
      <c r="H104" s="79">
        <v>2382</v>
      </c>
      <c r="I104" s="79">
        <v>2328</v>
      </c>
      <c r="J104" s="79">
        <v>6</v>
      </c>
      <c r="K104" s="79">
        <v>6</v>
      </c>
      <c r="L104" s="79">
        <v>0</v>
      </c>
      <c r="M104" s="79">
        <v>0</v>
      </c>
      <c r="N104" s="79">
        <v>211706</v>
      </c>
      <c r="O104" s="78">
        <v>211706</v>
      </c>
      <c r="P104" t="s">
        <v>689</v>
      </c>
      <c r="Q104" t="s">
        <v>686</v>
      </c>
      <c r="R104" t="s">
        <v>78</v>
      </c>
      <c r="S104" t="s">
        <v>102</v>
      </c>
    </row>
    <row r="105" spans="1:19" ht="12" customHeight="1" x14ac:dyDescent="0.25">
      <c r="A105" s="18" t="s">
        <v>77</v>
      </c>
      <c r="B105" s="87" t="s">
        <v>125</v>
      </c>
      <c r="C105" s="77">
        <v>5661</v>
      </c>
      <c r="D105" s="79">
        <v>0</v>
      </c>
      <c r="E105" s="79">
        <v>0</v>
      </c>
      <c r="F105" s="79">
        <v>0</v>
      </c>
      <c r="G105" s="79">
        <v>778</v>
      </c>
      <c r="H105" s="79">
        <v>0</v>
      </c>
      <c r="I105" s="79">
        <v>0</v>
      </c>
      <c r="J105" s="79">
        <v>0</v>
      </c>
      <c r="K105" s="79">
        <v>0</v>
      </c>
      <c r="L105" s="79">
        <v>0</v>
      </c>
      <c r="M105" s="79">
        <v>25</v>
      </c>
      <c r="N105" s="79">
        <v>6387</v>
      </c>
      <c r="O105" s="78">
        <v>0</v>
      </c>
      <c r="P105" t="s">
        <v>687</v>
      </c>
      <c r="Q105" t="s">
        <v>686</v>
      </c>
      <c r="R105" t="s">
        <v>78</v>
      </c>
      <c r="S105" t="s">
        <v>126</v>
      </c>
    </row>
    <row r="106" spans="1:19" ht="12" customHeight="1" x14ac:dyDescent="0.25">
      <c r="A106" s="18" t="s">
        <v>77</v>
      </c>
      <c r="B106" s="87" t="s">
        <v>198</v>
      </c>
      <c r="C106" s="77">
        <v>1212</v>
      </c>
      <c r="D106" s="79">
        <v>1212</v>
      </c>
      <c r="E106" s="79">
        <v>7</v>
      </c>
      <c r="F106" s="79">
        <v>0</v>
      </c>
      <c r="G106" s="79">
        <v>5</v>
      </c>
      <c r="H106" s="79">
        <v>12</v>
      </c>
      <c r="I106" s="79">
        <v>12</v>
      </c>
      <c r="J106" s="79">
        <v>0</v>
      </c>
      <c r="K106" s="79">
        <v>0</v>
      </c>
      <c r="L106" s="79">
        <v>0</v>
      </c>
      <c r="M106" s="79">
        <v>0</v>
      </c>
      <c r="N106" s="79">
        <v>1246</v>
      </c>
      <c r="O106" s="78">
        <v>1246</v>
      </c>
      <c r="P106" t="s">
        <v>687</v>
      </c>
      <c r="Q106" t="s">
        <v>686</v>
      </c>
      <c r="R106" t="s">
        <v>78</v>
      </c>
      <c r="S106" t="s">
        <v>199</v>
      </c>
    </row>
    <row r="107" spans="1:19" ht="12" customHeight="1" x14ac:dyDescent="0.25">
      <c r="A107" s="18" t="s">
        <v>77</v>
      </c>
      <c r="B107" s="87" t="s">
        <v>284</v>
      </c>
      <c r="C107" s="77">
        <v>2282</v>
      </c>
      <c r="D107" s="79">
        <v>2282</v>
      </c>
      <c r="E107" s="79">
        <v>0</v>
      </c>
      <c r="F107" s="79">
        <v>0</v>
      </c>
      <c r="G107" s="79">
        <v>0</v>
      </c>
      <c r="H107" s="79">
        <v>0</v>
      </c>
      <c r="I107" s="79">
        <v>0</v>
      </c>
      <c r="J107" s="79">
        <v>0</v>
      </c>
      <c r="K107" s="79">
        <v>0</v>
      </c>
      <c r="L107" s="79">
        <v>0</v>
      </c>
      <c r="M107" s="79">
        <v>0</v>
      </c>
      <c r="N107" s="79">
        <v>2424</v>
      </c>
      <c r="O107" s="78">
        <v>2424</v>
      </c>
      <c r="P107" t="s">
        <v>689</v>
      </c>
      <c r="Q107" t="s">
        <v>686</v>
      </c>
      <c r="R107" t="s">
        <v>78</v>
      </c>
      <c r="S107" t="s">
        <v>285</v>
      </c>
    </row>
    <row r="108" spans="1:19" ht="12" customHeight="1" x14ac:dyDescent="0.25">
      <c r="A108" s="18" t="s">
        <v>77</v>
      </c>
      <c r="B108" s="87" t="s">
        <v>289</v>
      </c>
      <c r="C108" s="77">
        <v>24363</v>
      </c>
      <c r="D108" s="79">
        <v>13448</v>
      </c>
      <c r="E108" s="79">
        <v>0</v>
      </c>
      <c r="F108" s="79">
        <v>0</v>
      </c>
      <c r="G108" s="79">
        <v>0</v>
      </c>
      <c r="H108" s="79">
        <v>4701</v>
      </c>
      <c r="I108" s="79">
        <v>4701</v>
      </c>
      <c r="J108" s="79">
        <v>0</v>
      </c>
      <c r="K108" s="79">
        <v>0</v>
      </c>
      <c r="L108" s="79">
        <v>0</v>
      </c>
      <c r="M108" s="79">
        <v>0</v>
      </c>
      <c r="N108" s="79">
        <v>18277</v>
      </c>
      <c r="O108" s="78">
        <v>10856</v>
      </c>
      <c r="P108" t="s">
        <v>689</v>
      </c>
      <c r="Q108" t="s">
        <v>688</v>
      </c>
      <c r="R108" t="s">
        <v>78</v>
      </c>
      <c r="S108" t="s">
        <v>290</v>
      </c>
    </row>
    <row r="109" spans="1:19" ht="12" customHeight="1" x14ac:dyDescent="0.25">
      <c r="A109" s="18" t="s">
        <v>79</v>
      </c>
      <c r="B109" s="87" t="s">
        <v>72</v>
      </c>
      <c r="C109" s="77">
        <v>1526</v>
      </c>
      <c r="D109" s="79">
        <v>1526</v>
      </c>
      <c r="E109" s="79">
        <v>0</v>
      </c>
      <c r="F109" s="79">
        <v>0</v>
      </c>
      <c r="G109" s="79">
        <v>128</v>
      </c>
      <c r="H109" s="79">
        <v>0</v>
      </c>
      <c r="I109" s="79">
        <v>0</v>
      </c>
      <c r="J109" s="79">
        <v>5</v>
      </c>
      <c r="K109" s="79">
        <v>5</v>
      </c>
      <c r="L109" s="79">
        <v>0</v>
      </c>
      <c r="M109" s="79">
        <v>0</v>
      </c>
      <c r="N109" s="79">
        <v>1694</v>
      </c>
      <c r="O109" s="78">
        <v>1694</v>
      </c>
      <c r="P109" t="s">
        <v>689</v>
      </c>
      <c r="Q109" t="s">
        <v>686</v>
      </c>
      <c r="R109" t="s">
        <v>80</v>
      </c>
      <c r="S109" t="s">
        <v>73</v>
      </c>
    </row>
    <row r="110" spans="1:19" ht="12" customHeight="1" x14ac:dyDescent="0.25">
      <c r="A110" s="18" t="s">
        <v>79</v>
      </c>
      <c r="B110" s="87" t="s">
        <v>77</v>
      </c>
      <c r="C110" s="77">
        <v>1314</v>
      </c>
      <c r="D110" s="79">
        <v>1314</v>
      </c>
      <c r="E110" s="79">
        <v>0</v>
      </c>
      <c r="F110" s="79">
        <v>0</v>
      </c>
      <c r="G110" s="79">
        <v>13</v>
      </c>
      <c r="H110" s="79">
        <v>0</v>
      </c>
      <c r="I110" s="79">
        <v>0</v>
      </c>
      <c r="J110" s="79">
        <v>0</v>
      </c>
      <c r="K110" s="79">
        <v>0</v>
      </c>
      <c r="L110" s="79">
        <v>0</v>
      </c>
      <c r="M110" s="79">
        <v>0</v>
      </c>
      <c r="N110" s="79">
        <v>1489</v>
      </c>
      <c r="O110" s="78">
        <v>1489</v>
      </c>
      <c r="P110" t="s">
        <v>689</v>
      </c>
      <c r="Q110" t="s">
        <v>686</v>
      </c>
      <c r="R110" t="s">
        <v>80</v>
      </c>
      <c r="S110" t="s">
        <v>78</v>
      </c>
    </row>
    <row r="111" spans="1:19" ht="12" customHeight="1" x14ac:dyDescent="0.25">
      <c r="A111" s="18" t="s">
        <v>79</v>
      </c>
      <c r="B111" s="87" t="s">
        <v>125</v>
      </c>
      <c r="C111" s="77">
        <v>3391</v>
      </c>
      <c r="D111" s="79">
        <v>0</v>
      </c>
      <c r="E111" s="79">
        <v>0</v>
      </c>
      <c r="F111" s="79">
        <v>0</v>
      </c>
      <c r="G111" s="79">
        <v>354</v>
      </c>
      <c r="H111" s="79">
        <v>0</v>
      </c>
      <c r="I111" s="79">
        <v>0</v>
      </c>
      <c r="J111" s="79">
        <v>0</v>
      </c>
      <c r="K111" s="79">
        <v>0</v>
      </c>
      <c r="L111" s="79">
        <v>5</v>
      </c>
      <c r="M111" s="79">
        <v>16</v>
      </c>
      <c r="N111" s="79">
        <v>3739</v>
      </c>
      <c r="O111" s="78">
        <v>0</v>
      </c>
      <c r="P111" t="s">
        <v>687</v>
      </c>
      <c r="Q111" t="s">
        <v>686</v>
      </c>
      <c r="R111" t="s">
        <v>80</v>
      </c>
      <c r="S111" t="s">
        <v>126</v>
      </c>
    </row>
    <row r="112" spans="1:19" ht="12" customHeight="1" x14ac:dyDescent="0.25">
      <c r="A112" s="18" t="s">
        <v>377</v>
      </c>
      <c r="B112" s="87" t="s">
        <v>48</v>
      </c>
      <c r="C112" s="77">
        <v>1068</v>
      </c>
      <c r="D112" s="79">
        <v>0</v>
      </c>
      <c r="E112" s="79">
        <v>0</v>
      </c>
      <c r="F112" s="79">
        <v>0</v>
      </c>
      <c r="G112" s="79">
        <v>63</v>
      </c>
      <c r="H112" s="79">
        <v>0</v>
      </c>
      <c r="I112" s="79">
        <v>0</v>
      </c>
      <c r="J112" s="79">
        <v>0</v>
      </c>
      <c r="K112" s="79">
        <v>0</v>
      </c>
      <c r="L112" s="79">
        <v>0</v>
      </c>
      <c r="M112" s="79">
        <v>0</v>
      </c>
      <c r="N112" s="79">
        <v>1006</v>
      </c>
      <c r="O112" s="78">
        <v>0</v>
      </c>
      <c r="P112" t="s">
        <v>687</v>
      </c>
      <c r="Q112" t="s">
        <v>686</v>
      </c>
      <c r="R112" t="s">
        <v>84</v>
      </c>
      <c r="S112" t="s">
        <v>49</v>
      </c>
    </row>
    <row r="113" spans="1:19" ht="12" customHeight="1" x14ac:dyDescent="0.25">
      <c r="A113" s="18" t="s">
        <v>377</v>
      </c>
      <c r="B113" s="87" t="s">
        <v>375</v>
      </c>
      <c r="C113" s="77">
        <v>1932</v>
      </c>
      <c r="D113" s="79">
        <v>0</v>
      </c>
      <c r="E113" s="79">
        <v>0</v>
      </c>
      <c r="F113" s="79">
        <v>0</v>
      </c>
      <c r="G113" s="79">
        <v>970</v>
      </c>
      <c r="H113" s="79">
        <v>0</v>
      </c>
      <c r="I113" s="79">
        <v>0</v>
      </c>
      <c r="J113" s="79">
        <v>0</v>
      </c>
      <c r="K113" s="79">
        <v>0</v>
      </c>
      <c r="L113" s="79">
        <v>0</v>
      </c>
      <c r="M113" s="79">
        <v>370</v>
      </c>
      <c r="N113" s="79">
        <v>2349</v>
      </c>
      <c r="O113" s="78">
        <v>0</v>
      </c>
      <c r="P113" t="s">
        <v>687</v>
      </c>
      <c r="Q113" t="s">
        <v>686</v>
      </c>
      <c r="R113" t="s">
        <v>84</v>
      </c>
      <c r="S113" t="s">
        <v>74</v>
      </c>
    </row>
    <row r="114" spans="1:19" ht="12" customHeight="1" x14ac:dyDescent="0.25">
      <c r="A114" s="18" t="s">
        <v>377</v>
      </c>
      <c r="B114" s="87" t="s">
        <v>125</v>
      </c>
      <c r="C114" s="77">
        <v>11161</v>
      </c>
      <c r="D114" s="79">
        <v>0</v>
      </c>
      <c r="E114" s="79">
        <v>0</v>
      </c>
      <c r="F114" s="79">
        <v>0</v>
      </c>
      <c r="G114" s="79">
        <v>1166</v>
      </c>
      <c r="H114" s="79">
        <v>0</v>
      </c>
      <c r="I114" s="79">
        <v>0</v>
      </c>
      <c r="J114" s="79">
        <v>0</v>
      </c>
      <c r="K114" s="79">
        <v>0</v>
      </c>
      <c r="L114" s="79">
        <v>0</v>
      </c>
      <c r="M114" s="79">
        <v>43</v>
      </c>
      <c r="N114" s="79">
        <v>12217</v>
      </c>
      <c r="O114" s="78">
        <v>0</v>
      </c>
      <c r="P114" t="s">
        <v>687</v>
      </c>
      <c r="Q114" t="s">
        <v>686</v>
      </c>
      <c r="R114" t="s">
        <v>84</v>
      </c>
      <c r="S114" t="s">
        <v>126</v>
      </c>
    </row>
    <row r="115" spans="1:19" ht="12" customHeight="1" x14ac:dyDescent="0.25">
      <c r="A115" s="18" t="s">
        <v>377</v>
      </c>
      <c r="B115" s="87" t="s">
        <v>133</v>
      </c>
      <c r="C115" s="77">
        <v>1667</v>
      </c>
      <c r="D115" s="79">
        <v>0</v>
      </c>
      <c r="E115" s="79">
        <v>0</v>
      </c>
      <c r="F115" s="79">
        <v>0</v>
      </c>
      <c r="G115" s="79">
        <v>102</v>
      </c>
      <c r="H115" s="79">
        <v>0</v>
      </c>
      <c r="I115" s="79">
        <v>0</v>
      </c>
      <c r="J115" s="79">
        <v>0</v>
      </c>
      <c r="K115" s="79">
        <v>0</v>
      </c>
      <c r="L115" s="79">
        <v>0</v>
      </c>
      <c r="M115" s="79">
        <v>0</v>
      </c>
      <c r="N115" s="79">
        <v>2333</v>
      </c>
      <c r="O115" s="78">
        <v>0</v>
      </c>
      <c r="P115" t="s">
        <v>687</v>
      </c>
      <c r="Q115" t="s">
        <v>693</v>
      </c>
      <c r="R115" t="s">
        <v>84</v>
      </c>
      <c r="S115" t="s">
        <v>134</v>
      </c>
    </row>
    <row r="116" spans="1:19" ht="12" customHeight="1" x14ac:dyDescent="0.25">
      <c r="A116" s="18" t="s">
        <v>377</v>
      </c>
      <c r="B116" s="87" t="s">
        <v>155</v>
      </c>
      <c r="C116" s="77">
        <v>72294</v>
      </c>
      <c r="D116" s="79">
        <v>5</v>
      </c>
      <c r="E116" s="79">
        <v>0</v>
      </c>
      <c r="F116" s="79">
        <v>0</v>
      </c>
      <c r="G116" s="79">
        <v>0</v>
      </c>
      <c r="H116" s="79">
        <v>0</v>
      </c>
      <c r="I116" s="79">
        <v>0</v>
      </c>
      <c r="J116" s="79">
        <v>0</v>
      </c>
      <c r="K116" s="79">
        <v>0</v>
      </c>
      <c r="L116" s="79">
        <v>0</v>
      </c>
      <c r="M116" s="79">
        <v>0</v>
      </c>
      <c r="N116" s="79">
        <v>73406</v>
      </c>
      <c r="O116" s="78">
        <v>0</v>
      </c>
      <c r="P116" t="s">
        <v>692</v>
      </c>
      <c r="Q116" t="s">
        <v>697</v>
      </c>
      <c r="R116" t="s">
        <v>84</v>
      </c>
      <c r="S116" t="s">
        <v>156</v>
      </c>
    </row>
    <row r="117" spans="1:19" ht="12" customHeight="1" x14ac:dyDescent="0.25">
      <c r="A117" s="18" t="s">
        <v>377</v>
      </c>
      <c r="B117" s="87" t="s">
        <v>295</v>
      </c>
      <c r="C117" s="77">
        <v>2253</v>
      </c>
      <c r="D117" s="79">
        <v>0</v>
      </c>
      <c r="E117" s="79">
        <v>0</v>
      </c>
      <c r="F117" s="79">
        <v>0</v>
      </c>
      <c r="G117" s="79">
        <v>78</v>
      </c>
      <c r="H117" s="79">
        <v>0</v>
      </c>
      <c r="I117" s="79">
        <v>0</v>
      </c>
      <c r="J117" s="79">
        <v>0</v>
      </c>
      <c r="K117" s="79">
        <v>0</v>
      </c>
      <c r="L117" s="79">
        <v>6</v>
      </c>
      <c r="M117" s="79">
        <v>0</v>
      </c>
      <c r="N117" s="79">
        <v>2093</v>
      </c>
      <c r="O117" s="78">
        <v>0</v>
      </c>
      <c r="P117" t="s">
        <v>687</v>
      </c>
      <c r="Q117" t="s">
        <v>686</v>
      </c>
      <c r="R117" t="s">
        <v>84</v>
      </c>
      <c r="S117" t="s">
        <v>296</v>
      </c>
    </row>
    <row r="118" spans="1:19" ht="12" customHeight="1" x14ac:dyDescent="0.25">
      <c r="A118" s="18" t="s">
        <v>377</v>
      </c>
      <c r="B118" s="87" t="s">
        <v>446</v>
      </c>
      <c r="C118" s="77">
        <v>928</v>
      </c>
      <c r="D118" s="79">
        <v>0</v>
      </c>
      <c r="E118" s="79">
        <v>0</v>
      </c>
      <c r="F118" s="79">
        <v>0</v>
      </c>
      <c r="G118" s="79">
        <v>272</v>
      </c>
      <c r="H118" s="79">
        <v>0</v>
      </c>
      <c r="I118" s="79">
        <v>0</v>
      </c>
      <c r="J118" s="79">
        <v>0</v>
      </c>
      <c r="K118" s="79">
        <v>0</v>
      </c>
      <c r="L118" s="79">
        <v>0</v>
      </c>
      <c r="M118" s="79">
        <v>0</v>
      </c>
      <c r="N118" s="79">
        <v>1050</v>
      </c>
      <c r="O118" s="78">
        <v>0</v>
      </c>
      <c r="P118" t="s">
        <v>689</v>
      </c>
      <c r="Q118" t="s">
        <v>688</v>
      </c>
      <c r="R118" t="s">
        <v>84</v>
      </c>
      <c r="S118" t="s">
        <v>316</v>
      </c>
    </row>
    <row r="119" spans="1:19" ht="12" customHeight="1" x14ac:dyDescent="0.25">
      <c r="A119" s="18" t="s">
        <v>377</v>
      </c>
      <c r="B119" s="87" t="s">
        <v>632</v>
      </c>
      <c r="C119" s="77">
        <v>64066</v>
      </c>
      <c r="D119" s="79">
        <v>0</v>
      </c>
      <c r="E119" s="79">
        <v>0</v>
      </c>
      <c r="F119" s="79">
        <v>0</v>
      </c>
      <c r="G119" s="79">
        <v>4891</v>
      </c>
      <c r="H119" s="79">
        <v>0</v>
      </c>
      <c r="I119" s="79">
        <v>0</v>
      </c>
      <c r="J119" s="79">
        <v>0</v>
      </c>
      <c r="K119" s="79">
        <v>0</v>
      </c>
      <c r="L119" s="79">
        <v>0</v>
      </c>
      <c r="M119" s="79">
        <v>0</v>
      </c>
      <c r="N119" s="79">
        <v>61378</v>
      </c>
      <c r="O119" s="78">
        <v>0</v>
      </c>
      <c r="P119" t="s">
        <v>687</v>
      </c>
      <c r="Q119" t="s">
        <v>686</v>
      </c>
      <c r="R119" t="s">
        <v>84</v>
      </c>
      <c r="S119" t="s">
        <v>319</v>
      </c>
    </row>
    <row r="120" spans="1:19" ht="12" customHeight="1" x14ac:dyDescent="0.25">
      <c r="A120" s="18" t="s">
        <v>515</v>
      </c>
      <c r="B120" s="87" t="s">
        <v>375</v>
      </c>
      <c r="C120" s="77">
        <v>4481</v>
      </c>
      <c r="D120" s="79">
        <v>0</v>
      </c>
      <c r="E120" s="79">
        <v>0</v>
      </c>
      <c r="F120" s="79">
        <v>0</v>
      </c>
      <c r="G120" s="79">
        <v>3119</v>
      </c>
      <c r="H120" s="79">
        <v>0</v>
      </c>
      <c r="I120" s="79">
        <v>0</v>
      </c>
      <c r="J120" s="79">
        <v>0</v>
      </c>
      <c r="K120" s="79">
        <v>0</v>
      </c>
      <c r="L120" s="79">
        <v>0</v>
      </c>
      <c r="M120" s="79">
        <v>600</v>
      </c>
      <c r="N120" s="79">
        <v>7002</v>
      </c>
      <c r="O120" s="78">
        <v>0</v>
      </c>
      <c r="P120" t="s">
        <v>687</v>
      </c>
      <c r="Q120" t="s">
        <v>686</v>
      </c>
      <c r="R120" t="s">
        <v>85</v>
      </c>
      <c r="S120" t="s">
        <v>74</v>
      </c>
    </row>
    <row r="121" spans="1:19" ht="12" customHeight="1" x14ac:dyDescent="0.25">
      <c r="A121" s="18" t="s">
        <v>515</v>
      </c>
      <c r="B121" s="87" t="s">
        <v>376</v>
      </c>
      <c r="C121" s="77">
        <v>1235</v>
      </c>
      <c r="D121" s="79">
        <v>28</v>
      </c>
      <c r="E121" s="79">
        <v>0</v>
      </c>
      <c r="F121" s="79">
        <v>0</v>
      </c>
      <c r="G121" s="79">
        <v>0</v>
      </c>
      <c r="H121" s="79">
        <v>0</v>
      </c>
      <c r="I121" s="79">
        <v>0</v>
      </c>
      <c r="J121" s="79">
        <v>0</v>
      </c>
      <c r="K121" s="79">
        <v>0</v>
      </c>
      <c r="L121" s="79">
        <v>0</v>
      </c>
      <c r="M121" s="79">
        <v>0</v>
      </c>
      <c r="N121" s="79">
        <v>1235</v>
      </c>
      <c r="O121" s="78">
        <v>48</v>
      </c>
      <c r="P121" t="s">
        <v>687</v>
      </c>
      <c r="Q121" t="s">
        <v>686</v>
      </c>
      <c r="R121" t="s">
        <v>85</v>
      </c>
      <c r="S121" t="s">
        <v>81</v>
      </c>
    </row>
    <row r="122" spans="1:19" ht="12" customHeight="1" x14ac:dyDescent="0.25">
      <c r="A122" s="18" t="s">
        <v>515</v>
      </c>
      <c r="B122" s="87" t="s">
        <v>380</v>
      </c>
      <c r="C122" s="77">
        <v>2304</v>
      </c>
      <c r="D122" s="79">
        <v>2304</v>
      </c>
      <c r="E122" s="79">
        <v>0</v>
      </c>
      <c r="F122" s="79">
        <v>0</v>
      </c>
      <c r="G122" s="79">
        <v>5</v>
      </c>
      <c r="H122" s="79">
        <v>0</v>
      </c>
      <c r="I122" s="79">
        <v>0</v>
      </c>
      <c r="J122" s="79">
        <v>0</v>
      </c>
      <c r="K122" s="79">
        <v>0</v>
      </c>
      <c r="L122" s="79">
        <v>0</v>
      </c>
      <c r="M122" s="79">
        <v>13</v>
      </c>
      <c r="N122" s="79">
        <v>2292</v>
      </c>
      <c r="O122" s="78">
        <v>2292</v>
      </c>
      <c r="P122" t="s">
        <v>687</v>
      </c>
      <c r="Q122" t="s">
        <v>686</v>
      </c>
      <c r="R122" t="s">
        <v>85</v>
      </c>
      <c r="S122" t="s">
        <v>90</v>
      </c>
    </row>
    <row r="123" spans="1:19" ht="12" customHeight="1" x14ac:dyDescent="0.25">
      <c r="A123" s="18" t="s">
        <v>515</v>
      </c>
      <c r="B123" s="87" t="s">
        <v>108</v>
      </c>
      <c r="C123" s="77">
        <v>57160</v>
      </c>
      <c r="D123" s="79">
        <v>17148</v>
      </c>
      <c r="E123" s="79">
        <v>0</v>
      </c>
      <c r="F123" s="79">
        <v>0</v>
      </c>
      <c r="G123" s="79">
        <v>3074</v>
      </c>
      <c r="H123" s="79">
        <v>0</v>
      </c>
      <c r="I123" s="79">
        <v>0</v>
      </c>
      <c r="J123" s="79">
        <v>1036</v>
      </c>
      <c r="K123" s="79">
        <v>1036</v>
      </c>
      <c r="L123" s="79">
        <v>0</v>
      </c>
      <c r="M123" s="79">
        <v>0</v>
      </c>
      <c r="N123" s="79">
        <v>59358</v>
      </c>
      <c r="O123" s="78">
        <v>17807</v>
      </c>
      <c r="P123" t="s">
        <v>687</v>
      </c>
      <c r="Q123" t="s">
        <v>686</v>
      </c>
      <c r="R123" t="s">
        <v>85</v>
      </c>
      <c r="S123" t="s">
        <v>109</v>
      </c>
    </row>
    <row r="124" spans="1:19" ht="12" customHeight="1" x14ac:dyDescent="0.25">
      <c r="A124" s="18" t="s">
        <v>515</v>
      </c>
      <c r="B124" s="87" t="s">
        <v>125</v>
      </c>
      <c r="C124" s="77">
        <v>1427</v>
      </c>
      <c r="D124" s="79">
        <v>0</v>
      </c>
      <c r="E124" s="79">
        <v>0</v>
      </c>
      <c r="F124" s="79">
        <v>0</v>
      </c>
      <c r="G124" s="79">
        <v>353</v>
      </c>
      <c r="H124" s="79">
        <v>0</v>
      </c>
      <c r="I124" s="79">
        <v>0</v>
      </c>
      <c r="J124" s="79">
        <v>0</v>
      </c>
      <c r="K124" s="79">
        <v>0</v>
      </c>
      <c r="L124" s="79">
        <v>0</v>
      </c>
      <c r="M124" s="79">
        <v>0</v>
      </c>
      <c r="N124" s="79">
        <v>1821</v>
      </c>
      <c r="O124" s="78">
        <v>0</v>
      </c>
      <c r="P124" t="s">
        <v>687</v>
      </c>
      <c r="Q124" t="s">
        <v>686</v>
      </c>
      <c r="R124" t="s">
        <v>85</v>
      </c>
      <c r="S124" t="s">
        <v>126</v>
      </c>
    </row>
    <row r="125" spans="1:19" ht="12" customHeight="1" x14ac:dyDescent="0.25">
      <c r="A125" s="18" t="s">
        <v>515</v>
      </c>
      <c r="B125" s="87" t="s">
        <v>164</v>
      </c>
      <c r="C125" s="77">
        <v>988</v>
      </c>
      <c r="D125" s="79">
        <v>0</v>
      </c>
      <c r="E125" s="79">
        <v>0</v>
      </c>
      <c r="F125" s="79">
        <v>0</v>
      </c>
      <c r="G125" s="79">
        <v>230</v>
      </c>
      <c r="H125" s="79">
        <v>0</v>
      </c>
      <c r="I125" s="79">
        <v>0</v>
      </c>
      <c r="J125" s="79">
        <v>0</v>
      </c>
      <c r="K125" s="79">
        <v>0</v>
      </c>
      <c r="L125" s="79">
        <v>0</v>
      </c>
      <c r="M125" s="79">
        <v>0</v>
      </c>
      <c r="N125" s="79">
        <v>1218</v>
      </c>
      <c r="O125" s="78">
        <v>0</v>
      </c>
      <c r="P125" t="s">
        <v>687</v>
      </c>
      <c r="Q125" t="s">
        <v>686</v>
      </c>
      <c r="R125" t="s">
        <v>85</v>
      </c>
      <c r="S125" t="s">
        <v>165</v>
      </c>
    </row>
    <row r="126" spans="1:19" ht="12" customHeight="1" x14ac:dyDescent="0.25">
      <c r="A126" s="18" t="s">
        <v>515</v>
      </c>
      <c r="B126" s="87" t="s">
        <v>236</v>
      </c>
      <c r="C126" s="77">
        <v>1654</v>
      </c>
      <c r="D126" s="79">
        <v>768</v>
      </c>
      <c r="E126" s="79">
        <v>0</v>
      </c>
      <c r="F126" s="79">
        <v>0</v>
      </c>
      <c r="G126" s="79">
        <v>5</v>
      </c>
      <c r="H126" s="79">
        <v>0</v>
      </c>
      <c r="I126" s="79">
        <v>0</v>
      </c>
      <c r="J126" s="79">
        <v>0</v>
      </c>
      <c r="K126" s="79">
        <v>0</v>
      </c>
      <c r="L126" s="79">
        <v>5</v>
      </c>
      <c r="M126" s="79">
        <v>0</v>
      </c>
      <c r="N126" s="79">
        <v>1686</v>
      </c>
      <c r="O126" s="78">
        <v>772</v>
      </c>
      <c r="P126" t="s">
        <v>687</v>
      </c>
      <c r="Q126" t="s">
        <v>686</v>
      </c>
      <c r="R126" t="s">
        <v>85</v>
      </c>
      <c r="S126" t="s">
        <v>237</v>
      </c>
    </row>
    <row r="127" spans="1:19" ht="12" customHeight="1" x14ac:dyDescent="0.25">
      <c r="A127" s="18" t="s">
        <v>515</v>
      </c>
      <c r="B127" s="87" t="s">
        <v>437</v>
      </c>
      <c r="C127" s="77">
        <v>2785</v>
      </c>
      <c r="D127" s="79">
        <v>0</v>
      </c>
      <c r="E127" s="79">
        <v>0</v>
      </c>
      <c r="F127" s="79">
        <v>5</v>
      </c>
      <c r="G127" s="79">
        <v>996</v>
      </c>
      <c r="H127" s="79">
        <v>0</v>
      </c>
      <c r="I127" s="79">
        <v>0</v>
      </c>
      <c r="J127" s="79">
        <v>0</v>
      </c>
      <c r="K127" s="79">
        <v>0</v>
      </c>
      <c r="L127" s="79">
        <v>0</v>
      </c>
      <c r="M127" s="79">
        <v>0</v>
      </c>
      <c r="N127" s="79">
        <v>3475</v>
      </c>
      <c r="O127" s="78">
        <v>0</v>
      </c>
      <c r="P127" t="s">
        <v>687</v>
      </c>
      <c r="Q127" t="s">
        <v>686</v>
      </c>
      <c r="R127" t="s">
        <v>85</v>
      </c>
      <c r="S127" t="s">
        <v>286</v>
      </c>
    </row>
    <row r="128" spans="1:19" ht="12" customHeight="1" x14ac:dyDescent="0.25">
      <c r="A128" s="18" t="s">
        <v>515</v>
      </c>
      <c r="B128" s="87" t="s">
        <v>632</v>
      </c>
      <c r="C128" s="77">
        <v>2984</v>
      </c>
      <c r="D128" s="79">
        <v>0</v>
      </c>
      <c r="E128" s="79">
        <v>0</v>
      </c>
      <c r="F128" s="79">
        <v>0</v>
      </c>
      <c r="G128" s="79">
        <v>1223</v>
      </c>
      <c r="H128" s="79">
        <v>0</v>
      </c>
      <c r="I128" s="79">
        <v>0</v>
      </c>
      <c r="J128" s="79">
        <v>0</v>
      </c>
      <c r="K128" s="79">
        <v>0</v>
      </c>
      <c r="L128" s="79">
        <v>0</v>
      </c>
      <c r="M128" s="79">
        <v>0</v>
      </c>
      <c r="N128" s="79">
        <v>4272</v>
      </c>
      <c r="O128" s="78">
        <v>0</v>
      </c>
      <c r="P128" t="s">
        <v>687</v>
      </c>
      <c r="Q128" t="s">
        <v>686</v>
      </c>
      <c r="R128" t="s">
        <v>85</v>
      </c>
      <c r="S128" t="s">
        <v>319</v>
      </c>
    </row>
    <row r="129" spans="1:19" ht="12" customHeight="1" x14ac:dyDescent="0.25">
      <c r="A129" s="18" t="s">
        <v>515</v>
      </c>
      <c r="B129" s="87" t="s">
        <v>323</v>
      </c>
      <c r="C129" s="77">
        <v>29181</v>
      </c>
      <c r="D129" s="79">
        <v>25</v>
      </c>
      <c r="E129" s="79">
        <v>0</v>
      </c>
      <c r="F129" s="79">
        <v>0</v>
      </c>
      <c r="G129" s="79">
        <v>0</v>
      </c>
      <c r="H129" s="79">
        <v>5</v>
      </c>
      <c r="I129" s="79">
        <v>5</v>
      </c>
      <c r="J129" s="79">
        <v>0</v>
      </c>
      <c r="K129" s="79">
        <v>0</v>
      </c>
      <c r="L129" s="79">
        <v>0</v>
      </c>
      <c r="M129" s="79">
        <v>0</v>
      </c>
      <c r="N129" s="79">
        <v>29176</v>
      </c>
      <c r="O129" s="78">
        <v>5</v>
      </c>
      <c r="P129" t="s">
        <v>696</v>
      </c>
      <c r="Q129" t="s">
        <v>691</v>
      </c>
      <c r="R129" t="s">
        <v>85</v>
      </c>
      <c r="S129" t="s">
        <v>324</v>
      </c>
    </row>
    <row r="130" spans="1:19" ht="12" customHeight="1" x14ac:dyDescent="0.25">
      <c r="A130" s="18" t="s">
        <v>86</v>
      </c>
      <c r="B130" s="87" t="s">
        <v>125</v>
      </c>
      <c r="C130" s="77">
        <v>1872</v>
      </c>
      <c r="D130" s="79">
        <v>0</v>
      </c>
      <c r="E130" s="79">
        <v>0</v>
      </c>
      <c r="F130" s="79">
        <v>0</v>
      </c>
      <c r="G130" s="79">
        <v>286</v>
      </c>
      <c r="H130" s="79">
        <v>0</v>
      </c>
      <c r="I130" s="79">
        <v>0</v>
      </c>
      <c r="J130" s="79">
        <v>0</v>
      </c>
      <c r="K130" s="79">
        <v>0</v>
      </c>
      <c r="L130" s="79">
        <v>0</v>
      </c>
      <c r="M130" s="79">
        <v>11</v>
      </c>
      <c r="N130" s="79">
        <v>2149</v>
      </c>
      <c r="O130" s="78">
        <v>0</v>
      </c>
      <c r="P130" t="s">
        <v>687</v>
      </c>
      <c r="Q130" t="s">
        <v>686</v>
      </c>
      <c r="R130" t="s">
        <v>87</v>
      </c>
      <c r="S130" t="s">
        <v>126</v>
      </c>
    </row>
    <row r="131" spans="1:19" ht="12" customHeight="1" x14ac:dyDescent="0.25">
      <c r="A131" s="18" t="s">
        <v>88</v>
      </c>
      <c r="B131" s="87" t="s">
        <v>125</v>
      </c>
      <c r="C131" s="77">
        <v>5807</v>
      </c>
      <c r="D131" s="79">
        <v>0</v>
      </c>
      <c r="E131" s="79">
        <v>0</v>
      </c>
      <c r="F131" s="79">
        <v>0</v>
      </c>
      <c r="G131" s="79">
        <v>266</v>
      </c>
      <c r="H131" s="79">
        <v>0</v>
      </c>
      <c r="I131" s="79">
        <v>0</v>
      </c>
      <c r="J131" s="79">
        <v>0</v>
      </c>
      <c r="K131" s="79">
        <v>0</v>
      </c>
      <c r="L131" s="79">
        <v>14</v>
      </c>
      <c r="M131" s="79">
        <v>38</v>
      </c>
      <c r="N131" s="79">
        <v>5996</v>
      </c>
      <c r="O131" s="78">
        <v>0</v>
      </c>
      <c r="P131" t="s">
        <v>687</v>
      </c>
      <c r="Q131" t="s">
        <v>686</v>
      </c>
      <c r="R131" t="s">
        <v>89</v>
      </c>
      <c r="S131" t="s">
        <v>126</v>
      </c>
    </row>
    <row r="132" spans="1:19" ht="12" customHeight="1" x14ac:dyDescent="0.25">
      <c r="A132" s="18" t="s">
        <v>88</v>
      </c>
      <c r="B132" s="87" t="s">
        <v>436</v>
      </c>
      <c r="C132" s="77">
        <v>3654</v>
      </c>
      <c r="D132" s="79">
        <v>72</v>
      </c>
      <c r="E132" s="79">
        <v>0</v>
      </c>
      <c r="F132" s="79">
        <v>0</v>
      </c>
      <c r="G132" s="79">
        <v>26</v>
      </c>
      <c r="H132" s="79">
        <v>0</v>
      </c>
      <c r="I132" s="79">
        <v>0</v>
      </c>
      <c r="J132" s="79">
        <v>0</v>
      </c>
      <c r="K132" s="79">
        <v>0</v>
      </c>
      <c r="L132" s="79">
        <v>0</v>
      </c>
      <c r="M132" s="79">
        <v>0</v>
      </c>
      <c r="N132" s="79">
        <v>3739</v>
      </c>
      <c r="O132" s="78">
        <v>72</v>
      </c>
      <c r="P132" t="s">
        <v>687</v>
      </c>
      <c r="Q132" t="s">
        <v>686</v>
      </c>
      <c r="R132" t="s">
        <v>89</v>
      </c>
      <c r="S132" t="s">
        <v>283</v>
      </c>
    </row>
    <row r="133" spans="1:19" ht="12" customHeight="1" x14ac:dyDescent="0.25">
      <c r="A133" s="18" t="s">
        <v>92</v>
      </c>
      <c r="B133" s="87" t="s">
        <v>267</v>
      </c>
      <c r="C133" s="77">
        <v>17171</v>
      </c>
      <c r="D133" s="79">
        <v>0</v>
      </c>
      <c r="E133" s="79">
        <v>0</v>
      </c>
      <c r="F133" s="79">
        <v>0</v>
      </c>
      <c r="G133" s="79">
        <v>0</v>
      </c>
      <c r="H133" s="79">
        <v>0</v>
      </c>
      <c r="I133" s="79">
        <v>0</v>
      </c>
      <c r="J133" s="79">
        <v>0</v>
      </c>
      <c r="K133" s="79">
        <v>0</v>
      </c>
      <c r="L133" s="79">
        <v>0</v>
      </c>
      <c r="M133" s="79">
        <v>0</v>
      </c>
      <c r="N133" s="79">
        <v>17074</v>
      </c>
      <c r="O133" s="78">
        <v>0</v>
      </c>
      <c r="P133" t="s">
        <v>692</v>
      </c>
      <c r="Q133" t="s">
        <v>686</v>
      </c>
      <c r="R133" t="s">
        <v>93</v>
      </c>
      <c r="S133" t="s">
        <v>268</v>
      </c>
    </row>
    <row r="134" spans="1:19" ht="12" customHeight="1" x14ac:dyDescent="0.25">
      <c r="A134" s="18" t="s">
        <v>94</v>
      </c>
      <c r="B134" s="87" t="s">
        <v>59</v>
      </c>
      <c r="C134" s="77">
        <v>1039</v>
      </c>
      <c r="D134" s="79">
        <v>44</v>
      </c>
      <c r="E134" s="79">
        <v>0</v>
      </c>
      <c r="F134" s="79">
        <v>0</v>
      </c>
      <c r="G134" s="79">
        <v>38</v>
      </c>
      <c r="H134" s="79">
        <v>0</v>
      </c>
      <c r="I134" s="79">
        <v>0</v>
      </c>
      <c r="J134" s="79">
        <v>0</v>
      </c>
      <c r="K134" s="79">
        <v>0</v>
      </c>
      <c r="L134" s="79">
        <v>0</v>
      </c>
      <c r="M134" s="79">
        <v>0</v>
      </c>
      <c r="N134" s="79">
        <v>1075</v>
      </c>
      <c r="O134" s="78">
        <v>401</v>
      </c>
      <c r="P134" t="s">
        <v>687</v>
      </c>
      <c r="Q134" t="s">
        <v>686</v>
      </c>
      <c r="R134" t="s">
        <v>95</v>
      </c>
      <c r="S134" t="s">
        <v>60</v>
      </c>
    </row>
    <row r="135" spans="1:19" ht="12" customHeight="1" x14ac:dyDescent="0.25">
      <c r="A135" s="18" t="s">
        <v>94</v>
      </c>
      <c r="B135" s="87" t="s">
        <v>415</v>
      </c>
      <c r="C135" s="77">
        <v>5009</v>
      </c>
      <c r="D135" s="79">
        <v>196</v>
      </c>
      <c r="E135" s="79">
        <v>0</v>
      </c>
      <c r="F135" s="79">
        <v>0</v>
      </c>
      <c r="G135" s="79">
        <v>1861</v>
      </c>
      <c r="H135" s="79">
        <v>0</v>
      </c>
      <c r="I135" s="79">
        <v>0</v>
      </c>
      <c r="J135" s="79">
        <v>0</v>
      </c>
      <c r="K135" s="79">
        <v>0</v>
      </c>
      <c r="L135" s="79">
        <v>0</v>
      </c>
      <c r="M135" s="79">
        <v>12</v>
      </c>
      <c r="N135" s="79">
        <v>6858</v>
      </c>
      <c r="O135" s="78">
        <v>712</v>
      </c>
      <c r="P135" t="s">
        <v>687</v>
      </c>
      <c r="Q135" t="s">
        <v>686</v>
      </c>
      <c r="R135" t="s">
        <v>95</v>
      </c>
      <c r="S135" t="s">
        <v>204</v>
      </c>
    </row>
    <row r="136" spans="1:19" ht="12" customHeight="1" x14ac:dyDescent="0.25">
      <c r="A136" s="18" t="s">
        <v>94</v>
      </c>
      <c r="B136" s="87" t="s">
        <v>240</v>
      </c>
      <c r="C136" s="77">
        <v>956</v>
      </c>
      <c r="D136" s="79">
        <v>8</v>
      </c>
      <c r="E136" s="79">
        <v>0</v>
      </c>
      <c r="F136" s="79">
        <v>0</v>
      </c>
      <c r="G136" s="79">
        <v>187</v>
      </c>
      <c r="H136" s="79">
        <v>0</v>
      </c>
      <c r="I136" s="79">
        <v>0</v>
      </c>
      <c r="J136" s="79">
        <v>0</v>
      </c>
      <c r="K136" s="79">
        <v>0</v>
      </c>
      <c r="L136" s="79">
        <v>0</v>
      </c>
      <c r="M136" s="79">
        <v>0</v>
      </c>
      <c r="N136" s="79">
        <v>1138</v>
      </c>
      <c r="O136" s="78">
        <v>7</v>
      </c>
      <c r="P136" t="s">
        <v>687</v>
      </c>
      <c r="Q136" t="s">
        <v>686</v>
      </c>
      <c r="R136" t="s">
        <v>95</v>
      </c>
      <c r="S136" t="s">
        <v>241</v>
      </c>
    </row>
    <row r="137" spans="1:19" ht="12" customHeight="1" x14ac:dyDescent="0.25">
      <c r="A137" s="18" t="s">
        <v>94</v>
      </c>
      <c r="B137" s="87" t="s">
        <v>437</v>
      </c>
      <c r="C137" s="77">
        <v>1328</v>
      </c>
      <c r="D137" s="79">
        <v>0</v>
      </c>
      <c r="E137" s="79">
        <v>0</v>
      </c>
      <c r="F137" s="79">
        <v>5</v>
      </c>
      <c r="G137" s="79">
        <v>30</v>
      </c>
      <c r="H137" s="79">
        <v>0</v>
      </c>
      <c r="I137" s="79">
        <v>0</v>
      </c>
      <c r="J137" s="79">
        <v>0</v>
      </c>
      <c r="K137" s="79">
        <v>0</v>
      </c>
      <c r="L137" s="79">
        <v>0</v>
      </c>
      <c r="M137" s="79">
        <v>0</v>
      </c>
      <c r="N137" s="79">
        <v>1317</v>
      </c>
      <c r="O137" s="78">
        <v>0</v>
      </c>
      <c r="P137" t="s">
        <v>687</v>
      </c>
      <c r="Q137" t="s">
        <v>686</v>
      </c>
      <c r="R137" t="s">
        <v>95</v>
      </c>
      <c r="S137" t="s">
        <v>286</v>
      </c>
    </row>
    <row r="138" spans="1:19" ht="12" customHeight="1" x14ac:dyDescent="0.25">
      <c r="A138" s="18" t="s">
        <v>94</v>
      </c>
      <c r="B138" s="87" t="s">
        <v>632</v>
      </c>
      <c r="C138" s="77">
        <v>2968</v>
      </c>
      <c r="D138" s="79">
        <v>0</v>
      </c>
      <c r="E138" s="79">
        <v>0</v>
      </c>
      <c r="F138" s="79">
        <v>0</v>
      </c>
      <c r="G138" s="79">
        <v>665</v>
      </c>
      <c r="H138" s="79">
        <v>0</v>
      </c>
      <c r="I138" s="79">
        <v>0</v>
      </c>
      <c r="J138" s="79">
        <v>0</v>
      </c>
      <c r="K138" s="79">
        <v>0</v>
      </c>
      <c r="L138" s="79">
        <v>0</v>
      </c>
      <c r="M138" s="79">
        <v>0</v>
      </c>
      <c r="N138" s="79">
        <v>3703</v>
      </c>
      <c r="O138" s="78">
        <v>0</v>
      </c>
      <c r="P138" t="s">
        <v>687</v>
      </c>
      <c r="Q138" t="s">
        <v>686</v>
      </c>
      <c r="R138" t="s">
        <v>95</v>
      </c>
      <c r="S138" t="s">
        <v>319</v>
      </c>
    </row>
    <row r="139" spans="1:19" ht="12" customHeight="1" x14ac:dyDescent="0.25">
      <c r="A139" s="18" t="s">
        <v>381</v>
      </c>
      <c r="B139" s="87" t="s">
        <v>125</v>
      </c>
      <c r="C139" s="77">
        <v>13750</v>
      </c>
      <c r="D139" s="79">
        <v>0</v>
      </c>
      <c r="E139" s="79">
        <v>0</v>
      </c>
      <c r="F139" s="79">
        <v>0</v>
      </c>
      <c r="G139" s="79">
        <v>2735</v>
      </c>
      <c r="H139" s="79">
        <v>0</v>
      </c>
      <c r="I139" s="79">
        <v>0</v>
      </c>
      <c r="J139" s="79">
        <v>0</v>
      </c>
      <c r="K139" s="79">
        <v>0</v>
      </c>
      <c r="L139" s="79">
        <v>0</v>
      </c>
      <c r="M139" s="79">
        <v>90</v>
      </c>
      <c r="N139" s="79">
        <v>16425</v>
      </c>
      <c r="O139" s="78">
        <v>0</v>
      </c>
      <c r="P139" t="s">
        <v>687</v>
      </c>
      <c r="Q139" t="s">
        <v>686</v>
      </c>
      <c r="R139" t="s">
        <v>91</v>
      </c>
      <c r="S139" t="s">
        <v>126</v>
      </c>
    </row>
    <row r="140" spans="1:19" ht="12" customHeight="1" x14ac:dyDescent="0.25">
      <c r="A140" s="18" t="s">
        <v>381</v>
      </c>
      <c r="B140" s="87" t="s">
        <v>164</v>
      </c>
      <c r="C140" s="77">
        <v>2978</v>
      </c>
      <c r="D140" s="79">
        <v>0</v>
      </c>
      <c r="E140" s="79">
        <v>0</v>
      </c>
      <c r="F140" s="79">
        <v>0</v>
      </c>
      <c r="G140" s="79">
        <v>288</v>
      </c>
      <c r="H140" s="79">
        <v>0</v>
      </c>
      <c r="I140" s="79">
        <v>0</v>
      </c>
      <c r="J140" s="79">
        <v>0</v>
      </c>
      <c r="K140" s="79">
        <v>0</v>
      </c>
      <c r="L140" s="79">
        <v>0</v>
      </c>
      <c r="M140" s="79">
        <v>0</v>
      </c>
      <c r="N140" s="79">
        <v>3265</v>
      </c>
      <c r="O140" s="78">
        <v>0</v>
      </c>
      <c r="P140" t="s">
        <v>687</v>
      </c>
      <c r="Q140" t="s">
        <v>686</v>
      </c>
      <c r="R140" t="s">
        <v>91</v>
      </c>
      <c r="S140" t="s">
        <v>165</v>
      </c>
    </row>
    <row r="141" spans="1:19" ht="12" customHeight="1" x14ac:dyDescent="0.25">
      <c r="A141" s="18" t="s">
        <v>384</v>
      </c>
      <c r="B141" s="87" t="s">
        <v>23</v>
      </c>
      <c r="C141" s="77">
        <v>22641</v>
      </c>
      <c r="D141" s="79">
        <v>15499</v>
      </c>
      <c r="E141" s="79">
        <v>0</v>
      </c>
      <c r="F141" s="79">
        <v>0</v>
      </c>
      <c r="G141" s="79">
        <v>0</v>
      </c>
      <c r="H141" s="79">
        <v>609</v>
      </c>
      <c r="I141" s="79">
        <v>605</v>
      </c>
      <c r="J141" s="79">
        <v>0</v>
      </c>
      <c r="K141" s="79">
        <v>0</v>
      </c>
      <c r="L141" s="79">
        <v>0</v>
      </c>
      <c r="M141" s="79">
        <v>0</v>
      </c>
      <c r="N141" s="79">
        <v>22306</v>
      </c>
      <c r="O141" s="78">
        <v>12354</v>
      </c>
      <c r="P141" t="s">
        <v>687</v>
      </c>
      <c r="Q141" t="s">
        <v>686</v>
      </c>
      <c r="R141" t="s">
        <v>102</v>
      </c>
      <c r="S141" t="s">
        <v>24</v>
      </c>
    </row>
    <row r="142" spans="1:19" ht="12" customHeight="1" x14ac:dyDescent="0.25">
      <c r="A142" s="18" t="s">
        <v>384</v>
      </c>
      <c r="B142" s="87" t="s">
        <v>48</v>
      </c>
      <c r="C142" s="77">
        <v>1451</v>
      </c>
      <c r="D142" s="79">
        <v>0</v>
      </c>
      <c r="E142" s="79">
        <v>0</v>
      </c>
      <c r="F142" s="79">
        <v>0</v>
      </c>
      <c r="G142" s="79">
        <v>193</v>
      </c>
      <c r="H142" s="79">
        <v>0</v>
      </c>
      <c r="I142" s="79">
        <v>0</v>
      </c>
      <c r="J142" s="79">
        <v>0</v>
      </c>
      <c r="K142" s="79">
        <v>0</v>
      </c>
      <c r="L142" s="79">
        <v>0</v>
      </c>
      <c r="M142" s="79">
        <v>0</v>
      </c>
      <c r="N142" s="79">
        <v>1439</v>
      </c>
      <c r="O142" s="78">
        <v>0</v>
      </c>
      <c r="P142" t="s">
        <v>687</v>
      </c>
      <c r="Q142" t="s">
        <v>686</v>
      </c>
      <c r="R142" t="s">
        <v>102</v>
      </c>
      <c r="S142" t="s">
        <v>49</v>
      </c>
    </row>
    <row r="143" spans="1:19" ht="12" customHeight="1" x14ac:dyDescent="0.25">
      <c r="A143" s="18" t="s">
        <v>384</v>
      </c>
      <c r="B143" s="87" t="s">
        <v>59</v>
      </c>
      <c r="C143" s="77">
        <v>1119</v>
      </c>
      <c r="D143" s="79">
        <v>80</v>
      </c>
      <c r="E143" s="79">
        <v>0</v>
      </c>
      <c r="F143" s="79">
        <v>0</v>
      </c>
      <c r="G143" s="79">
        <v>10</v>
      </c>
      <c r="H143" s="79">
        <v>0</v>
      </c>
      <c r="I143" s="79">
        <v>0</v>
      </c>
      <c r="J143" s="79">
        <v>0</v>
      </c>
      <c r="K143" s="79">
        <v>0</v>
      </c>
      <c r="L143" s="79">
        <v>0</v>
      </c>
      <c r="M143" s="79">
        <v>0</v>
      </c>
      <c r="N143" s="79">
        <v>1125</v>
      </c>
      <c r="O143" s="78">
        <v>167</v>
      </c>
      <c r="P143" t="s">
        <v>687</v>
      </c>
      <c r="Q143" t="s">
        <v>686</v>
      </c>
      <c r="R143" t="s">
        <v>102</v>
      </c>
      <c r="S143" t="s">
        <v>60</v>
      </c>
    </row>
    <row r="144" spans="1:19" ht="12" customHeight="1" x14ac:dyDescent="0.25">
      <c r="A144" s="18" t="s">
        <v>384</v>
      </c>
      <c r="B144" s="87" t="s">
        <v>66</v>
      </c>
      <c r="C144" s="77">
        <v>83887</v>
      </c>
      <c r="D144" s="79">
        <v>83887</v>
      </c>
      <c r="E144" s="79">
        <v>0</v>
      </c>
      <c r="F144" s="79">
        <v>0</v>
      </c>
      <c r="G144" s="79">
        <v>2696</v>
      </c>
      <c r="H144" s="79">
        <v>0</v>
      </c>
      <c r="I144" s="79">
        <v>0</v>
      </c>
      <c r="J144" s="79">
        <v>4303</v>
      </c>
      <c r="K144" s="79">
        <v>4303</v>
      </c>
      <c r="L144" s="79">
        <v>0</v>
      </c>
      <c r="M144" s="79">
        <v>0</v>
      </c>
      <c r="N144" s="79">
        <v>84384</v>
      </c>
      <c r="O144" s="78">
        <v>84384</v>
      </c>
      <c r="P144" t="s">
        <v>687</v>
      </c>
      <c r="Q144" t="s">
        <v>686</v>
      </c>
      <c r="R144" t="s">
        <v>102</v>
      </c>
      <c r="S144" t="s">
        <v>67</v>
      </c>
    </row>
    <row r="145" spans="1:19" ht="12" customHeight="1" x14ac:dyDescent="0.25">
      <c r="A145" s="18" t="s">
        <v>384</v>
      </c>
      <c r="B145" s="87" t="s">
        <v>375</v>
      </c>
      <c r="C145" s="77">
        <v>1138</v>
      </c>
      <c r="D145" s="79">
        <v>0</v>
      </c>
      <c r="E145" s="79">
        <v>0</v>
      </c>
      <c r="F145" s="79">
        <v>0</v>
      </c>
      <c r="G145" s="79">
        <v>341</v>
      </c>
      <c r="H145" s="79">
        <v>0</v>
      </c>
      <c r="I145" s="79">
        <v>0</v>
      </c>
      <c r="J145" s="79">
        <v>0</v>
      </c>
      <c r="K145" s="79">
        <v>0</v>
      </c>
      <c r="L145" s="79">
        <v>0</v>
      </c>
      <c r="M145" s="79">
        <v>70</v>
      </c>
      <c r="N145" s="79">
        <v>1409</v>
      </c>
      <c r="O145" s="78">
        <v>0</v>
      </c>
      <c r="P145" t="s">
        <v>687</v>
      </c>
      <c r="Q145" t="s">
        <v>686</v>
      </c>
      <c r="R145" t="s">
        <v>102</v>
      </c>
      <c r="S145" t="s">
        <v>74</v>
      </c>
    </row>
    <row r="146" spans="1:19" ht="12" customHeight="1" x14ac:dyDescent="0.25">
      <c r="A146" s="18" t="s">
        <v>384</v>
      </c>
      <c r="B146" s="87" t="s">
        <v>77</v>
      </c>
      <c r="C146" s="77">
        <v>6365</v>
      </c>
      <c r="D146" s="79">
        <v>6365</v>
      </c>
      <c r="E146" s="79">
        <v>0</v>
      </c>
      <c r="F146" s="79">
        <v>0</v>
      </c>
      <c r="G146" s="79">
        <v>15</v>
      </c>
      <c r="H146" s="79">
        <v>11</v>
      </c>
      <c r="I146" s="79">
        <v>11</v>
      </c>
      <c r="J146" s="79">
        <v>0</v>
      </c>
      <c r="K146" s="79">
        <v>0</v>
      </c>
      <c r="L146" s="79">
        <v>0</v>
      </c>
      <c r="M146" s="79">
        <v>0</v>
      </c>
      <c r="N146" s="79">
        <v>6411</v>
      </c>
      <c r="O146" s="78">
        <v>6411</v>
      </c>
      <c r="P146" t="s">
        <v>689</v>
      </c>
      <c r="Q146" t="s">
        <v>686</v>
      </c>
      <c r="R146" t="s">
        <v>102</v>
      </c>
      <c r="S146" t="s">
        <v>78</v>
      </c>
    </row>
    <row r="147" spans="1:19" ht="12" customHeight="1" x14ac:dyDescent="0.25">
      <c r="A147" s="18" t="s">
        <v>384</v>
      </c>
      <c r="B147" s="87" t="s">
        <v>88</v>
      </c>
      <c r="C147" s="77">
        <v>12191</v>
      </c>
      <c r="D147" s="79">
        <v>12191</v>
      </c>
      <c r="E147" s="79">
        <v>14068</v>
      </c>
      <c r="F147" s="79">
        <v>0</v>
      </c>
      <c r="G147" s="79">
        <v>13</v>
      </c>
      <c r="H147" s="79">
        <v>0</v>
      </c>
      <c r="I147" s="79">
        <v>0</v>
      </c>
      <c r="J147" s="79">
        <v>18</v>
      </c>
      <c r="K147" s="79">
        <v>18</v>
      </c>
      <c r="L147" s="79">
        <v>0</v>
      </c>
      <c r="M147" s="79">
        <v>0</v>
      </c>
      <c r="N147" s="79">
        <v>28175</v>
      </c>
      <c r="O147" s="78">
        <v>21220</v>
      </c>
      <c r="P147" t="s">
        <v>689</v>
      </c>
      <c r="Q147" t="s">
        <v>686</v>
      </c>
      <c r="R147" t="s">
        <v>102</v>
      </c>
      <c r="S147" t="s">
        <v>89</v>
      </c>
    </row>
    <row r="148" spans="1:19" ht="12" customHeight="1" x14ac:dyDescent="0.25">
      <c r="A148" s="18" t="s">
        <v>384</v>
      </c>
      <c r="B148" s="87" t="s">
        <v>125</v>
      </c>
      <c r="C148" s="77">
        <v>32763</v>
      </c>
      <c r="D148" s="79">
        <v>0</v>
      </c>
      <c r="E148" s="79">
        <v>0</v>
      </c>
      <c r="F148" s="79">
        <v>0</v>
      </c>
      <c r="G148" s="79">
        <v>3092</v>
      </c>
      <c r="H148" s="79">
        <v>0</v>
      </c>
      <c r="I148" s="79">
        <v>0</v>
      </c>
      <c r="J148" s="79">
        <v>0</v>
      </c>
      <c r="K148" s="79">
        <v>0</v>
      </c>
      <c r="L148" s="79">
        <v>68</v>
      </c>
      <c r="M148" s="79">
        <v>222</v>
      </c>
      <c r="N148" s="79">
        <v>35566</v>
      </c>
      <c r="O148" s="78">
        <v>0</v>
      </c>
      <c r="P148" t="s">
        <v>687</v>
      </c>
      <c r="Q148" t="s">
        <v>686</v>
      </c>
      <c r="R148" t="s">
        <v>102</v>
      </c>
      <c r="S148" t="s">
        <v>126</v>
      </c>
    </row>
    <row r="149" spans="1:19" ht="12" customHeight="1" x14ac:dyDescent="0.25">
      <c r="A149" s="18" t="s">
        <v>384</v>
      </c>
      <c r="B149" s="87" t="s">
        <v>133</v>
      </c>
      <c r="C149" s="77">
        <v>1371</v>
      </c>
      <c r="D149" s="79">
        <v>0</v>
      </c>
      <c r="E149" s="79">
        <v>0</v>
      </c>
      <c r="F149" s="79">
        <v>10</v>
      </c>
      <c r="G149" s="79">
        <v>47</v>
      </c>
      <c r="H149" s="79">
        <v>0</v>
      </c>
      <c r="I149" s="79">
        <v>0</v>
      </c>
      <c r="J149" s="79">
        <v>0</v>
      </c>
      <c r="K149" s="79">
        <v>0</v>
      </c>
      <c r="L149" s="79">
        <v>0</v>
      </c>
      <c r="M149" s="79">
        <v>0</v>
      </c>
      <c r="N149" s="79">
        <v>1567</v>
      </c>
      <c r="O149" s="78">
        <v>0</v>
      </c>
      <c r="P149" t="s">
        <v>687</v>
      </c>
      <c r="Q149" t="s">
        <v>693</v>
      </c>
      <c r="R149" t="s">
        <v>102</v>
      </c>
      <c r="S149" t="s">
        <v>134</v>
      </c>
    </row>
    <row r="150" spans="1:19" ht="12" customHeight="1" x14ac:dyDescent="0.25">
      <c r="A150" s="18" t="s">
        <v>384</v>
      </c>
      <c r="B150" s="87" t="s">
        <v>137</v>
      </c>
      <c r="C150" s="77">
        <v>2733</v>
      </c>
      <c r="D150" s="79">
        <v>0</v>
      </c>
      <c r="E150" s="79">
        <v>0</v>
      </c>
      <c r="F150" s="79">
        <v>0</v>
      </c>
      <c r="G150" s="79">
        <v>306</v>
      </c>
      <c r="H150" s="79">
        <v>0</v>
      </c>
      <c r="I150" s="79">
        <v>0</v>
      </c>
      <c r="J150" s="79">
        <v>0</v>
      </c>
      <c r="K150" s="79">
        <v>0</v>
      </c>
      <c r="L150" s="79">
        <v>0</v>
      </c>
      <c r="M150" s="79">
        <v>0</v>
      </c>
      <c r="N150" s="79">
        <v>3087</v>
      </c>
      <c r="O150" s="78">
        <v>0</v>
      </c>
      <c r="P150" t="s">
        <v>687</v>
      </c>
      <c r="Q150" t="s">
        <v>690</v>
      </c>
      <c r="R150" t="s">
        <v>102</v>
      </c>
      <c r="S150" t="s">
        <v>138</v>
      </c>
    </row>
    <row r="151" spans="1:19" ht="12" customHeight="1" x14ac:dyDescent="0.25">
      <c r="A151" s="18" t="s">
        <v>384</v>
      </c>
      <c r="B151" s="87" t="s">
        <v>172</v>
      </c>
      <c r="C151" s="77">
        <v>33005</v>
      </c>
      <c r="D151" s="79">
        <v>33005</v>
      </c>
      <c r="E151" s="79">
        <v>0</v>
      </c>
      <c r="F151" s="79">
        <v>0</v>
      </c>
      <c r="G151" s="79">
        <v>2830</v>
      </c>
      <c r="H151" s="79">
        <v>0</v>
      </c>
      <c r="I151" s="79">
        <v>0</v>
      </c>
      <c r="J151" s="79">
        <v>1081</v>
      </c>
      <c r="K151" s="79">
        <v>1028</v>
      </c>
      <c r="L151" s="79">
        <v>0</v>
      </c>
      <c r="M151" s="79">
        <v>0</v>
      </c>
      <c r="N151" s="79">
        <v>34908</v>
      </c>
      <c r="O151" s="78">
        <v>34908</v>
      </c>
      <c r="P151" t="s">
        <v>687</v>
      </c>
      <c r="Q151" t="s">
        <v>686</v>
      </c>
      <c r="R151" t="s">
        <v>102</v>
      </c>
      <c r="S151" t="s">
        <v>173</v>
      </c>
    </row>
    <row r="152" spans="1:19" ht="12" customHeight="1" x14ac:dyDescent="0.25">
      <c r="A152" s="18" t="s">
        <v>384</v>
      </c>
      <c r="B152" s="87" t="s">
        <v>195</v>
      </c>
      <c r="C152" s="77">
        <v>25454</v>
      </c>
      <c r="D152" s="79">
        <v>25454</v>
      </c>
      <c r="E152" s="79">
        <v>0</v>
      </c>
      <c r="F152" s="79">
        <v>0</v>
      </c>
      <c r="G152" s="79">
        <v>666</v>
      </c>
      <c r="H152" s="79">
        <v>0</v>
      </c>
      <c r="I152" s="79">
        <v>0</v>
      </c>
      <c r="J152" s="79">
        <v>710</v>
      </c>
      <c r="K152" s="79">
        <v>710</v>
      </c>
      <c r="L152" s="79">
        <v>0</v>
      </c>
      <c r="M152" s="79">
        <v>0</v>
      </c>
      <c r="N152" s="79">
        <v>25684</v>
      </c>
      <c r="O152" s="78">
        <v>25684</v>
      </c>
      <c r="P152" t="s">
        <v>689</v>
      </c>
      <c r="Q152" t="s">
        <v>686</v>
      </c>
      <c r="R152" t="s">
        <v>102</v>
      </c>
      <c r="S152" t="s">
        <v>196</v>
      </c>
    </row>
    <row r="153" spans="1:19" ht="12" customHeight="1" x14ac:dyDescent="0.25">
      <c r="A153" s="18" t="s">
        <v>384</v>
      </c>
      <c r="B153" s="87" t="s">
        <v>212</v>
      </c>
      <c r="C153" s="77">
        <v>3068</v>
      </c>
      <c r="D153" s="79">
        <v>0</v>
      </c>
      <c r="E153" s="79">
        <v>0</v>
      </c>
      <c r="F153" s="79">
        <v>0</v>
      </c>
      <c r="G153" s="79">
        <v>0</v>
      </c>
      <c r="H153" s="79">
        <v>0</v>
      </c>
      <c r="I153" s="79">
        <v>0</v>
      </c>
      <c r="J153" s="79">
        <v>129</v>
      </c>
      <c r="K153" s="79">
        <v>129</v>
      </c>
      <c r="L153" s="79">
        <v>0</v>
      </c>
      <c r="M153" s="79">
        <v>0</v>
      </c>
      <c r="N153" s="79">
        <v>2967</v>
      </c>
      <c r="O153" s="78">
        <v>2967</v>
      </c>
      <c r="P153" t="s">
        <v>689</v>
      </c>
      <c r="Q153" t="s">
        <v>686</v>
      </c>
      <c r="R153" t="s">
        <v>102</v>
      </c>
      <c r="S153" t="s">
        <v>213</v>
      </c>
    </row>
    <row r="154" spans="1:19" ht="12" customHeight="1" x14ac:dyDescent="0.25">
      <c r="A154" s="18" t="s">
        <v>384</v>
      </c>
      <c r="B154" s="87" t="s">
        <v>215</v>
      </c>
      <c r="C154" s="77">
        <v>4051</v>
      </c>
      <c r="D154" s="79">
        <v>4051</v>
      </c>
      <c r="E154" s="79">
        <v>0</v>
      </c>
      <c r="F154" s="79">
        <v>0</v>
      </c>
      <c r="G154" s="79">
        <v>368</v>
      </c>
      <c r="H154" s="79">
        <v>183</v>
      </c>
      <c r="I154" s="79">
        <v>183</v>
      </c>
      <c r="J154" s="79">
        <v>136</v>
      </c>
      <c r="K154" s="79">
        <v>136</v>
      </c>
      <c r="L154" s="79">
        <v>0</v>
      </c>
      <c r="M154" s="79">
        <v>0</v>
      </c>
      <c r="N154" s="79">
        <v>4475</v>
      </c>
      <c r="O154" s="78">
        <v>4475</v>
      </c>
      <c r="P154" t="s">
        <v>689</v>
      </c>
      <c r="Q154" t="s">
        <v>686</v>
      </c>
      <c r="R154" t="s">
        <v>102</v>
      </c>
      <c r="S154" t="s">
        <v>216</v>
      </c>
    </row>
    <row r="155" spans="1:19" ht="12" customHeight="1" x14ac:dyDescent="0.25">
      <c r="A155" s="18" t="s">
        <v>384</v>
      </c>
      <c r="B155" s="87" t="s">
        <v>426</v>
      </c>
      <c r="C155" s="77">
        <v>71966</v>
      </c>
      <c r="D155" s="79">
        <v>71966</v>
      </c>
      <c r="E155" s="79">
        <v>0</v>
      </c>
      <c r="F155" s="79">
        <v>0</v>
      </c>
      <c r="G155" s="79">
        <v>5</v>
      </c>
      <c r="H155" s="79">
        <v>0</v>
      </c>
      <c r="I155" s="79">
        <v>0</v>
      </c>
      <c r="J155" s="79">
        <v>7226</v>
      </c>
      <c r="K155" s="79">
        <v>7226</v>
      </c>
      <c r="L155" s="79">
        <v>0</v>
      </c>
      <c r="M155" s="79">
        <v>0</v>
      </c>
      <c r="N155" s="79">
        <v>66761</v>
      </c>
      <c r="O155" s="78">
        <v>66761</v>
      </c>
      <c r="P155" t="s">
        <v>689</v>
      </c>
      <c r="Q155" t="s">
        <v>686</v>
      </c>
      <c r="R155" t="s">
        <v>102</v>
      </c>
      <c r="S155" t="s">
        <v>259</v>
      </c>
    </row>
    <row r="156" spans="1:19" ht="12" customHeight="1" x14ac:dyDescent="0.25">
      <c r="A156" s="18" t="s">
        <v>384</v>
      </c>
      <c r="B156" s="87" t="s">
        <v>436</v>
      </c>
      <c r="C156" s="77">
        <v>19777</v>
      </c>
      <c r="D156" s="79">
        <v>7004</v>
      </c>
      <c r="E156" s="79">
        <v>0</v>
      </c>
      <c r="F156" s="79">
        <v>0</v>
      </c>
      <c r="G156" s="79">
        <v>379</v>
      </c>
      <c r="H156" s="79">
        <v>219</v>
      </c>
      <c r="I156" s="79">
        <v>219</v>
      </c>
      <c r="J156" s="79">
        <v>416</v>
      </c>
      <c r="K156" s="79">
        <v>416</v>
      </c>
      <c r="L156" s="79">
        <v>189</v>
      </c>
      <c r="M156" s="79">
        <v>0</v>
      </c>
      <c r="N156" s="79">
        <v>19834</v>
      </c>
      <c r="O156" s="78">
        <v>6861</v>
      </c>
      <c r="P156" t="s">
        <v>687</v>
      </c>
      <c r="Q156" t="s">
        <v>686</v>
      </c>
      <c r="R156" t="s">
        <v>102</v>
      </c>
      <c r="S156" t="s">
        <v>283</v>
      </c>
    </row>
    <row r="157" spans="1:19" ht="12" customHeight="1" x14ac:dyDescent="0.25">
      <c r="A157" s="18" t="s">
        <v>384</v>
      </c>
      <c r="B157" s="87" t="s">
        <v>284</v>
      </c>
      <c r="C157" s="77">
        <v>10111</v>
      </c>
      <c r="D157" s="79">
        <v>10111</v>
      </c>
      <c r="E157" s="79">
        <v>0</v>
      </c>
      <c r="F157" s="79">
        <v>0</v>
      </c>
      <c r="G157" s="79">
        <v>0</v>
      </c>
      <c r="H157" s="79">
        <v>0</v>
      </c>
      <c r="I157" s="79">
        <v>0</v>
      </c>
      <c r="J157" s="79">
        <v>5</v>
      </c>
      <c r="K157" s="79">
        <v>5</v>
      </c>
      <c r="L157" s="79">
        <v>0</v>
      </c>
      <c r="M157" s="79">
        <v>0</v>
      </c>
      <c r="N157" s="79">
        <v>12265</v>
      </c>
      <c r="O157" s="78">
        <v>12265</v>
      </c>
      <c r="P157" t="s">
        <v>689</v>
      </c>
      <c r="Q157" t="s">
        <v>686</v>
      </c>
      <c r="R157" t="s">
        <v>102</v>
      </c>
      <c r="S157" t="s">
        <v>285</v>
      </c>
    </row>
    <row r="158" spans="1:19" ht="12" customHeight="1" x14ac:dyDescent="0.25">
      <c r="A158" s="18" t="s">
        <v>384</v>
      </c>
      <c r="B158" s="87" t="s">
        <v>295</v>
      </c>
      <c r="C158" s="77">
        <v>1136</v>
      </c>
      <c r="D158" s="79">
        <v>0</v>
      </c>
      <c r="E158" s="79">
        <v>0</v>
      </c>
      <c r="F158" s="79">
        <v>0</v>
      </c>
      <c r="G158" s="79">
        <v>62</v>
      </c>
      <c r="H158" s="79">
        <v>0</v>
      </c>
      <c r="I158" s="79">
        <v>0</v>
      </c>
      <c r="J158" s="79">
        <v>0</v>
      </c>
      <c r="K158" s="79">
        <v>0</v>
      </c>
      <c r="L158" s="79">
        <v>16</v>
      </c>
      <c r="M158" s="79">
        <v>0</v>
      </c>
      <c r="N158" s="79">
        <v>1101</v>
      </c>
      <c r="O158" s="78">
        <v>0</v>
      </c>
      <c r="P158" t="s">
        <v>687</v>
      </c>
      <c r="Q158" t="s">
        <v>686</v>
      </c>
      <c r="R158" t="s">
        <v>102</v>
      </c>
      <c r="S158" t="s">
        <v>296</v>
      </c>
    </row>
    <row r="159" spans="1:19" ht="12" customHeight="1" x14ac:dyDescent="0.25">
      <c r="A159" s="18" t="s">
        <v>384</v>
      </c>
      <c r="B159" s="87" t="s">
        <v>445</v>
      </c>
      <c r="C159" s="77">
        <v>476222</v>
      </c>
      <c r="D159" s="79">
        <v>476222</v>
      </c>
      <c r="E159" s="79">
        <v>16003</v>
      </c>
      <c r="F159" s="79">
        <v>0</v>
      </c>
      <c r="G159" s="79">
        <v>4195</v>
      </c>
      <c r="H159" s="79">
        <v>0</v>
      </c>
      <c r="I159" s="79">
        <v>0</v>
      </c>
      <c r="J159" s="79">
        <v>3078</v>
      </c>
      <c r="K159" s="79">
        <v>3078</v>
      </c>
      <c r="L159" s="79">
        <v>0</v>
      </c>
      <c r="M159" s="79">
        <v>0</v>
      </c>
      <c r="N159" s="79">
        <v>502249</v>
      </c>
      <c r="O159" s="78">
        <v>502249</v>
      </c>
      <c r="P159" t="s">
        <v>687</v>
      </c>
      <c r="Q159" t="s">
        <v>686</v>
      </c>
      <c r="R159" t="s">
        <v>102</v>
      </c>
      <c r="S159" t="s">
        <v>312</v>
      </c>
    </row>
    <row r="160" spans="1:19" ht="12" customHeight="1" x14ac:dyDescent="0.25">
      <c r="A160" s="18" t="s">
        <v>384</v>
      </c>
      <c r="B160" s="87" t="s">
        <v>317</v>
      </c>
      <c r="C160" s="77">
        <v>50632</v>
      </c>
      <c r="D160" s="79">
        <v>50632</v>
      </c>
      <c r="E160" s="79">
        <v>0</v>
      </c>
      <c r="F160" s="79">
        <v>0</v>
      </c>
      <c r="G160" s="79">
        <v>10</v>
      </c>
      <c r="H160" s="79">
        <v>0</v>
      </c>
      <c r="I160" s="79">
        <v>0</v>
      </c>
      <c r="J160" s="79">
        <v>7747</v>
      </c>
      <c r="K160" s="79">
        <v>7747</v>
      </c>
      <c r="L160" s="79">
        <v>0</v>
      </c>
      <c r="M160" s="79">
        <v>0</v>
      </c>
      <c r="N160" s="79">
        <v>45625</v>
      </c>
      <c r="O160" s="78">
        <v>45625</v>
      </c>
      <c r="P160" t="s">
        <v>689</v>
      </c>
      <c r="Q160" t="s">
        <v>686</v>
      </c>
      <c r="R160" t="s">
        <v>102</v>
      </c>
      <c r="S160" t="s">
        <v>318</v>
      </c>
    </row>
    <row r="161" spans="1:19" ht="12" customHeight="1" x14ac:dyDescent="0.25">
      <c r="A161" s="18" t="s">
        <v>384</v>
      </c>
      <c r="B161" s="87" t="s">
        <v>632</v>
      </c>
      <c r="C161" s="77">
        <v>1555</v>
      </c>
      <c r="D161" s="79">
        <v>0</v>
      </c>
      <c r="E161" s="79">
        <v>0</v>
      </c>
      <c r="F161" s="79">
        <v>0</v>
      </c>
      <c r="G161" s="79">
        <v>148</v>
      </c>
      <c r="H161" s="79">
        <v>0</v>
      </c>
      <c r="I161" s="79">
        <v>0</v>
      </c>
      <c r="J161" s="79">
        <v>0</v>
      </c>
      <c r="K161" s="79">
        <v>0</v>
      </c>
      <c r="L161" s="79">
        <v>0</v>
      </c>
      <c r="M161" s="79">
        <v>0</v>
      </c>
      <c r="N161" s="79">
        <v>1655</v>
      </c>
      <c r="O161" s="78">
        <v>0</v>
      </c>
      <c r="P161" t="s">
        <v>687</v>
      </c>
      <c r="Q161" t="s">
        <v>686</v>
      </c>
      <c r="R161" t="s">
        <v>102</v>
      </c>
      <c r="S161" t="s">
        <v>319</v>
      </c>
    </row>
    <row r="162" spans="1:19" ht="12" customHeight="1" x14ac:dyDescent="0.25">
      <c r="A162" s="18" t="s">
        <v>384</v>
      </c>
      <c r="B162" s="87" t="s">
        <v>331</v>
      </c>
      <c r="C162" s="77">
        <v>50131</v>
      </c>
      <c r="D162" s="79">
        <v>50131</v>
      </c>
      <c r="E162" s="79">
        <v>0</v>
      </c>
      <c r="F162" s="79">
        <v>0</v>
      </c>
      <c r="G162" s="79">
        <v>7204</v>
      </c>
      <c r="H162" s="79">
        <v>768</v>
      </c>
      <c r="I162" s="79">
        <v>768</v>
      </c>
      <c r="J162" s="79">
        <v>838</v>
      </c>
      <c r="K162" s="79">
        <v>838</v>
      </c>
      <c r="L162" s="79">
        <v>0</v>
      </c>
      <c r="M162" s="79">
        <v>0</v>
      </c>
      <c r="N162" s="79">
        <v>57333</v>
      </c>
      <c r="O162" s="78">
        <v>57333</v>
      </c>
      <c r="P162" t="s">
        <v>689</v>
      </c>
      <c r="Q162" t="s">
        <v>686</v>
      </c>
      <c r="R162" t="s">
        <v>102</v>
      </c>
      <c r="S162" t="s">
        <v>332</v>
      </c>
    </row>
    <row r="163" spans="1:19" ht="12" customHeight="1" x14ac:dyDescent="0.25">
      <c r="A163" s="18" t="s">
        <v>384</v>
      </c>
      <c r="B163" s="87" t="s">
        <v>333</v>
      </c>
      <c r="C163" s="77">
        <v>8919</v>
      </c>
      <c r="D163" s="79">
        <v>8919</v>
      </c>
      <c r="E163" s="79">
        <v>0</v>
      </c>
      <c r="F163" s="79">
        <v>0</v>
      </c>
      <c r="G163" s="79">
        <v>107</v>
      </c>
      <c r="H163" s="79">
        <v>0</v>
      </c>
      <c r="I163" s="79">
        <v>0</v>
      </c>
      <c r="J163" s="79">
        <v>636</v>
      </c>
      <c r="K163" s="79">
        <v>0</v>
      </c>
      <c r="L163" s="79">
        <v>0</v>
      </c>
      <c r="M163" s="79">
        <v>0</v>
      </c>
      <c r="N163" s="79">
        <v>8633</v>
      </c>
      <c r="O163" s="78">
        <v>8633</v>
      </c>
      <c r="P163" t="s">
        <v>689</v>
      </c>
      <c r="Q163" t="s">
        <v>686</v>
      </c>
      <c r="R163" t="s">
        <v>102</v>
      </c>
      <c r="S163" t="s">
        <v>334</v>
      </c>
    </row>
    <row r="164" spans="1:19" ht="12" customHeight="1" x14ac:dyDescent="0.25">
      <c r="A164" s="18" t="s">
        <v>108</v>
      </c>
      <c r="B164" s="87" t="s">
        <v>632</v>
      </c>
      <c r="C164" s="77">
        <v>2656</v>
      </c>
      <c r="D164" s="79">
        <v>0</v>
      </c>
      <c r="E164" s="79">
        <v>0</v>
      </c>
      <c r="F164" s="79">
        <v>0</v>
      </c>
      <c r="G164" s="79">
        <v>905</v>
      </c>
      <c r="H164" s="79">
        <v>0</v>
      </c>
      <c r="I164" s="79">
        <v>0</v>
      </c>
      <c r="J164" s="79">
        <v>0</v>
      </c>
      <c r="K164" s="79">
        <v>0</v>
      </c>
      <c r="L164" s="79">
        <v>0</v>
      </c>
      <c r="M164" s="79">
        <v>0</v>
      </c>
      <c r="N164" s="79">
        <v>3645</v>
      </c>
      <c r="O164" s="78">
        <v>0</v>
      </c>
      <c r="P164" t="s">
        <v>687</v>
      </c>
      <c r="Q164" t="s">
        <v>686</v>
      </c>
      <c r="R164" t="s">
        <v>109</v>
      </c>
      <c r="S164" t="s">
        <v>319</v>
      </c>
    </row>
    <row r="165" spans="1:19" ht="12" customHeight="1" x14ac:dyDescent="0.25">
      <c r="A165" s="18" t="s">
        <v>110</v>
      </c>
      <c r="B165" s="87" t="s">
        <v>125</v>
      </c>
      <c r="C165" s="77">
        <v>1769</v>
      </c>
      <c r="D165" s="79">
        <v>0</v>
      </c>
      <c r="E165" s="79">
        <v>0</v>
      </c>
      <c r="F165" s="79">
        <v>0</v>
      </c>
      <c r="G165" s="79">
        <v>225</v>
      </c>
      <c r="H165" s="79">
        <v>0</v>
      </c>
      <c r="I165" s="79">
        <v>0</v>
      </c>
      <c r="J165" s="79">
        <v>0</v>
      </c>
      <c r="K165" s="79">
        <v>0</v>
      </c>
      <c r="L165" s="79">
        <v>0</v>
      </c>
      <c r="M165" s="79">
        <v>19</v>
      </c>
      <c r="N165" s="79">
        <v>1966</v>
      </c>
      <c r="O165" s="78">
        <v>0</v>
      </c>
      <c r="P165" t="s">
        <v>687</v>
      </c>
      <c r="Q165" t="s">
        <v>686</v>
      </c>
      <c r="R165" t="s">
        <v>111</v>
      </c>
      <c r="S165" t="s">
        <v>126</v>
      </c>
    </row>
    <row r="166" spans="1:19" ht="12" customHeight="1" x14ac:dyDescent="0.25">
      <c r="A166" s="18" t="s">
        <v>110</v>
      </c>
      <c r="B166" s="87" t="s">
        <v>133</v>
      </c>
      <c r="C166" s="77">
        <v>1840</v>
      </c>
      <c r="D166" s="79">
        <v>0</v>
      </c>
      <c r="E166" s="79">
        <v>0</v>
      </c>
      <c r="F166" s="79">
        <v>59</v>
      </c>
      <c r="G166" s="79">
        <v>190</v>
      </c>
      <c r="H166" s="79">
        <v>0</v>
      </c>
      <c r="I166" s="79">
        <v>0</v>
      </c>
      <c r="J166" s="79">
        <v>0</v>
      </c>
      <c r="K166" s="79">
        <v>0</v>
      </c>
      <c r="L166" s="79">
        <v>0</v>
      </c>
      <c r="M166" s="79">
        <v>0</v>
      </c>
      <c r="N166" s="79">
        <v>2593</v>
      </c>
      <c r="O166" s="78">
        <v>0</v>
      </c>
      <c r="P166" t="s">
        <v>687</v>
      </c>
      <c r="Q166" t="s">
        <v>693</v>
      </c>
      <c r="R166" t="s">
        <v>111</v>
      </c>
      <c r="S166" t="s">
        <v>134</v>
      </c>
    </row>
    <row r="167" spans="1:19" ht="12" customHeight="1" x14ac:dyDescent="0.25">
      <c r="A167" s="18" t="s">
        <v>110</v>
      </c>
      <c r="B167" s="87" t="s">
        <v>446</v>
      </c>
      <c r="C167" s="77">
        <v>1062</v>
      </c>
      <c r="D167" s="79">
        <v>0</v>
      </c>
      <c r="E167" s="79">
        <v>0</v>
      </c>
      <c r="F167" s="79">
        <v>0</v>
      </c>
      <c r="G167" s="79">
        <v>240</v>
      </c>
      <c r="H167" s="79">
        <v>0</v>
      </c>
      <c r="I167" s="79">
        <v>0</v>
      </c>
      <c r="J167" s="79">
        <v>0</v>
      </c>
      <c r="K167" s="79">
        <v>0</v>
      </c>
      <c r="L167" s="79">
        <v>0</v>
      </c>
      <c r="M167" s="79">
        <v>0</v>
      </c>
      <c r="N167" s="79">
        <v>1205</v>
      </c>
      <c r="O167" s="78">
        <v>0</v>
      </c>
      <c r="P167" t="s">
        <v>689</v>
      </c>
      <c r="Q167" t="s">
        <v>688</v>
      </c>
      <c r="R167" t="s">
        <v>111</v>
      </c>
      <c r="S167" t="s">
        <v>316</v>
      </c>
    </row>
    <row r="168" spans="1:19" ht="12" customHeight="1" x14ac:dyDescent="0.25">
      <c r="A168" s="18" t="s">
        <v>110</v>
      </c>
      <c r="B168" s="87" t="s">
        <v>632</v>
      </c>
      <c r="C168" s="77">
        <v>13383</v>
      </c>
      <c r="D168" s="79">
        <v>0</v>
      </c>
      <c r="E168" s="79">
        <v>0</v>
      </c>
      <c r="F168" s="79">
        <v>0</v>
      </c>
      <c r="G168" s="79">
        <v>639</v>
      </c>
      <c r="H168" s="79">
        <v>0</v>
      </c>
      <c r="I168" s="79">
        <v>0</v>
      </c>
      <c r="J168" s="79">
        <v>0</v>
      </c>
      <c r="K168" s="79">
        <v>0</v>
      </c>
      <c r="L168" s="79">
        <v>0</v>
      </c>
      <c r="M168" s="79">
        <v>0</v>
      </c>
      <c r="N168" s="79">
        <v>11969</v>
      </c>
      <c r="O168" s="78">
        <v>0</v>
      </c>
      <c r="P168" t="s">
        <v>687</v>
      </c>
      <c r="Q168" t="s">
        <v>686</v>
      </c>
      <c r="R168" t="s">
        <v>111</v>
      </c>
      <c r="S168" t="s">
        <v>319</v>
      </c>
    </row>
    <row r="169" spans="1:19" ht="12" customHeight="1" x14ac:dyDescent="0.25">
      <c r="A169" s="18" t="s">
        <v>112</v>
      </c>
      <c r="B169" s="87" t="s">
        <v>380</v>
      </c>
      <c r="C169" s="77">
        <v>1624</v>
      </c>
      <c r="D169" s="79">
        <v>1624</v>
      </c>
      <c r="E169" s="79">
        <v>0</v>
      </c>
      <c r="F169" s="79">
        <v>0</v>
      </c>
      <c r="G169" s="79">
        <v>39</v>
      </c>
      <c r="H169" s="79">
        <v>0</v>
      </c>
      <c r="I169" s="79">
        <v>0</v>
      </c>
      <c r="J169" s="79">
        <v>0</v>
      </c>
      <c r="K169" s="79">
        <v>0</v>
      </c>
      <c r="L169" s="79">
        <v>0</v>
      </c>
      <c r="M169" s="79">
        <v>19</v>
      </c>
      <c r="N169" s="79">
        <v>1638</v>
      </c>
      <c r="O169" s="78">
        <v>1638</v>
      </c>
      <c r="P169" t="s">
        <v>687</v>
      </c>
      <c r="Q169" t="s">
        <v>686</v>
      </c>
      <c r="R169" t="s">
        <v>113</v>
      </c>
      <c r="S169" t="s">
        <v>90</v>
      </c>
    </row>
    <row r="170" spans="1:19" ht="12" customHeight="1" x14ac:dyDescent="0.25">
      <c r="A170" s="18" t="s">
        <v>112</v>
      </c>
      <c r="B170" s="87" t="s">
        <v>164</v>
      </c>
      <c r="C170" s="77">
        <v>3955</v>
      </c>
      <c r="D170" s="79">
        <v>0</v>
      </c>
      <c r="E170" s="79">
        <v>0</v>
      </c>
      <c r="F170" s="79">
        <v>0</v>
      </c>
      <c r="G170" s="79">
        <v>242</v>
      </c>
      <c r="H170" s="79">
        <v>0</v>
      </c>
      <c r="I170" s="79">
        <v>0</v>
      </c>
      <c r="J170" s="79">
        <v>0</v>
      </c>
      <c r="K170" s="79">
        <v>0</v>
      </c>
      <c r="L170" s="79">
        <v>0</v>
      </c>
      <c r="M170" s="79">
        <v>0</v>
      </c>
      <c r="N170" s="79">
        <v>4197</v>
      </c>
      <c r="O170" s="78">
        <v>0</v>
      </c>
      <c r="P170" t="s">
        <v>687</v>
      </c>
      <c r="Q170" t="s">
        <v>686</v>
      </c>
      <c r="R170" t="s">
        <v>113</v>
      </c>
      <c r="S170" t="s">
        <v>165</v>
      </c>
    </row>
    <row r="171" spans="1:19" ht="12" customHeight="1" x14ac:dyDescent="0.25">
      <c r="A171" s="18" t="s">
        <v>112</v>
      </c>
      <c r="B171" s="87" t="s">
        <v>415</v>
      </c>
      <c r="C171" s="77">
        <v>16805</v>
      </c>
      <c r="D171" s="79">
        <v>2942</v>
      </c>
      <c r="E171" s="79">
        <v>0</v>
      </c>
      <c r="F171" s="79">
        <v>0</v>
      </c>
      <c r="G171" s="79">
        <v>2302</v>
      </c>
      <c r="H171" s="79">
        <v>0</v>
      </c>
      <c r="I171" s="79">
        <v>0</v>
      </c>
      <c r="J171" s="79">
        <v>6</v>
      </c>
      <c r="K171" s="79">
        <v>6</v>
      </c>
      <c r="L171" s="79">
        <v>0</v>
      </c>
      <c r="M171" s="79">
        <v>105</v>
      </c>
      <c r="N171" s="79">
        <v>18996</v>
      </c>
      <c r="O171" s="78">
        <v>2242</v>
      </c>
      <c r="P171" t="s">
        <v>687</v>
      </c>
      <c r="Q171" t="s">
        <v>686</v>
      </c>
      <c r="R171" t="s">
        <v>113</v>
      </c>
      <c r="S171" t="s">
        <v>204</v>
      </c>
    </row>
    <row r="172" spans="1:19" ht="12" customHeight="1" x14ac:dyDescent="0.25">
      <c r="A172" s="18" t="s">
        <v>112</v>
      </c>
      <c r="B172" s="87" t="s">
        <v>437</v>
      </c>
      <c r="C172" s="77">
        <v>1209</v>
      </c>
      <c r="D172" s="79">
        <v>0</v>
      </c>
      <c r="E172" s="79">
        <v>0</v>
      </c>
      <c r="F172" s="79">
        <v>0</v>
      </c>
      <c r="G172" s="79">
        <v>579</v>
      </c>
      <c r="H172" s="79">
        <v>0</v>
      </c>
      <c r="I172" s="79">
        <v>0</v>
      </c>
      <c r="J172" s="79">
        <v>0</v>
      </c>
      <c r="K172" s="79">
        <v>0</v>
      </c>
      <c r="L172" s="79">
        <v>0</v>
      </c>
      <c r="M172" s="79">
        <v>0</v>
      </c>
      <c r="N172" s="79">
        <v>1576</v>
      </c>
      <c r="O172" s="78">
        <v>0</v>
      </c>
      <c r="P172" t="s">
        <v>687</v>
      </c>
      <c r="Q172" t="s">
        <v>686</v>
      </c>
      <c r="R172" t="s">
        <v>113</v>
      </c>
      <c r="S172" t="s">
        <v>286</v>
      </c>
    </row>
    <row r="173" spans="1:19" ht="12" customHeight="1" x14ac:dyDescent="0.25">
      <c r="A173" s="18" t="s">
        <v>112</v>
      </c>
      <c r="B173" s="87" t="s">
        <v>446</v>
      </c>
      <c r="C173" s="77">
        <v>1168</v>
      </c>
      <c r="D173" s="79">
        <v>0</v>
      </c>
      <c r="E173" s="79">
        <v>0</v>
      </c>
      <c r="F173" s="79">
        <v>0</v>
      </c>
      <c r="G173" s="79">
        <v>2440</v>
      </c>
      <c r="H173" s="79">
        <v>0</v>
      </c>
      <c r="I173" s="79">
        <v>0</v>
      </c>
      <c r="J173" s="79">
        <v>0</v>
      </c>
      <c r="K173" s="79">
        <v>0</v>
      </c>
      <c r="L173" s="79">
        <v>0</v>
      </c>
      <c r="M173" s="79">
        <v>0</v>
      </c>
      <c r="N173" s="79">
        <v>3610</v>
      </c>
      <c r="O173" s="78">
        <v>0</v>
      </c>
      <c r="P173" t="s">
        <v>689</v>
      </c>
      <c r="Q173" t="s">
        <v>688</v>
      </c>
      <c r="R173" t="s">
        <v>113</v>
      </c>
      <c r="S173" t="s">
        <v>316</v>
      </c>
    </row>
    <row r="174" spans="1:19" ht="12" customHeight="1" x14ac:dyDescent="0.25">
      <c r="A174" s="18" t="s">
        <v>112</v>
      </c>
      <c r="B174" s="87" t="s">
        <v>632</v>
      </c>
      <c r="C174" s="77">
        <v>32143</v>
      </c>
      <c r="D174" s="79">
        <v>0</v>
      </c>
      <c r="E174" s="79">
        <v>0</v>
      </c>
      <c r="F174" s="79">
        <v>0</v>
      </c>
      <c r="G174" s="79">
        <v>2774</v>
      </c>
      <c r="H174" s="79">
        <v>0</v>
      </c>
      <c r="I174" s="79">
        <v>0</v>
      </c>
      <c r="J174" s="79">
        <v>0</v>
      </c>
      <c r="K174" s="79">
        <v>0</v>
      </c>
      <c r="L174" s="79">
        <v>0</v>
      </c>
      <c r="M174" s="79">
        <v>0</v>
      </c>
      <c r="N174" s="79">
        <v>35083</v>
      </c>
      <c r="O174" s="78">
        <v>0</v>
      </c>
      <c r="P174" t="s">
        <v>687</v>
      </c>
      <c r="Q174" t="s">
        <v>686</v>
      </c>
      <c r="R174" t="s">
        <v>113</v>
      </c>
      <c r="S174" t="s">
        <v>319</v>
      </c>
    </row>
    <row r="175" spans="1:19" ht="12" customHeight="1" x14ac:dyDescent="0.25">
      <c r="A175" s="18" t="s">
        <v>114</v>
      </c>
      <c r="B175" s="87" t="s">
        <v>48</v>
      </c>
      <c r="C175" s="77">
        <v>4621</v>
      </c>
      <c r="D175" s="79">
        <v>0</v>
      </c>
      <c r="E175" s="79">
        <v>0</v>
      </c>
      <c r="F175" s="79">
        <v>0</v>
      </c>
      <c r="G175" s="79">
        <v>1758</v>
      </c>
      <c r="H175" s="79">
        <v>0</v>
      </c>
      <c r="I175" s="79">
        <v>0</v>
      </c>
      <c r="J175" s="79">
        <v>0</v>
      </c>
      <c r="K175" s="79">
        <v>0</v>
      </c>
      <c r="L175" s="79">
        <v>0</v>
      </c>
      <c r="M175" s="79">
        <v>0</v>
      </c>
      <c r="N175" s="79">
        <v>6204</v>
      </c>
      <c r="O175" s="78">
        <v>0</v>
      </c>
      <c r="P175" t="s">
        <v>687</v>
      </c>
      <c r="Q175" t="s">
        <v>686</v>
      </c>
      <c r="R175" t="s">
        <v>115</v>
      </c>
      <c r="S175" t="s">
        <v>49</v>
      </c>
    </row>
    <row r="176" spans="1:19" ht="12" customHeight="1" x14ac:dyDescent="0.25">
      <c r="A176" s="18" t="s">
        <v>114</v>
      </c>
      <c r="B176" s="87" t="s">
        <v>103</v>
      </c>
      <c r="C176" s="77">
        <v>5936</v>
      </c>
      <c r="D176" s="79">
        <v>0</v>
      </c>
      <c r="E176" s="79">
        <v>0</v>
      </c>
      <c r="F176" s="79">
        <v>0</v>
      </c>
      <c r="G176" s="79">
        <v>159</v>
      </c>
      <c r="H176" s="79">
        <v>0</v>
      </c>
      <c r="I176" s="79">
        <v>0</v>
      </c>
      <c r="J176" s="79">
        <v>0</v>
      </c>
      <c r="K176" s="79">
        <v>0</v>
      </c>
      <c r="L176" s="79">
        <v>0</v>
      </c>
      <c r="M176" s="79">
        <v>0</v>
      </c>
      <c r="N176" s="79">
        <v>6033</v>
      </c>
      <c r="O176" s="78">
        <v>0</v>
      </c>
      <c r="P176" t="s">
        <v>689</v>
      </c>
      <c r="Q176" t="s">
        <v>688</v>
      </c>
      <c r="R176" t="s">
        <v>115</v>
      </c>
      <c r="S176" t="s">
        <v>104</v>
      </c>
    </row>
    <row r="177" spans="1:19" ht="12" customHeight="1" x14ac:dyDescent="0.25">
      <c r="A177" s="18" t="s">
        <v>114</v>
      </c>
      <c r="B177" s="87" t="s">
        <v>110</v>
      </c>
      <c r="C177" s="77">
        <v>16526</v>
      </c>
      <c r="D177" s="79">
        <v>16526</v>
      </c>
      <c r="E177" s="79">
        <v>0</v>
      </c>
      <c r="F177" s="79">
        <v>0</v>
      </c>
      <c r="G177" s="79">
        <v>4033</v>
      </c>
      <c r="H177" s="79">
        <v>0</v>
      </c>
      <c r="I177" s="79">
        <v>0</v>
      </c>
      <c r="J177" s="79">
        <v>365</v>
      </c>
      <c r="K177" s="79">
        <v>365</v>
      </c>
      <c r="L177" s="79">
        <v>0</v>
      </c>
      <c r="M177" s="79">
        <v>0</v>
      </c>
      <c r="N177" s="79">
        <v>20032</v>
      </c>
      <c r="O177" s="78">
        <v>20032</v>
      </c>
      <c r="P177" t="s">
        <v>689</v>
      </c>
      <c r="Q177" t="s">
        <v>686</v>
      </c>
      <c r="R177" t="s">
        <v>115</v>
      </c>
      <c r="S177" t="s">
        <v>111</v>
      </c>
    </row>
    <row r="178" spans="1:19" ht="12" customHeight="1" x14ac:dyDescent="0.25">
      <c r="A178" s="18" t="s">
        <v>114</v>
      </c>
      <c r="B178" s="87" t="s">
        <v>119</v>
      </c>
      <c r="C178" s="77">
        <v>162812</v>
      </c>
      <c r="D178" s="79">
        <v>162812</v>
      </c>
      <c r="E178" s="79">
        <v>0</v>
      </c>
      <c r="F178" s="79">
        <v>0</v>
      </c>
      <c r="G178" s="79">
        <v>0</v>
      </c>
      <c r="H178" s="79">
        <v>0</v>
      </c>
      <c r="I178" s="79">
        <v>0</v>
      </c>
      <c r="J178" s="79">
        <v>611</v>
      </c>
      <c r="K178" s="79">
        <v>611</v>
      </c>
      <c r="L178" s="79">
        <v>0</v>
      </c>
      <c r="M178" s="79">
        <v>0</v>
      </c>
      <c r="N178" s="79">
        <v>169074</v>
      </c>
      <c r="O178" s="78">
        <v>169074</v>
      </c>
      <c r="P178" t="s">
        <v>689</v>
      </c>
      <c r="Q178" t="s">
        <v>686</v>
      </c>
      <c r="R178" t="s">
        <v>115</v>
      </c>
      <c r="S178" t="s">
        <v>120</v>
      </c>
    </row>
    <row r="179" spans="1:19" ht="12" customHeight="1" x14ac:dyDescent="0.25">
      <c r="A179" s="18" t="s">
        <v>114</v>
      </c>
      <c r="B179" s="87" t="s">
        <v>125</v>
      </c>
      <c r="C179" s="77">
        <v>11987</v>
      </c>
      <c r="D179" s="79">
        <v>0</v>
      </c>
      <c r="E179" s="79">
        <v>0</v>
      </c>
      <c r="F179" s="79">
        <v>0</v>
      </c>
      <c r="G179" s="79">
        <v>1202</v>
      </c>
      <c r="H179" s="79">
        <v>0</v>
      </c>
      <c r="I179" s="79">
        <v>0</v>
      </c>
      <c r="J179" s="79">
        <v>0</v>
      </c>
      <c r="K179" s="79">
        <v>0</v>
      </c>
      <c r="L179" s="79">
        <v>0</v>
      </c>
      <c r="M179" s="79">
        <v>21</v>
      </c>
      <c r="N179" s="79">
        <v>13177</v>
      </c>
      <c r="O179" s="78">
        <v>0</v>
      </c>
      <c r="P179" t="s">
        <v>687</v>
      </c>
      <c r="Q179" t="s">
        <v>686</v>
      </c>
      <c r="R179" t="s">
        <v>115</v>
      </c>
      <c r="S179" t="s">
        <v>126</v>
      </c>
    </row>
    <row r="180" spans="1:19" ht="12" customHeight="1" x14ac:dyDescent="0.25">
      <c r="A180" s="18" t="s">
        <v>114</v>
      </c>
      <c r="B180" s="87" t="s">
        <v>133</v>
      </c>
      <c r="C180" s="77">
        <v>44437</v>
      </c>
      <c r="D180" s="79">
        <v>0</v>
      </c>
      <c r="E180" s="79">
        <v>0</v>
      </c>
      <c r="F180" s="79">
        <v>0</v>
      </c>
      <c r="G180" s="79">
        <v>3339</v>
      </c>
      <c r="H180" s="79">
        <v>0</v>
      </c>
      <c r="I180" s="79">
        <v>0</v>
      </c>
      <c r="J180" s="79">
        <v>0</v>
      </c>
      <c r="K180" s="79">
        <v>0</v>
      </c>
      <c r="L180" s="79">
        <v>0</v>
      </c>
      <c r="M180" s="79">
        <v>0</v>
      </c>
      <c r="N180" s="79">
        <v>67087</v>
      </c>
      <c r="O180" s="78">
        <v>0</v>
      </c>
      <c r="P180" t="s">
        <v>687</v>
      </c>
      <c r="Q180" t="s">
        <v>693</v>
      </c>
      <c r="R180" t="s">
        <v>115</v>
      </c>
      <c r="S180" t="s">
        <v>134</v>
      </c>
    </row>
    <row r="181" spans="1:19" ht="12" customHeight="1" x14ac:dyDescent="0.25">
      <c r="A181" s="18" t="s">
        <v>114</v>
      </c>
      <c r="B181" s="87" t="s">
        <v>137</v>
      </c>
      <c r="C181" s="77">
        <v>1792</v>
      </c>
      <c r="D181" s="79">
        <v>0</v>
      </c>
      <c r="E181" s="79">
        <v>0</v>
      </c>
      <c r="F181" s="79">
        <v>0</v>
      </c>
      <c r="G181" s="79">
        <v>828</v>
      </c>
      <c r="H181" s="79">
        <v>0</v>
      </c>
      <c r="I181" s="79">
        <v>0</v>
      </c>
      <c r="J181" s="79">
        <v>0</v>
      </c>
      <c r="K181" s="79">
        <v>0</v>
      </c>
      <c r="L181" s="79">
        <v>0</v>
      </c>
      <c r="M181" s="79">
        <v>0</v>
      </c>
      <c r="N181" s="79">
        <v>2579</v>
      </c>
      <c r="O181" s="78">
        <v>0</v>
      </c>
      <c r="P181" t="s">
        <v>687</v>
      </c>
      <c r="Q181" t="s">
        <v>690</v>
      </c>
      <c r="R181" t="s">
        <v>115</v>
      </c>
      <c r="S181" t="s">
        <v>138</v>
      </c>
    </row>
    <row r="182" spans="1:19" ht="12" customHeight="1" x14ac:dyDescent="0.25">
      <c r="A182" s="18" t="s">
        <v>114</v>
      </c>
      <c r="B182" s="87" t="s">
        <v>164</v>
      </c>
      <c r="C182" s="77">
        <v>3417</v>
      </c>
      <c r="D182" s="79">
        <v>0</v>
      </c>
      <c r="E182" s="79">
        <v>0</v>
      </c>
      <c r="F182" s="79">
        <v>0</v>
      </c>
      <c r="G182" s="79">
        <v>59</v>
      </c>
      <c r="H182" s="79">
        <v>0</v>
      </c>
      <c r="I182" s="79">
        <v>0</v>
      </c>
      <c r="J182" s="79">
        <v>0</v>
      </c>
      <c r="K182" s="79">
        <v>0</v>
      </c>
      <c r="L182" s="79">
        <v>5</v>
      </c>
      <c r="M182" s="79">
        <v>0</v>
      </c>
      <c r="N182" s="79">
        <v>3472</v>
      </c>
      <c r="O182" s="78">
        <v>0</v>
      </c>
      <c r="P182" t="s">
        <v>687</v>
      </c>
      <c r="Q182" t="s">
        <v>686</v>
      </c>
      <c r="R182" t="s">
        <v>115</v>
      </c>
      <c r="S182" t="s">
        <v>165</v>
      </c>
    </row>
    <row r="183" spans="1:19" ht="12" customHeight="1" x14ac:dyDescent="0.25">
      <c r="A183" s="18" t="s">
        <v>114</v>
      </c>
      <c r="B183" s="87" t="s">
        <v>172</v>
      </c>
      <c r="C183" s="77">
        <v>942</v>
      </c>
      <c r="D183" s="79">
        <v>942</v>
      </c>
      <c r="E183" s="79">
        <v>0</v>
      </c>
      <c r="F183" s="79">
        <v>0</v>
      </c>
      <c r="G183" s="79">
        <v>83</v>
      </c>
      <c r="H183" s="79">
        <v>0</v>
      </c>
      <c r="I183" s="79">
        <v>0</v>
      </c>
      <c r="J183" s="79">
        <v>118</v>
      </c>
      <c r="K183" s="79">
        <v>12</v>
      </c>
      <c r="L183" s="79">
        <v>0</v>
      </c>
      <c r="M183" s="79">
        <v>0</v>
      </c>
      <c r="N183" s="79">
        <v>1032</v>
      </c>
      <c r="O183" s="78">
        <v>1032</v>
      </c>
      <c r="P183" t="s">
        <v>687</v>
      </c>
      <c r="Q183" t="s">
        <v>686</v>
      </c>
      <c r="R183" t="s">
        <v>115</v>
      </c>
      <c r="S183" t="s">
        <v>173</v>
      </c>
    </row>
    <row r="184" spans="1:19" ht="12" customHeight="1" x14ac:dyDescent="0.25">
      <c r="A184" s="18" t="s">
        <v>114</v>
      </c>
      <c r="B184" s="87" t="s">
        <v>191</v>
      </c>
      <c r="C184" s="77">
        <v>1694</v>
      </c>
      <c r="D184" s="79">
        <v>0</v>
      </c>
      <c r="E184" s="79">
        <v>0</v>
      </c>
      <c r="F184" s="79">
        <v>0</v>
      </c>
      <c r="G184" s="79">
        <v>280</v>
      </c>
      <c r="H184" s="79">
        <v>0</v>
      </c>
      <c r="I184" s="79">
        <v>0</v>
      </c>
      <c r="J184" s="79">
        <v>0</v>
      </c>
      <c r="K184" s="79">
        <v>0</v>
      </c>
      <c r="L184" s="79">
        <v>0</v>
      </c>
      <c r="M184" s="79">
        <v>0</v>
      </c>
      <c r="N184" s="79">
        <v>1974</v>
      </c>
      <c r="O184" s="78">
        <v>0</v>
      </c>
      <c r="P184" t="s">
        <v>687</v>
      </c>
      <c r="Q184" t="s">
        <v>686</v>
      </c>
      <c r="R184" t="s">
        <v>115</v>
      </c>
      <c r="S184" t="s">
        <v>192</v>
      </c>
    </row>
    <row r="185" spans="1:19" ht="12" customHeight="1" x14ac:dyDescent="0.25">
      <c r="A185" s="18" t="s">
        <v>114</v>
      </c>
      <c r="B185" s="87" t="s">
        <v>418</v>
      </c>
      <c r="C185" s="77">
        <v>19200</v>
      </c>
      <c r="D185" s="79">
        <v>0</v>
      </c>
      <c r="E185" s="79">
        <v>0</v>
      </c>
      <c r="F185" s="79">
        <v>0</v>
      </c>
      <c r="G185" s="79">
        <v>760</v>
      </c>
      <c r="H185" s="79">
        <v>0</v>
      </c>
      <c r="I185" s="79">
        <v>0</v>
      </c>
      <c r="J185" s="79">
        <v>0</v>
      </c>
      <c r="K185" s="79">
        <v>0</v>
      </c>
      <c r="L185" s="79">
        <v>0</v>
      </c>
      <c r="M185" s="79">
        <v>2359</v>
      </c>
      <c r="N185" s="79">
        <v>12996</v>
      </c>
      <c r="O185" s="78">
        <v>0</v>
      </c>
      <c r="P185" t="s">
        <v>687</v>
      </c>
      <c r="Q185" t="s">
        <v>686</v>
      </c>
      <c r="R185" t="s">
        <v>115</v>
      </c>
      <c r="S185" t="s">
        <v>220</v>
      </c>
    </row>
    <row r="186" spans="1:19" ht="12" customHeight="1" x14ac:dyDescent="0.25">
      <c r="A186" s="18" t="s">
        <v>114</v>
      </c>
      <c r="B186" s="87" t="s">
        <v>231</v>
      </c>
      <c r="C186" s="77">
        <v>10276</v>
      </c>
      <c r="D186" s="79">
        <v>0</v>
      </c>
      <c r="E186" s="79">
        <v>0</v>
      </c>
      <c r="F186" s="79">
        <v>0</v>
      </c>
      <c r="G186" s="79">
        <v>149</v>
      </c>
      <c r="H186" s="79">
        <v>0</v>
      </c>
      <c r="I186" s="79">
        <v>0</v>
      </c>
      <c r="J186" s="79">
        <v>0</v>
      </c>
      <c r="K186" s="79">
        <v>0</v>
      </c>
      <c r="L186" s="79">
        <v>0</v>
      </c>
      <c r="M186" s="79">
        <v>0</v>
      </c>
      <c r="N186" s="79">
        <v>8198</v>
      </c>
      <c r="O186" s="78">
        <v>0</v>
      </c>
      <c r="P186" t="s">
        <v>689</v>
      </c>
      <c r="Q186" t="s">
        <v>688</v>
      </c>
      <c r="R186" t="s">
        <v>115</v>
      </c>
      <c r="S186" t="s">
        <v>232</v>
      </c>
    </row>
    <row r="187" spans="1:19" ht="12" customHeight="1" x14ac:dyDescent="0.25">
      <c r="A187" s="18" t="s">
        <v>114</v>
      </c>
      <c r="B187" s="87" t="s">
        <v>436</v>
      </c>
      <c r="C187" s="77">
        <v>1314</v>
      </c>
      <c r="D187" s="79">
        <v>249</v>
      </c>
      <c r="E187" s="79">
        <v>0</v>
      </c>
      <c r="F187" s="79">
        <v>0</v>
      </c>
      <c r="G187" s="79">
        <v>23</v>
      </c>
      <c r="H187" s="79">
        <v>0</v>
      </c>
      <c r="I187" s="79">
        <v>0</v>
      </c>
      <c r="J187" s="79">
        <v>5</v>
      </c>
      <c r="K187" s="79">
        <v>5</v>
      </c>
      <c r="L187" s="79">
        <v>43</v>
      </c>
      <c r="M187" s="79">
        <v>0</v>
      </c>
      <c r="N187" s="79">
        <v>1317</v>
      </c>
      <c r="O187" s="78">
        <v>253</v>
      </c>
      <c r="P187" t="s">
        <v>687</v>
      </c>
      <c r="Q187" t="s">
        <v>686</v>
      </c>
      <c r="R187" t="s">
        <v>115</v>
      </c>
      <c r="S187" t="s">
        <v>283</v>
      </c>
    </row>
    <row r="188" spans="1:19" ht="12" customHeight="1" x14ac:dyDescent="0.25">
      <c r="A188" s="18" t="s">
        <v>114</v>
      </c>
      <c r="B188" s="87" t="s">
        <v>284</v>
      </c>
      <c r="C188" s="77">
        <v>779</v>
      </c>
      <c r="D188" s="79">
        <v>779</v>
      </c>
      <c r="E188" s="79">
        <v>0</v>
      </c>
      <c r="F188" s="79">
        <v>0</v>
      </c>
      <c r="G188" s="79">
        <v>402</v>
      </c>
      <c r="H188" s="79">
        <v>0</v>
      </c>
      <c r="I188" s="79">
        <v>0</v>
      </c>
      <c r="J188" s="79">
        <v>0</v>
      </c>
      <c r="K188" s="79">
        <v>0</v>
      </c>
      <c r="L188" s="79">
        <v>0</v>
      </c>
      <c r="M188" s="79">
        <v>0</v>
      </c>
      <c r="N188" s="79">
        <v>1812</v>
      </c>
      <c r="O188" s="78">
        <v>1812</v>
      </c>
      <c r="P188" t="s">
        <v>689</v>
      </c>
      <c r="Q188" t="s">
        <v>686</v>
      </c>
      <c r="R188" t="s">
        <v>115</v>
      </c>
      <c r="S188" t="s">
        <v>285</v>
      </c>
    </row>
    <row r="189" spans="1:19" ht="12" customHeight="1" x14ac:dyDescent="0.25">
      <c r="A189" s="18" t="s">
        <v>114</v>
      </c>
      <c r="B189" s="87" t="s">
        <v>289</v>
      </c>
      <c r="C189" s="77">
        <v>119410</v>
      </c>
      <c r="D189" s="79">
        <v>119410</v>
      </c>
      <c r="E189" s="79">
        <v>106</v>
      </c>
      <c r="F189" s="79">
        <v>0</v>
      </c>
      <c r="G189" s="79">
        <v>1101</v>
      </c>
      <c r="H189" s="79">
        <v>0</v>
      </c>
      <c r="I189" s="79">
        <v>0</v>
      </c>
      <c r="J189" s="79">
        <v>227</v>
      </c>
      <c r="K189" s="79">
        <v>227</v>
      </c>
      <c r="L189" s="79">
        <v>0</v>
      </c>
      <c r="M189" s="79">
        <v>0</v>
      </c>
      <c r="N189" s="79">
        <v>124180</v>
      </c>
      <c r="O189" s="78">
        <v>113791</v>
      </c>
      <c r="P189" t="s">
        <v>689</v>
      </c>
      <c r="Q189" t="s">
        <v>690</v>
      </c>
      <c r="R189" t="s">
        <v>115</v>
      </c>
      <c r="S189" t="s">
        <v>290</v>
      </c>
    </row>
    <row r="190" spans="1:19" ht="12" customHeight="1" x14ac:dyDescent="0.25">
      <c r="A190" s="18" t="s">
        <v>114</v>
      </c>
      <c r="B190" s="87" t="s">
        <v>293</v>
      </c>
      <c r="C190" s="77">
        <v>25302</v>
      </c>
      <c r="D190" s="79">
        <v>0</v>
      </c>
      <c r="E190" s="79">
        <v>0</v>
      </c>
      <c r="F190" s="79">
        <v>0</v>
      </c>
      <c r="G190" s="79">
        <v>201</v>
      </c>
      <c r="H190" s="79">
        <v>0</v>
      </c>
      <c r="I190" s="79">
        <v>0</v>
      </c>
      <c r="J190" s="79">
        <v>0</v>
      </c>
      <c r="K190" s="79">
        <v>0</v>
      </c>
      <c r="L190" s="79">
        <v>0</v>
      </c>
      <c r="M190" s="79">
        <v>0</v>
      </c>
      <c r="N190" s="79">
        <v>22096</v>
      </c>
      <c r="O190" s="78">
        <v>0</v>
      </c>
      <c r="P190" t="s">
        <v>689</v>
      </c>
      <c r="Q190" t="s">
        <v>688</v>
      </c>
      <c r="R190" t="s">
        <v>115</v>
      </c>
      <c r="S190" t="s">
        <v>294</v>
      </c>
    </row>
    <row r="191" spans="1:19" ht="12" customHeight="1" x14ac:dyDescent="0.25">
      <c r="A191" s="18" t="s">
        <v>114</v>
      </c>
      <c r="B191" s="87" t="s">
        <v>295</v>
      </c>
      <c r="C191" s="77">
        <v>38508</v>
      </c>
      <c r="D191" s="79">
        <v>0</v>
      </c>
      <c r="E191" s="79">
        <v>0</v>
      </c>
      <c r="F191" s="79">
        <v>0</v>
      </c>
      <c r="G191" s="79">
        <v>1563</v>
      </c>
      <c r="H191" s="79">
        <v>0</v>
      </c>
      <c r="I191" s="79">
        <v>0</v>
      </c>
      <c r="J191" s="79">
        <v>0</v>
      </c>
      <c r="K191" s="79">
        <v>0</v>
      </c>
      <c r="L191" s="79">
        <v>60</v>
      </c>
      <c r="M191" s="79">
        <v>0</v>
      </c>
      <c r="N191" s="79">
        <v>38522</v>
      </c>
      <c r="O191" s="78">
        <v>0</v>
      </c>
      <c r="P191" t="s">
        <v>687</v>
      </c>
      <c r="Q191" t="s">
        <v>686</v>
      </c>
      <c r="R191" t="s">
        <v>115</v>
      </c>
      <c r="S191" t="s">
        <v>296</v>
      </c>
    </row>
    <row r="192" spans="1:19" ht="12" customHeight="1" x14ac:dyDescent="0.25">
      <c r="A192" s="18" t="s">
        <v>114</v>
      </c>
      <c r="B192" s="87" t="s">
        <v>445</v>
      </c>
      <c r="C192" s="77">
        <v>14436</v>
      </c>
      <c r="D192" s="79">
        <v>14436</v>
      </c>
      <c r="E192" s="79">
        <v>0</v>
      </c>
      <c r="F192" s="79">
        <v>0</v>
      </c>
      <c r="G192" s="79">
        <v>9297</v>
      </c>
      <c r="H192" s="79">
        <v>0</v>
      </c>
      <c r="I192" s="79">
        <v>0</v>
      </c>
      <c r="J192" s="79">
        <v>13</v>
      </c>
      <c r="K192" s="79">
        <v>13</v>
      </c>
      <c r="L192" s="79">
        <v>0</v>
      </c>
      <c r="M192" s="79">
        <v>0</v>
      </c>
      <c r="N192" s="79">
        <v>24928</v>
      </c>
      <c r="O192" s="78">
        <v>24928</v>
      </c>
      <c r="P192" t="s">
        <v>687</v>
      </c>
      <c r="Q192" t="s">
        <v>686</v>
      </c>
      <c r="R192" t="s">
        <v>115</v>
      </c>
      <c r="S192" t="s">
        <v>312</v>
      </c>
    </row>
    <row r="193" spans="1:19" ht="12" customHeight="1" x14ac:dyDescent="0.25">
      <c r="A193" s="18" t="s">
        <v>114</v>
      </c>
      <c r="B193" s="87" t="s">
        <v>446</v>
      </c>
      <c r="C193" s="77">
        <v>16703</v>
      </c>
      <c r="D193" s="79">
        <v>0</v>
      </c>
      <c r="E193" s="79">
        <v>0</v>
      </c>
      <c r="F193" s="79">
        <v>0</v>
      </c>
      <c r="G193" s="79">
        <v>6429</v>
      </c>
      <c r="H193" s="79">
        <v>0</v>
      </c>
      <c r="I193" s="79">
        <v>0</v>
      </c>
      <c r="J193" s="79">
        <v>0</v>
      </c>
      <c r="K193" s="79">
        <v>0</v>
      </c>
      <c r="L193" s="79">
        <v>0</v>
      </c>
      <c r="M193" s="79">
        <v>0</v>
      </c>
      <c r="N193" s="79">
        <v>22275</v>
      </c>
      <c r="O193" s="78">
        <v>0</v>
      </c>
      <c r="P193" t="s">
        <v>689</v>
      </c>
      <c r="Q193" t="s">
        <v>688</v>
      </c>
      <c r="R193" t="s">
        <v>115</v>
      </c>
      <c r="S193" t="s">
        <v>316</v>
      </c>
    </row>
    <row r="194" spans="1:19" ht="12" customHeight="1" x14ac:dyDescent="0.25">
      <c r="A194" s="18" t="s">
        <v>114</v>
      </c>
      <c r="B194" s="87" t="s">
        <v>632</v>
      </c>
      <c r="C194" s="77">
        <v>5036</v>
      </c>
      <c r="D194" s="79">
        <v>0</v>
      </c>
      <c r="E194" s="79">
        <v>0</v>
      </c>
      <c r="F194" s="79">
        <v>0</v>
      </c>
      <c r="G194" s="79">
        <v>235</v>
      </c>
      <c r="H194" s="79">
        <v>0</v>
      </c>
      <c r="I194" s="79">
        <v>0</v>
      </c>
      <c r="J194" s="79">
        <v>0</v>
      </c>
      <c r="K194" s="79">
        <v>0</v>
      </c>
      <c r="L194" s="79">
        <v>0</v>
      </c>
      <c r="M194" s="79">
        <v>0</v>
      </c>
      <c r="N194" s="79">
        <v>4990</v>
      </c>
      <c r="O194" s="78">
        <v>0</v>
      </c>
      <c r="P194" t="s">
        <v>687</v>
      </c>
      <c r="Q194" t="s">
        <v>686</v>
      </c>
      <c r="R194" t="s">
        <v>115</v>
      </c>
      <c r="S194" t="s">
        <v>319</v>
      </c>
    </row>
    <row r="195" spans="1:19" ht="12" customHeight="1" x14ac:dyDescent="0.25">
      <c r="A195" s="18" t="s">
        <v>114</v>
      </c>
      <c r="B195" s="87" t="s">
        <v>329</v>
      </c>
      <c r="C195" s="77">
        <v>1299</v>
      </c>
      <c r="D195" s="79">
        <v>0</v>
      </c>
      <c r="E195" s="79">
        <v>0</v>
      </c>
      <c r="F195" s="79">
        <v>0</v>
      </c>
      <c r="G195" s="79">
        <v>0</v>
      </c>
      <c r="H195" s="79">
        <v>0</v>
      </c>
      <c r="I195" s="79">
        <v>0</v>
      </c>
      <c r="J195" s="79">
        <v>0</v>
      </c>
      <c r="K195" s="79">
        <v>0</v>
      </c>
      <c r="L195" s="79">
        <v>0</v>
      </c>
      <c r="M195" s="79">
        <v>0</v>
      </c>
      <c r="N195" s="79">
        <v>1144</v>
      </c>
      <c r="O195" s="78">
        <v>1144</v>
      </c>
      <c r="P195" t="s">
        <v>689</v>
      </c>
      <c r="Q195" t="s">
        <v>686</v>
      </c>
      <c r="R195" t="s">
        <v>115</v>
      </c>
      <c r="S195" t="s">
        <v>330</v>
      </c>
    </row>
    <row r="196" spans="1:19" ht="12" customHeight="1" x14ac:dyDescent="0.25">
      <c r="A196" s="18" t="s">
        <v>119</v>
      </c>
      <c r="B196" s="87" t="s">
        <v>375</v>
      </c>
      <c r="C196" s="77">
        <v>1024</v>
      </c>
      <c r="D196" s="79">
        <v>0</v>
      </c>
      <c r="E196" s="79">
        <v>0</v>
      </c>
      <c r="F196" s="79">
        <v>0</v>
      </c>
      <c r="G196" s="79">
        <v>600</v>
      </c>
      <c r="H196" s="79">
        <v>0</v>
      </c>
      <c r="I196" s="79">
        <v>0</v>
      </c>
      <c r="J196" s="79">
        <v>0</v>
      </c>
      <c r="K196" s="79">
        <v>0</v>
      </c>
      <c r="L196" s="79">
        <v>0</v>
      </c>
      <c r="M196" s="79">
        <v>240</v>
      </c>
      <c r="N196" s="79">
        <v>1378</v>
      </c>
      <c r="O196" s="78">
        <v>0</v>
      </c>
      <c r="P196" t="s">
        <v>687</v>
      </c>
      <c r="Q196" t="s">
        <v>686</v>
      </c>
      <c r="R196" t="s">
        <v>120</v>
      </c>
      <c r="S196" t="s">
        <v>74</v>
      </c>
    </row>
    <row r="197" spans="1:19" ht="12" customHeight="1" x14ac:dyDescent="0.25">
      <c r="A197" s="18" t="s">
        <v>119</v>
      </c>
      <c r="B197" s="87" t="s">
        <v>105</v>
      </c>
      <c r="C197" s="77">
        <v>3710</v>
      </c>
      <c r="D197" s="79">
        <v>3710</v>
      </c>
      <c r="E197" s="79">
        <v>0</v>
      </c>
      <c r="F197" s="79">
        <v>0</v>
      </c>
      <c r="G197" s="79">
        <v>1169</v>
      </c>
      <c r="H197" s="79">
        <v>0</v>
      </c>
      <c r="I197" s="79">
        <v>0</v>
      </c>
      <c r="J197" s="79">
        <v>0</v>
      </c>
      <c r="K197" s="79">
        <v>0</v>
      </c>
      <c r="L197" s="79">
        <v>0</v>
      </c>
      <c r="M197" s="79">
        <v>0</v>
      </c>
      <c r="N197" s="79">
        <v>5435</v>
      </c>
      <c r="O197" s="78">
        <v>5435</v>
      </c>
      <c r="P197" t="s">
        <v>689</v>
      </c>
      <c r="Q197" t="s">
        <v>686</v>
      </c>
      <c r="R197" t="s">
        <v>120</v>
      </c>
      <c r="S197" t="s">
        <v>106</v>
      </c>
    </row>
    <row r="198" spans="1:19" ht="12" customHeight="1" x14ac:dyDescent="0.25">
      <c r="A198" s="18" t="s">
        <v>119</v>
      </c>
      <c r="B198" s="87" t="s">
        <v>110</v>
      </c>
      <c r="C198" s="77">
        <v>5814</v>
      </c>
      <c r="D198" s="79">
        <v>5814</v>
      </c>
      <c r="E198" s="79">
        <v>0</v>
      </c>
      <c r="F198" s="79">
        <v>0</v>
      </c>
      <c r="G198" s="79">
        <v>160</v>
      </c>
      <c r="H198" s="79">
        <v>0</v>
      </c>
      <c r="I198" s="79">
        <v>0</v>
      </c>
      <c r="J198" s="79">
        <v>183</v>
      </c>
      <c r="K198" s="79">
        <v>183</v>
      </c>
      <c r="L198" s="79">
        <v>0</v>
      </c>
      <c r="M198" s="79">
        <v>0</v>
      </c>
      <c r="N198" s="79">
        <v>5715</v>
      </c>
      <c r="O198" s="78">
        <v>5715</v>
      </c>
      <c r="P198" t="s">
        <v>689</v>
      </c>
      <c r="Q198" t="s">
        <v>686</v>
      </c>
      <c r="R198" t="s">
        <v>120</v>
      </c>
      <c r="S198" t="s">
        <v>111</v>
      </c>
    </row>
    <row r="199" spans="1:19" ht="12" customHeight="1" x14ac:dyDescent="0.25">
      <c r="A199" s="18" t="s">
        <v>119</v>
      </c>
      <c r="B199" s="87" t="s">
        <v>125</v>
      </c>
      <c r="C199" s="77">
        <v>3478</v>
      </c>
      <c r="D199" s="79">
        <v>0</v>
      </c>
      <c r="E199" s="79">
        <v>0</v>
      </c>
      <c r="F199" s="79">
        <v>0</v>
      </c>
      <c r="G199" s="79">
        <v>429</v>
      </c>
      <c r="H199" s="79">
        <v>0</v>
      </c>
      <c r="I199" s="79">
        <v>0</v>
      </c>
      <c r="J199" s="79">
        <v>0</v>
      </c>
      <c r="K199" s="79">
        <v>0</v>
      </c>
      <c r="L199" s="79">
        <v>0</v>
      </c>
      <c r="M199" s="79">
        <v>13</v>
      </c>
      <c r="N199" s="79">
        <v>3906</v>
      </c>
      <c r="O199" s="78">
        <v>0</v>
      </c>
      <c r="P199" t="s">
        <v>687</v>
      </c>
      <c r="Q199" t="s">
        <v>686</v>
      </c>
      <c r="R199" t="s">
        <v>120</v>
      </c>
      <c r="S199" t="s">
        <v>126</v>
      </c>
    </row>
    <row r="200" spans="1:19" ht="12" customHeight="1" x14ac:dyDescent="0.25">
      <c r="A200" s="18" t="s">
        <v>119</v>
      </c>
      <c r="B200" s="87" t="s">
        <v>133</v>
      </c>
      <c r="C200" s="77">
        <v>5378</v>
      </c>
      <c r="D200" s="79">
        <v>0</v>
      </c>
      <c r="E200" s="79">
        <v>0</v>
      </c>
      <c r="F200" s="79">
        <v>0</v>
      </c>
      <c r="G200" s="79">
        <v>467</v>
      </c>
      <c r="H200" s="79">
        <v>0</v>
      </c>
      <c r="I200" s="79">
        <v>0</v>
      </c>
      <c r="J200" s="79">
        <v>0</v>
      </c>
      <c r="K200" s="79">
        <v>0</v>
      </c>
      <c r="L200" s="79">
        <v>0</v>
      </c>
      <c r="M200" s="79">
        <v>0</v>
      </c>
      <c r="N200" s="79">
        <v>7433</v>
      </c>
      <c r="O200" s="78">
        <v>0</v>
      </c>
      <c r="P200" t="s">
        <v>687</v>
      </c>
      <c r="Q200" t="s">
        <v>693</v>
      </c>
      <c r="R200" t="s">
        <v>120</v>
      </c>
      <c r="S200" t="s">
        <v>134</v>
      </c>
    </row>
    <row r="201" spans="1:19" ht="12" customHeight="1" x14ac:dyDescent="0.25">
      <c r="A201" s="18" t="s">
        <v>119</v>
      </c>
      <c r="B201" s="87" t="s">
        <v>164</v>
      </c>
      <c r="C201" s="77">
        <v>1076</v>
      </c>
      <c r="D201" s="79">
        <v>0</v>
      </c>
      <c r="E201" s="79">
        <v>0</v>
      </c>
      <c r="F201" s="79">
        <v>0</v>
      </c>
      <c r="G201" s="79">
        <v>41</v>
      </c>
      <c r="H201" s="79">
        <v>0</v>
      </c>
      <c r="I201" s="79">
        <v>0</v>
      </c>
      <c r="J201" s="79">
        <v>0</v>
      </c>
      <c r="K201" s="79">
        <v>0</v>
      </c>
      <c r="L201" s="79">
        <v>0</v>
      </c>
      <c r="M201" s="79">
        <v>0</v>
      </c>
      <c r="N201" s="79">
        <v>1118</v>
      </c>
      <c r="O201" s="78">
        <v>0</v>
      </c>
      <c r="P201" t="s">
        <v>687</v>
      </c>
      <c r="Q201" t="s">
        <v>686</v>
      </c>
      <c r="R201" t="s">
        <v>120</v>
      </c>
      <c r="S201" t="s">
        <v>165</v>
      </c>
    </row>
    <row r="202" spans="1:19" ht="12" customHeight="1" x14ac:dyDescent="0.25">
      <c r="A202" s="18" t="s">
        <v>119</v>
      </c>
      <c r="B202" s="87" t="s">
        <v>172</v>
      </c>
      <c r="C202" s="77">
        <v>21620</v>
      </c>
      <c r="D202" s="79">
        <v>21620</v>
      </c>
      <c r="E202" s="79">
        <v>0</v>
      </c>
      <c r="F202" s="79">
        <v>0</v>
      </c>
      <c r="G202" s="79">
        <v>1355</v>
      </c>
      <c r="H202" s="79">
        <v>0</v>
      </c>
      <c r="I202" s="79">
        <v>0</v>
      </c>
      <c r="J202" s="79">
        <v>750</v>
      </c>
      <c r="K202" s="79">
        <v>385</v>
      </c>
      <c r="L202" s="79">
        <v>0</v>
      </c>
      <c r="M202" s="79">
        <v>0</v>
      </c>
      <c r="N202" s="79">
        <v>22638</v>
      </c>
      <c r="O202" s="78">
        <v>22638</v>
      </c>
      <c r="P202" t="s">
        <v>687</v>
      </c>
      <c r="Q202" t="s">
        <v>686</v>
      </c>
      <c r="R202" t="s">
        <v>120</v>
      </c>
      <c r="S202" t="s">
        <v>173</v>
      </c>
    </row>
    <row r="203" spans="1:19" ht="12" customHeight="1" x14ac:dyDescent="0.25">
      <c r="A203" s="18" t="s">
        <v>119</v>
      </c>
      <c r="B203" s="87" t="s">
        <v>281</v>
      </c>
      <c r="C203" s="77">
        <v>4944</v>
      </c>
      <c r="D203" s="79">
        <v>4944</v>
      </c>
      <c r="E203" s="79">
        <v>0</v>
      </c>
      <c r="F203" s="79">
        <v>0</v>
      </c>
      <c r="G203" s="79">
        <v>88</v>
      </c>
      <c r="H203" s="79">
        <v>5</v>
      </c>
      <c r="I203" s="79">
        <v>0</v>
      </c>
      <c r="J203" s="79">
        <v>0</v>
      </c>
      <c r="K203" s="79">
        <v>0</v>
      </c>
      <c r="L203" s="79">
        <v>0</v>
      </c>
      <c r="M203" s="79">
        <v>0</v>
      </c>
      <c r="N203" s="79">
        <v>5203</v>
      </c>
      <c r="O203" s="78">
        <v>5203</v>
      </c>
      <c r="P203" t="s">
        <v>689</v>
      </c>
      <c r="Q203" t="s">
        <v>686</v>
      </c>
      <c r="R203" t="s">
        <v>120</v>
      </c>
      <c r="S203" t="s">
        <v>282</v>
      </c>
    </row>
    <row r="204" spans="1:19" ht="12" customHeight="1" x14ac:dyDescent="0.25">
      <c r="A204" s="18" t="s">
        <v>119</v>
      </c>
      <c r="B204" s="87" t="s">
        <v>436</v>
      </c>
      <c r="C204" s="77">
        <v>13002</v>
      </c>
      <c r="D204" s="79">
        <v>1739</v>
      </c>
      <c r="E204" s="79">
        <v>0</v>
      </c>
      <c r="F204" s="79">
        <v>0</v>
      </c>
      <c r="G204" s="79">
        <v>233</v>
      </c>
      <c r="H204" s="79">
        <v>0</v>
      </c>
      <c r="I204" s="79">
        <v>0</v>
      </c>
      <c r="J204" s="79">
        <v>44</v>
      </c>
      <c r="K204" s="79">
        <v>44</v>
      </c>
      <c r="L204" s="79">
        <v>200</v>
      </c>
      <c r="M204" s="79">
        <v>0</v>
      </c>
      <c r="N204" s="79">
        <v>13400</v>
      </c>
      <c r="O204" s="78">
        <v>1730</v>
      </c>
      <c r="P204" t="s">
        <v>687</v>
      </c>
      <c r="Q204" t="s">
        <v>686</v>
      </c>
      <c r="R204" t="s">
        <v>120</v>
      </c>
      <c r="S204" t="s">
        <v>283</v>
      </c>
    </row>
    <row r="205" spans="1:19" ht="12" customHeight="1" x14ac:dyDescent="0.25">
      <c r="A205" s="18" t="s">
        <v>119</v>
      </c>
      <c r="B205" s="87" t="s">
        <v>284</v>
      </c>
      <c r="C205" s="77">
        <v>4151</v>
      </c>
      <c r="D205" s="79">
        <v>4151</v>
      </c>
      <c r="E205" s="79">
        <v>0</v>
      </c>
      <c r="F205" s="79">
        <v>0</v>
      </c>
      <c r="G205" s="79">
        <v>84</v>
      </c>
      <c r="H205" s="79">
        <v>0</v>
      </c>
      <c r="I205" s="79">
        <v>0</v>
      </c>
      <c r="J205" s="79">
        <v>0</v>
      </c>
      <c r="K205" s="79">
        <v>0</v>
      </c>
      <c r="L205" s="79">
        <v>0</v>
      </c>
      <c r="M205" s="79">
        <v>0</v>
      </c>
      <c r="N205" s="79">
        <v>4611</v>
      </c>
      <c r="O205" s="78">
        <v>4611</v>
      </c>
      <c r="P205" t="s">
        <v>689</v>
      </c>
      <c r="Q205" t="s">
        <v>686</v>
      </c>
      <c r="R205" t="s">
        <v>120</v>
      </c>
      <c r="S205" t="s">
        <v>285</v>
      </c>
    </row>
    <row r="206" spans="1:19" ht="12" customHeight="1" x14ac:dyDescent="0.25">
      <c r="A206" s="18" t="s">
        <v>119</v>
      </c>
      <c r="B206" s="87" t="s">
        <v>289</v>
      </c>
      <c r="C206" s="77">
        <v>55455</v>
      </c>
      <c r="D206" s="79">
        <v>50145</v>
      </c>
      <c r="E206" s="79">
        <v>388</v>
      </c>
      <c r="F206" s="79">
        <v>0</v>
      </c>
      <c r="G206" s="79">
        <v>999</v>
      </c>
      <c r="H206" s="79">
        <v>5567</v>
      </c>
      <c r="I206" s="79">
        <v>0</v>
      </c>
      <c r="J206" s="79">
        <v>8</v>
      </c>
      <c r="K206" s="79">
        <v>8</v>
      </c>
      <c r="L206" s="79">
        <v>0</v>
      </c>
      <c r="M206" s="79">
        <v>0</v>
      </c>
      <c r="N206" s="79">
        <v>54040</v>
      </c>
      <c r="O206" s="78">
        <v>45368</v>
      </c>
      <c r="P206" t="s">
        <v>689</v>
      </c>
      <c r="Q206" t="s">
        <v>690</v>
      </c>
      <c r="R206" t="s">
        <v>120</v>
      </c>
      <c r="S206" t="s">
        <v>290</v>
      </c>
    </row>
    <row r="207" spans="1:19" ht="12" customHeight="1" x14ac:dyDescent="0.25">
      <c r="A207" s="18" t="s">
        <v>119</v>
      </c>
      <c r="B207" s="87" t="s">
        <v>293</v>
      </c>
      <c r="C207" s="77">
        <v>2534</v>
      </c>
      <c r="D207" s="79">
        <v>0</v>
      </c>
      <c r="E207" s="79">
        <v>0</v>
      </c>
      <c r="F207" s="79">
        <v>0</v>
      </c>
      <c r="G207" s="79">
        <v>51</v>
      </c>
      <c r="H207" s="79">
        <v>0</v>
      </c>
      <c r="I207" s="79">
        <v>0</v>
      </c>
      <c r="J207" s="79">
        <v>0</v>
      </c>
      <c r="K207" s="79">
        <v>0</v>
      </c>
      <c r="L207" s="79">
        <v>0</v>
      </c>
      <c r="M207" s="79">
        <v>0</v>
      </c>
      <c r="N207" s="79">
        <v>2062</v>
      </c>
      <c r="O207" s="78">
        <v>0</v>
      </c>
      <c r="P207" t="s">
        <v>689</v>
      </c>
      <c r="Q207" t="s">
        <v>688</v>
      </c>
      <c r="R207" t="s">
        <v>120</v>
      </c>
      <c r="S207" t="s">
        <v>294</v>
      </c>
    </row>
    <row r="208" spans="1:19" ht="12" customHeight="1" x14ac:dyDescent="0.25">
      <c r="A208" s="18" t="s">
        <v>119</v>
      </c>
      <c r="B208" s="87" t="s">
        <v>295</v>
      </c>
      <c r="C208" s="77">
        <v>1837</v>
      </c>
      <c r="D208" s="79">
        <v>0</v>
      </c>
      <c r="E208" s="79">
        <v>0</v>
      </c>
      <c r="F208" s="79">
        <v>0</v>
      </c>
      <c r="G208" s="79">
        <v>142</v>
      </c>
      <c r="H208" s="79">
        <v>0</v>
      </c>
      <c r="I208" s="79">
        <v>0</v>
      </c>
      <c r="J208" s="79">
        <v>0</v>
      </c>
      <c r="K208" s="79">
        <v>0</v>
      </c>
      <c r="L208" s="79">
        <v>7</v>
      </c>
      <c r="M208" s="79">
        <v>0</v>
      </c>
      <c r="N208" s="79">
        <v>1837</v>
      </c>
      <c r="O208" s="78">
        <v>0</v>
      </c>
      <c r="P208" t="s">
        <v>687</v>
      </c>
      <c r="Q208" t="s">
        <v>686</v>
      </c>
      <c r="R208" t="s">
        <v>120</v>
      </c>
      <c r="S208" t="s">
        <v>296</v>
      </c>
    </row>
    <row r="209" spans="1:19" ht="12" customHeight="1" x14ac:dyDescent="0.25">
      <c r="A209" s="18" t="s">
        <v>119</v>
      </c>
      <c r="B209" s="87" t="s">
        <v>445</v>
      </c>
      <c r="C209" s="77">
        <v>3710</v>
      </c>
      <c r="D209" s="79">
        <v>3710</v>
      </c>
      <c r="E209" s="79">
        <v>0</v>
      </c>
      <c r="F209" s="79">
        <v>0</v>
      </c>
      <c r="G209" s="79">
        <v>2138</v>
      </c>
      <c r="H209" s="79">
        <v>0</v>
      </c>
      <c r="I209" s="79">
        <v>0</v>
      </c>
      <c r="J209" s="79">
        <v>5</v>
      </c>
      <c r="K209" s="79">
        <v>5</v>
      </c>
      <c r="L209" s="79">
        <v>0</v>
      </c>
      <c r="M209" s="79">
        <v>0</v>
      </c>
      <c r="N209" s="79">
        <v>7493</v>
      </c>
      <c r="O209" s="78">
        <v>7493</v>
      </c>
      <c r="P209" t="s">
        <v>687</v>
      </c>
      <c r="Q209" t="s">
        <v>686</v>
      </c>
      <c r="R209" t="s">
        <v>120</v>
      </c>
      <c r="S209" t="s">
        <v>312</v>
      </c>
    </row>
    <row r="210" spans="1:19" ht="12" customHeight="1" x14ac:dyDescent="0.25">
      <c r="A210" s="18" t="s">
        <v>119</v>
      </c>
      <c r="B210" s="87" t="s">
        <v>446</v>
      </c>
      <c r="C210" s="77">
        <v>2211</v>
      </c>
      <c r="D210" s="79">
        <v>0</v>
      </c>
      <c r="E210" s="79">
        <v>0</v>
      </c>
      <c r="F210" s="79">
        <v>0</v>
      </c>
      <c r="G210" s="79">
        <v>1050</v>
      </c>
      <c r="H210" s="79">
        <v>0</v>
      </c>
      <c r="I210" s="79">
        <v>0</v>
      </c>
      <c r="J210" s="79">
        <v>0</v>
      </c>
      <c r="K210" s="79">
        <v>0</v>
      </c>
      <c r="L210" s="79">
        <v>0</v>
      </c>
      <c r="M210" s="79">
        <v>0</v>
      </c>
      <c r="N210" s="79">
        <v>3172</v>
      </c>
      <c r="O210" s="78">
        <v>0</v>
      </c>
      <c r="P210" t="s">
        <v>689</v>
      </c>
      <c r="Q210" t="s">
        <v>688</v>
      </c>
      <c r="R210" t="s">
        <v>120</v>
      </c>
      <c r="S210" t="s">
        <v>316</v>
      </c>
    </row>
    <row r="211" spans="1:19" ht="12" customHeight="1" x14ac:dyDescent="0.25">
      <c r="A211" s="18" t="s">
        <v>119</v>
      </c>
      <c r="B211" s="87" t="s">
        <v>632</v>
      </c>
      <c r="C211" s="77">
        <v>7661</v>
      </c>
      <c r="D211" s="79">
        <v>0</v>
      </c>
      <c r="E211" s="79">
        <v>0</v>
      </c>
      <c r="F211" s="79">
        <v>0</v>
      </c>
      <c r="G211" s="79">
        <v>542</v>
      </c>
      <c r="H211" s="79">
        <v>0</v>
      </c>
      <c r="I211" s="79">
        <v>0</v>
      </c>
      <c r="J211" s="79">
        <v>0</v>
      </c>
      <c r="K211" s="79">
        <v>0</v>
      </c>
      <c r="L211" s="79">
        <v>0</v>
      </c>
      <c r="M211" s="79">
        <v>0</v>
      </c>
      <c r="N211" s="79">
        <v>7456</v>
      </c>
      <c r="O211" s="78">
        <v>0</v>
      </c>
      <c r="P211" t="s">
        <v>687</v>
      </c>
      <c r="Q211" t="s">
        <v>686</v>
      </c>
      <c r="R211" t="s">
        <v>120</v>
      </c>
      <c r="S211" t="s">
        <v>319</v>
      </c>
    </row>
    <row r="212" spans="1:19" ht="12" customHeight="1" x14ac:dyDescent="0.25">
      <c r="A212" s="18" t="s">
        <v>119</v>
      </c>
      <c r="B212" s="87" t="s">
        <v>329</v>
      </c>
      <c r="C212" s="77">
        <v>6720</v>
      </c>
      <c r="D212" s="79">
        <v>0</v>
      </c>
      <c r="E212" s="79">
        <v>27</v>
      </c>
      <c r="F212" s="79">
        <v>0</v>
      </c>
      <c r="G212" s="79">
        <v>17</v>
      </c>
      <c r="H212" s="79">
        <v>615</v>
      </c>
      <c r="I212" s="79">
        <v>0</v>
      </c>
      <c r="J212" s="79">
        <v>0</v>
      </c>
      <c r="K212" s="79">
        <v>0</v>
      </c>
      <c r="L212" s="79">
        <v>0</v>
      </c>
      <c r="M212" s="79">
        <v>0</v>
      </c>
      <c r="N212" s="79">
        <v>6151</v>
      </c>
      <c r="O212" s="78">
        <v>6151</v>
      </c>
      <c r="P212" t="s">
        <v>689</v>
      </c>
      <c r="Q212" t="s">
        <v>686</v>
      </c>
      <c r="R212" t="s">
        <v>120</v>
      </c>
      <c r="S212" t="s">
        <v>330</v>
      </c>
    </row>
    <row r="213" spans="1:19" ht="12" customHeight="1" x14ac:dyDescent="0.25">
      <c r="A213" s="18" t="s">
        <v>129</v>
      </c>
      <c r="B213" s="87" t="s">
        <v>133</v>
      </c>
      <c r="C213" s="77">
        <v>1134</v>
      </c>
      <c r="D213" s="79">
        <v>0</v>
      </c>
      <c r="E213" s="79">
        <v>0</v>
      </c>
      <c r="F213" s="79">
        <v>7</v>
      </c>
      <c r="G213" s="79">
        <v>161</v>
      </c>
      <c r="H213" s="79">
        <v>0</v>
      </c>
      <c r="I213" s="79">
        <v>0</v>
      </c>
      <c r="J213" s="79">
        <v>0</v>
      </c>
      <c r="K213" s="79">
        <v>0</v>
      </c>
      <c r="L213" s="79">
        <v>0</v>
      </c>
      <c r="M213" s="79">
        <v>0</v>
      </c>
      <c r="N213" s="79">
        <v>1645</v>
      </c>
      <c r="O213" s="78">
        <v>0</v>
      </c>
      <c r="P213" t="s">
        <v>687</v>
      </c>
      <c r="Q213" t="s">
        <v>693</v>
      </c>
      <c r="R213" t="s">
        <v>130</v>
      </c>
      <c r="S213" t="s">
        <v>134</v>
      </c>
    </row>
    <row r="214" spans="1:19" ht="12" customHeight="1" x14ac:dyDescent="0.25">
      <c r="A214" s="18" t="s">
        <v>129</v>
      </c>
      <c r="B214" s="87" t="s">
        <v>164</v>
      </c>
      <c r="C214" s="77">
        <v>2932</v>
      </c>
      <c r="D214" s="79">
        <v>0</v>
      </c>
      <c r="E214" s="79">
        <v>0</v>
      </c>
      <c r="F214" s="79">
        <v>0</v>
      </c>
      <c r="G214" s="79">
        <v>95</v>
      </c>
      <c r="H214" s="79">
        <v>0</v>
      </c>
      <c r="I214" s="79">
        <v>0</v>
      </c>
      <c r="J214" s="79">
        <v>0</v>
      </c>
      <c r="K214" s="79">
        <v>0</v>
      </c>
      <c r="L214" s="79">
        <v>5</v>
      </c>
      <c r="M214" s="79">
        <v>0</v>
      </c>
      <c r="N214" s="79">
        <v>3024</v>
      </c>
      <c r="O214" s="78">
        <v>0</v>
      </c>
      <c r="P214" t="s">
        <v>687</v>
      </c>
      <c r="Q214" t="s">
        <v>686</v>
      </c>
      <c r="R214" t="s">
        <v>130</v>
      </c>
      <c r="S214" t="s">
        <v>165</v>
      </c>
    </row>
    <row r="215" spans="1:19" ht="12" customHeight="1" x14ac:dyDescent="0.25">
      <c r="A215" s="18" t="s">
        <v>129</v>
      </c>
      <c r="B215" s="87" t="s">
        <v>632</v>
      </c>
      <c r="C215" s="77">
        <v>1229</v>
      </c>
      <c r="D215" s="79">
        <v>0</v>
      </c>
      <c r="E215" s="79">
        <v>0</v>
      </c>
      <c r="F215" s="79">
        <v>0</v>
      </c>
      <c r="G215" s="79">
        <v>32</v>
      </c>
      <c r="H215" s="79">
        <v>0</v>
      </c>
      <c r="I215" s="79">
        <v>0</v>
      </c>
      <c r="J215" s="79">
        <v>0</v>
      </c>
      <c r="K215" s="79">
        <v>0</v>
      </c>
      <c r="L215" s="79">
        <v>0</v>
      </c>
      <c r="M215" s="79">
        <v>0</v>
      </c>
      <c r="N215" s="79">
        <v>1134</v>
      </c>
      <c r="O215" s="78">
        <v>0</v>
      </c>
      <c r="P215" t="s">
        <v>687</v>
      </c>
      <c r="Q215" t="s">
        <v>686</v>
      </c>
      <c r="R215" t="s">
        <v>130</v>
      </c>
      <c r="S215" t="s">
        <v>319</v>
      </c>
    </row>
    <row r="216" spans="1:19" ht="12" customHeight="1" x14ac:dyDescent="0.25">
      <c r="A216" s="18" t="s">
        <v>131</v>
      </c>
      <c r="B216" s="87" t="s">
        <v>125</v>
      </c>
      <c r="C216" s="77">
        <v>6177</v>
      </c>
      <c r="D216" s="79">
        <v>0</v>
      </c>
      <c r="E216" s="79">
        <v>0</v>
      </c>
      <c r="F216" s="79">
        <v>0</v>
      </c>
      <c r="G216" s="79">
        <v>689</v>
      </c>
      <c r="H216" s="79">
        <v>0</v>
      </c>
      <c r="I216" s="79">
        <v>0</v>
      </c>
      <c r="J216" s="79">
        <v>0</v>
      </c>
      <c r="K216" s="79">
        <v>0</v>
      </c>
      <c r="L216" s="79">
        <v>9</v>
      </c>
      <c r="M216" s="79">
        <v>29</v>
      </c>
      <c r="N216" s="79">
        <v>6858</v>
      </c>
      <c r="O216" s="78">
        <v>0</v>
      </c>
      <c r="P216" t="s">
        <v>687</v>
      </c>
      <c r="Q216" t="s">
        <v>686</v>
      </c>
      <c r="R216" t="s">
        <v>132</v>
      </c>
      <c r="S216" t="s">
        <v>126</v>
      </c>
    </row>
    <row r="217" spans="1:19" ht="12" customHeight="1" x14ac:dyDescent="0.25">
      <c r="A217" s="18" t="s">
        <v>131</v>
      </c>
      <c r="B217" s="87" t="s">
        <v>133</v>
      </c>
      <c r="C217" s="77">
        <v>2459</v>
      </c>
      <c r="D217" s="79">
        <v>0</v>
      </c>
      <c r="E217" s="79">
        <v>0</v>
      </c>
      <c r="F217" s="79">
        <v>430</v>
      </c>
      <c r="G217" s="79">
        <v>82</v>
      </c>
      <c r="H217" s="79">
        <v>0</v>
      </c>
      <c r="I217" s="79">
        <v>0</v>
      </c>
      <c r="J217" s="79">
        <v>0</v>
      </c>
      <c r="K217" s="79">
        <v>0</v>
      </c>
      <c r="L217" s="79">
        <v>0</v>
      </c>
      <c r="M217" s="79">
        <v>0</v>
      </c>
      <c r="N217" s="79">
        <v>2992</v>
      </c>
      <c r="O217" s="78">
        <v>0</v>
      </c>
      <c r="P217" t="s">
        <v>687</v>
      </c>
      <c r="Q217" t="s">
        <v>693</v>
      </c>
      <c r="R217" t="s">
        <v>132</v>
      </c>
      <c r="S217" t="s">
        <v>134</v>
      </c>
    </row>
    <row r="218" spans="1:19" ht="12" customHeight="1" x14ac:dyDescent="0.25">
      <c r="A218" s="18" t="s">
        <v>135</v>
      </c>
      <c r="B218" s="87" t="s">
        <v>164</v>
      </c>
      <c r="C218" s="77">
        <v>1352</v>
      </c>
      <c r="D218" s="79">
        <v>0</v>
      </c>
      <c r="E218" s="79">
        <v>0</v>
      </c>
      <c r="F218" s="79">
        <v>0</v>
      </c>
      <c r="G218" s="79">
        <v>34</v>
      </c>
      <c r="H218" s="79">
        <v>0</v>
      </c>
      <c r="I218" s="79">
        <v>0</v>
      </c>
      <c r="J218" s="79">
        <v>0</v>
      </c>
      <c r="K218" s="79">
        <v>0</v>
      </c>
      <c r="L218" s="79">
        <v>5</v>
      </c>
      <c r="M218" s="79">
        <v>0</v>
      </c>
      <c r="N218" s="79">
        <v>1383</v>
      </c>
      <c r="O218" s="78">
        <v>0</v>
      </c>
      <c r="P218" t="s">
        <v>687</v>
      </c>
      <c r="Q218" t="s">
        <v>686</v>
      </c>
      <c r="R218" t="s">
        <v>136</v>
      </c>
      <c r="S218" t="s">
        <v>165</v>
      </c>
    </row>
    <row r="219" spans="1:19" ht="12" customHeight="1" x14ac:dyDescent="0.25">
      <c r="A219" s="18" t="s">
        <v>135</v>
      </c>
      <c r="B219" s="87" t="s">
        <v>301</v>
      </c>
      <c r="C219" s="77">
        <v>8513</v>
      </c>
      <c r="D219" s="79">
        <v>8513</v>
      </c>
      <c r="E219" s="79">
        <v>0</v>
      </c>
      <c r="F219" s="79">
        <v>0</v>
      </c>
      <c r="G219" s="79">
        <v>5</v>
      </c>
      <c r="H219" s="79">
        <v>0</v>
      </c>
      <c r="I219" s="79">
        <v>0</v>
      </c>
      <c r="J219" s="79">
        <v>0</v>
      </c>
      <c r="K219" s="79">
        <v>0</v>
      </c>
      <c r="L219" s="79">
        <v>0</v>
      </c>
      <c r="M219" s="79">
        <v>0</v>
      </c>
      <c r="N219" s="79">
        <v>8437</v>
      </c>
      <c r="O219" s="78">
        <v>8437</v>
      </c>
      <c r="P219" t="s">
        <v>689</v>
      </c>
      <c r="Q219" t="s">
        <v>686</v>
      </c>
      <c r="R219" t="s">
        <v>136</v>
      </c>
      <c r="S219" t="s">
        <v>302</v>
      </c>
    </row>
    <row r="220" spans="1:19" ht="12" customHeight="1" x14ac:dyDescent="0.25">
      <c r="A220" s="18" t="s">
        <v>141</v>
      </c>
      <c r="B220" s="87" t="s">
        <v>415</v>
      </c>
      <c r="C220" s="77">
        <v>4323</v>
      </c>
      <c r="D220" s="79">
        <v>1211</v>
      </c>
      <c r="E220" s="79">
        <v>0</v>
      </c>
      <c r="F220" s="79">
        <v>0</v>
      </c>
      <c r="G220" s="79">
        <v>1087</v>
      </c>
      <c r="H220" s="79">
        <v>0</v>
      </c>
      <c r="I220" s="79">
        <v>0</v>
      </c>
      <c r="J220" s="79">
        <v>12</v>
      </c>
      <c r="K220" s="79">
        <v>12</v>
      </c>
      <c r="L220" s="79">
        <v>0</v>
      </c>
      <c r="M220" s="79">
        <v>12</v>
      </c>
      <c r="N220" s="79">
        <v>5386</v>
      </c>
      <c r="O220" s="78">
        <v>902</v>
      </c>
      <c r="P220" t="s">
        <v>687</v>
      </c>
      <c r="Q220" t="s">
        <v>686</v>
      </c>
      <c r="R220" t="s">
        <v>142</v>
      </c>
      <c r="S220" t="s">
        <v>204</v>
      </c>
    </row>
    <row r="221" spans="1:19" ht="12" customHeight="1" x14ac:dyDescent="0.25">
      <c r="A221" s="18" t="s">
        <v>141</v>
      </c>
      <c r="B221" s="87" t="s">
        <v>632</v>
      </c>
      <c r="C221" s="77">
        <v>25552</v>
      </c>
      <c r="D221" s="79">
        <v>0</v>
      </c>
      <c r="E221" s="79">
        <v>0</v>
      </c>
      <c r="F221" s="79">
        <v>0</v>
      </c>
      <c r="G221" s="79">
        <v>2398</v>
      </c>
      <c r="H221" s="79">
        <v>0</v>
      </c>
      <c r="I221" s="79">
        <v>0</v>
      </c>
      <c r="J221" s="79">
        <v>0</v>
      </c>
      <c r="K221" s="79">
        <v>0</v>
      </c>
      <c r="L221" s="79">
        <v>0</v>
      </c>
      <c r="M221" s="79">
        <v>0</v>
      </c>
      <c r="N221" s="79">
        <v>27821</v>
      </c>
      <c r="O221" s="78">
        <v>0</v>
      </c>
      <c r="P221" t="s">
        <v>687</v>
      </c>
      <c r="Q221" t="s">
        <v>686</v>
      </c>
      <c r="R221" t="s">
        <v>142</v>
      </c>
      <c r="S221" t="s">
        <v>319</v>
      </c>
    </row>
    <row r="222" spans="1:19" ht="12" customHeight="1" x14ac:dyDescent="0.25">
      <c r="A222" s="18" t="s">
        <v>143</v>
      </c>
      <c r="B222" s="87" t="s">
        <v>48</v>
      </c>
      <c r="C222" s="77">
        <v>3165</v>
      </c>
      <c r="D222" s="79">
        <v>0</v>
      </c>
      <c r="E222" s="79">
        <v>0</v>
      </c>
      <c r="F222" s="79">
        <v>0</v>
      </c>
      <c r="G222" s="79">
        <v>290</v>
      </c>
      <c r="H222" s="79">
        <v>0</v>
      </c>
      <c r="I222" s="79">
        <v>0</v>
      </c>
      <c r="J222" s="79">
        <v>0</v>
      </c>
      <c r="K222" s="79">
        <v>0</v>
      </c>
      <c r="L222" s="79">
        <v>0</v>
      </c>
      <c r="M222" s="79">
        <v>0</v>
      </c>
      <c r="N222" s="79">
        <v>2953</v>
      </c>
      <c r="O222" s="78">
        <v>0</v>
      </c>
      <c r="P222" t="s">
        <v>687</v>
      </c>
      <c r="Q222" t="s">
        <v>686</v>
      </c>
      <c r="R222" t="s">
        <v>144</v>
      </c>
      <c r="S222" t="s">
        <v>49</v>
      </c>
    </row>
    <row r="223" spans="1:19" ht="12" customHeight="1" x14ac:dyDescent="0.25">
      <c r="A223" s="18" t="s">
        <v>143</v>
      </c>
      <c r="B223" s="87" t="s">
        <v>125</v>
      </c>
      <c r="C223" s="77">
        <v>22285</v>
      </c>
      <c r="D223" s="79">
        <v>0</v>
      </c>
      <c r="E223" s="79">
        <v>0</v>
      </c>
      <c r="F223" s="79">
        <v>0</v>
      </c>
      <c r="G223" s="79">
        <v>2586</v>
      </c>
      <c r="H223" s="79">
        <v>0</v>
      </c>
      <c r="I223" s="79">
        <v>0</v>
      </c>
      <c r="J223" s="79">
        <v>0</v>
      </c>
      <c r="K223" s="79">
        <v>0</v>
      </c>
      <c r="L223" s="79">
        <v>17</v>
      </c>
      <c r="M223" s="79">
        <v>176</v>
      </c>
      <c r="N223" s="79">
        <v>24588</v>
      </c>
      <c r="O223" s="78">
        <v>0</v>
      </c>
      <c r="P223" t="s">
        <v>687</v>
      </c>
      <c r="Q223" t="s">
        <v>686</v>
      </c>
      <c r="R223" t="s">
        <v>144</v>
      </c>
      <c r="S223" t="s">
        <v>126</v>
      </c>
    </row>
    <row r="224" spans="1:19" ht="12" customHeight="1" x14ac:dyDescent="0.25">
      <c r="A224" s="18" t="s">
        <v>143</v>
      </c>
      <c r="B224" s="87" t="s">
        <v>133</v>
      </c>
      <c r="C224" s="77">
        <v>3288</v>
      </c>
      <c r="D224" s="79">
        <v>0</v>
      </c>
      <c r="E224" s="79">
        <v>0</v>
      </c>
      <c r="F224" s="79">
        <v>5</v>
      </c>
      <c r="G224" s="79">
        <v>638</v>
      </c>
      <c r="H224" s="79">
        <v>0</v>
      </c>
      <c r="I224" s="79">
        <v>0</v>
      </c>
      <c r="J224" s="79">
        <v>0</v>
      </c>
      <c r="K224" s="79">
        <v>0</v>
      </c>
      <c r="L224" s="79">
        <v>0</v>
      </c>
      <c r="M224" s="79">
        <v>0</v>
      </c>
      <c r="N224" s="79">
        <v>5235</v>
      </c>
      <c r="O224" s="78">
        <v>0</v>
      </c>
      <c r="P224" t="s">
        <v>687</v>
      </c>
      <c r="Q224" t="s">
        <v>693</v>
      </c>
      <c r="R224" t="s">
        <v>144</v>
      </c>
      <c r="S224" t="s">
        <v>134</v>
      </c>
    </row>
    <row r="225" spans="1:19" ht="12" customHeight="1" x14ac:dyDescent="0.25">
      <c r="A225" s="18" t="s">
        <v>143</v>
      </c>
      <c r="B225" s="87" t="s">
        <v>164</v>
      </c>
      <c r="C225" s="77">
        <v>1578</v>
      </c>
      <c r="D225" s="79">
        <v>0</v>
      </c>
      <c r="E225" s="79">
        <v>0</v>
      </c>
      <c r="F225" s="79">
        <v>0</v>
      </c>
      <c r="G225" s="79">
        <v>73</v>
      </c>
      <c r="H225" s="79">
        <v>0</v>
      </c>
      <c r="I225" s="79">
        <v>0</v>
      </c>
      <c r="J225" s="79">
        <v>0</v>
      </c>
      <c r="K225" s="79">
        <v>0</v>
      </c>
      <c r="L225" s="79">
        <v>0</v>
      </c>
      <c r="M225" s="79">
        <v>0</v>
      </c>
      <c r="N225" s="79">
        <v>1651</v>
      </c>
      <c r="O225" s="78">
        <v>0</v>
      </c>
      <c r="P225" t="s">
        <v>687</v>
      </c>
      <c r="Q225" t="s">
        <v>686</v>
      </c>
      <c r="R225" t="s">
        <v>144</v>
      </c>
      <c r="S225" t="s">
        <v>165</v>
      </c>
    </row>
    <row r="226" spans="1:19" ht="12" customHeight="1" x14ac:dyDescent="0.25">
      <c r="A226" s="18" t="s">
        <v>143</v>
      </c>
      <c r="B226" s="87" t="s">
        <v>632</v>
      </c>
      <c r="C226" s="77">
        <v>1477</v>
      </c>
      <c r="D226" s="79">
        <v>0</v>
      </c>
      <c r="E226" s="79">
        <v>0</v>
      </c>
      <c r="F226" s="79">
        <v>0</v>
      </c>
      <c r="G226" s="79">
        <v>110</v>
      </c>
      <c r="H226" s="79">
        <v>0</v>
      </c>
      <c r="I226" s="79">
        <v>0</v>
      </c>
      <c r="J226" s="79">
        <v>0</v>
      </c>
      <c r="K226" s="79">
        <v>0</v>
      </c>
      <c r="L226" s="79">
        <v>0</v>
      </c>
      <c r="M226" s="79">
        <v>0</v>
      </c>
      <c r="N226" s="79">
        <v>1472</v>
      </c>
      <c r="O226" s="78">
        <v>0</v>
      </c>
      <c r="P226" t="s">
        <v>687</v>
      </c>
      <c r="Q226" t="s">
        <v>686</v>
      </c>
      <c r="R226" t="s">
        <v>144</v>
      </c>
      <c r="S226" t="s">
        <v>319</v>
      </c>
    </row>
    <row r="227" spans="1:19" ht="12" customHeight="1" x14ac:dyDescent="0.25">
      <c r="A227" s="18" t="s">
        <v>145</v>
      </c>
      <c r="B227" s="87" t="s">
        <v>125</v>
      </c>
      <c r="C227" s="77">
        <v>1300</v>
      </c>
      <c r="D227" s="79">
        <v>0</v>
      </c>
      <c r="E227" s="79">
        <v>0</v>
      </c>
      <c r="F227" s="79">
        <v>0</v>
      </c>
      <c r="G227" s="79">
        <v>20</v>
      </c>
      <c r="H227" s="79">
        <v>0</v>
      </c>
      <c r="I227" s="79">
        <v>0</v>
      </c>
      <c r="J227" s="79">
        <v>0</v>
      </c>
      <c r="K227" s="79">
        <v>0</v>
      </c>
      <c r="L227" s="79">
        <v>0</v>
      </c>
      <c r="M227" s="79">
        <v>0</v>
      </c>
      <c r="N227" s="79">
        <v>1317</v>
      </c>
      <c r="O227" s="78">
        <v>0</v>
      </c>
      <c r="P227" t="s">
        <v>687</v>
      </c>
      <c r="Q227" t="s">
        <v>686</v>
      </c>
      <c r="R227" t="s">
        <v>146</v>
      </c>
      <c r="S227" t="s">
        <v>126</v>
      </c>
    </row>
    <row r="228" spans="1:19" ht="12" customHeight="1" x14ac:dyDescent="0.25">
      <c r="A228" s="18" t="s">
        <v>395</v>
      </c>
      <c r="B228" s="87" t="s">
        <v>59</v>
      </c>
      <c r="C228" s="77">
        <v>80957</v>
      </c>
      <c r="D228" s="79">
        <v>0</v>
      </c>
      <c r="E228" s="79">
        <v>0</v>
      </c>
      <c r="F228" s="79">
        <v>0</v>
      </c>
      <c r="G228" s="79">
        <v>0</v>
      </c>
      <c r="H228" s="79">
        <v>0</v>
      </c>
      <c r="I228" s="79">
        <v>0</v>
      </c>
      <c r="J228" s="79">
        <v>0</v>
      </c>
      <c r="K228" s="79">
        <v>0</v>
      </c>
      <c r="L228" s="79">
        <v>0</v>
      </c>
      <c r="M228" s="79">
        <v>0</v>
      </c>
      <c r="N228" s="79">
        <v>87371</v>
      </c>
      <c r="O228" s="78">
        <v>806</v>
      </c>
      <c r="P228" t="s">
        <v>687</v>
      </c>
      <c r="Q228" t="s">
        <v>693</v>
      </c>
      <c r="R228" t="s">
        <v>396</v>
      </c>
      <c r="S228" t="s">
        <v>60</v>
      </c>
    </row>
    <row r="229" spans="1:19" ht="12" customHeight="1" x14ac:dyDescent="0.25">
      <c r="A229" s="18" t="s">
        <v>395</v>
      </c>
      <c r="B229" s="87" t="s">
        <v>375</v>
      </c>
      <c r="C229" s="77">
        <v>2887</v>
      </c>
      <c r="D229" s="79">
        <v>0</v>
      </c>
      <c r="E229" s="79">
        <v>0</v>
      </c>
      <c r="F229" s="79">
        <v>0</v>
      </c>
      <c r="G229" s="79">
        <v>1484</v>
      </c>
      <c r="H229" s="79">
        <v>0</v>
      </c>
      <c r="I229" s="79">
        <v>0</v>
      </c>
      <c r="J229" s="79">
        <v>0</v>
      </c>
      <c r="K229" s="79">
        <v>0</v>
      </c>
      <c r="L229" s="79">
        <v>0</v>
      </c>
      <c r="M229" s="79">
        <v>195</v>
      </c>
      <c r="N229" s="79">
        <v>4174</v>
      </c>
      <c r="O229" s="78">
        <v>0</v>
      </c>
      <c r="P229" t="s">
        <v>687</v>
      </c>
      <c r="Q229" t="s">
        <v>686</v>
      </c>
      <c r="R229" t="s">
        <v>396</v>
      </c>
      <c r="S229" t="s">
        <v>74</v>
      </c>
    </row>
    <row r="230" spans="1:19" ht="12" customHeight="1" x14ac:dyDescent="0.25">
      <c r="A230" s="18" t="s">
        <v>395</v>
      </c>
      <c r="B230" s="87" t="s">
        <v>125</v>
      </c>
      <c r="C230" s="77">
        <v>7239</v>
      </c>
      <c r="D230" s="79">
        <v>0</v>
      </c>
      <c r="E230" s="79">
        <v>0</v>
      </c>
      <c r="F230" s="79">
        <v>0</v>
      </c>
      <c r="G230" s="79">
        <v>1338</v>
      </c>
      <c r="H230" s="79">
        <v>0</v>
      </c>
      <c r="I230" s="79">
        <v>0</v>
      </c>
      <c r="J230" s="79">
        <v>0</v>
      </c>
      <c r="K230" s="79">
        <v>0</v>
      </c>
      <c r="L230" s="79">
        <v>7</v>
      </c>
      <c r="M230" s="79">
        <v>30</v>
      </c>
      <c r="N230" s="79">
        <v>8527</v>
      </c>
      <c r="O230" s="78">
        <v>0</v>
      </c>
      <c r="P230" t="s">
        <v>687</v>
      </c>
      <c r="Q230" t="s">
        <v>686</v>
      </c>
      <c r="R230" t="s">
        <v>396</v>
      </c>
      <c r="S230" t="s">
        <v>126</v>
      </c>
    </row>
    <row r="231" spans="1:19" ht="12" customHeight="1" x14ac:dyDescent="0.25">
      <c r="A231" s="18" t="s">
        <v>395</v>
      </c>
      <c r="B231" s="87" t="s">
        <v>415</v>
      </c>
      <c r="C231" s="77">
        <v>4917</v>
      </c>
      <c r="D231" s="79">
        <v>1443</v>
      </c>
      <c r="E231" s="79">
        <v>0</v>
      </c>
      <c r="F231" s="79">
        <v>0</v>
      </c>
      <c r="G231" s="79">
        <v>1587</v>
      </c>
      <c r="H231" s="79">
        <v>0</v>
      </c>
      <c r="I231" s="79">
        <v>0</v>
      </c>
      <c r="J231" s="79">
        <v>0</v>
      </c>
      <c r="K231" s="79">
        <v>0</v>
      </c>
      <c r="L231" s="79">
        <v>0</v>
      </c>
      <c r="M231" s="79">
        <v>0</v>
      </c>
      <c r="N231" s="79">
        <v>6503</v>
      </c>
      <c r="O231" s="78">
        <v>513</v>
      </c>
      <c r="P231" t="s">
        <v>687</v>
      </c>
      <c r="Q231" t="s">
        <v>686</v>
      </c>
      <c r="R231" t="s">
        <v>396</v>
      </c>
      <c r="S231" t="s">
        <v>204</v>
      </c>
    </row>
    <row r="232" spans="1:19" ht="12" customHeight="1" x14ac:dyDescent="0.25">
      <c r="A232" s="18" t="s">
        <v>395</v>
      </c>
      <c r="B232" s="87" t="s">
        <v>632</v>
      </c>
      <c r="C232" s="77">
        <v>14538</v>
      </c>
      <c r="D232" s="79">
        <v>0</v>
      </c>
      <c r="E232" s="79">
        <v>0</v>
      </c>
      <c r="F232" s="79">
        <v>0</v>
      </c>
      <c r="G232" s="79">
        <v>230</v>
      </c>
      <c r="H232" s="79">
        <v>0</v>
      </c>
      <c r="I232" s="79">
        <v>0</v>
      </c>
      <c r="J232" s="79">
        <v>0</v>
      </c>
      <c r="K232" s="79">
        <v>0</v>
      </c>
      <c r="L232" s="79">
        <v>0</v>
      </c>
      <c r="M232" s="79">
        <v>0</v>
      </c>
      <c r="N232" s="79">
        <v>14447</v>
      </c>
      <c r="O232" s="78">
        <v>0</v>
      </c>
      <c r="P232" t="s">
        <v>687</v>
      </c>
      <c r="Q232" t="s">
        <v>686</v>
      </c>
      <c r="R232" t="s">
        <v>396</v>
      </c>
      <c r="S232" t="s">
        <v>319</v>
      </c>
    </row>
    <row r="233" spans="1:19" ht="12" customHeight="1" x14ac:dyDescent="0.25">
      <c r="A233" s="18" t="s">
        <v>149</v>
      </c>
      <c r="B233" s="87" t="s">
        <v>415</v>
      </c>
      <c r="C233" s="77">
        <v>46287</v>
      </c>
      <c r="D233" s="79">
        <v>12473</v>
      </c>
      <c r="E233" s="79">
        <v>0</v>
      </c>
      <c r="F233" s="79">
        <v>0</v>
      </c>
      <c r="G233" s="79">
        <v>11467</v>
      </c>
      <c r="H233" s="79">
        <v>0</v>
      </c>
      <c r="I233" s="79">
        <v>0</v>
      </c>
      <c r="J233" s="79">
        <v>18</v>
      </c>
      <c r="K233" s="79">
        <v>18</v>
      </c>
      <c r="L233" s="79">
        <v>0</v>
      </c>
      <c r="M233" s="79">
        <v>76</v>
      </c>
      <c r="N233" s="79">
        <v>57661</v>
      </c>
      <c r="O233" s="78">
        <v>9570</v>
      </c>
      <c r="P233" t="s">
        <v>687</v>
      </c>
      <c r="Q233" t="s">
        <v>686</v>
      </c>
      <c r="R233" t="s">
        <v>150</v>
      </c>
      <c r="S233" t="s">
        <v>204</v>
      </c>
    </row>
    <row r="234" spans="1:19" ht="12" customHeight="1" x14ac:dyDescent="0.25">
      <c r="A234" s="18" t="s">
        <v>149</v>
      </c>
      <c r="B234" s="87" t="s">
        <v>437</v>
      </c>
      <c r="C234" s="77">
        <v>1969</v>
      </c>
      <c r="D234" s="79">
        <v>0</v>
      </c>
      <c r="E234" s="79">
        <v>0</v>
      </c>
      <c r="F234" s="79">
        <v>0</v>
      </c>
      <c r="G234" s="79">
        <v>755</v>
      </c>
      <c r="H234" s="79">
        <v>0</v>
      </c>
      <c r="I234" s="79">
        <v>0</v>
      </c>
      <c r="J234" s="79">
        <v>0</v>
      </c>
      <c r="K234" s="79">
        <v>0</v>
      </c>
      <c r="L234" s="79">
        <v>0</v>
      </c>
      <c r="M234" s="79">
        <v>0</v>
      </c>
      <c r="N234" s="79">
        <v>2559</v>
      </c>
      <c r="O234" s="78">
        <v>0</v>
      </c>
      <c r="P234" t="s">
        <v>687</v>
      </c>
      <c r="Q234" t="s">
        <v>686</v>
      </c>
      <c r="R234" t="s">
        <v>150</v>
      </c>
      <c r="S234" t="s">
        <v>286</v>
      </c>
    </row>
    <row r="235" spans="1:19" ht="12" customHeight="1" x14ac:dyDescent="0.25">
      <c r="A235" s="18" t="s">
        <v>149</v>
      </c>
      <c r="B235" s="87" t="s">
        <v>632</v>
      </c>
      <c r="C235" s="77">
        <v>19319</v>
      </c>
      <c r="D235" s="79">
        <v>0</v>
      </c>
      <c r="E235" s="79">
        <v>0</v>
      </c>
      <c r="F235" s="79">
        <v>0</v>
      </c>
      <c r="G235" s="79">
        <v>2140</v>
      </c>
      <c r="H235" s="79">
        <v>0</v>
      </c>
      <c r="I235" s="79">
        <v>0</v>
      </c>
      <c r="J235" s="79">
        <v>0</v>
      </c>
      <c r="K235" s="79">
        <v>0</v>
      </c>
      <c r="L235" s="79">
        <v>0</v>
      </c>
      <c r="M235" s="79">
        <v>0</v>
      </c>
      <c r="N235" s="79">
        <v>21659</v>
      </c>
      <c r="O235" s="78">
        <v>0</v>
      </c>
      <c r="P235" t="s">
        <v>687</v>
      </c>
      <c r="Q235" t="s">
        <v>686</v>
      </c>
      <c r="R235" t="s">
        <v>150</v>
      </c>
      <c r="S235" t="s">
        <v>319</v>
      </c>
    </row>
    <row r="236" spans="1:19" ht="12" customHeight="1" x14ac:dyDescent="0.25">
      <c r="A236" s="18" t="s">
        <v>151</v>
      </c>
      <c r="B236" s="87" t="s">
        <v>375</v>
      </c>
      <c r="C236" s="77">
        <v>1613</v>
      </c>
      <c r="D236" s="79">
        <v>0</v>
      </c>
      <c r="E236" s="79">
        <v>0</v>
      </c>
      <c r="F236" s="79">
        <v>0</v>
      </c>
      <c r="G236" s="79">
        <v>241</v>
      </c>
      <c r="H236" s="79">
        <v>0</v>
      </c>
      <c r="I236" s="79">
        <v>0</v>
      </c>
      <c r="J236" s="79">
        <v>0</v>
      </c>
      <c r="K236" s="79">
        <v>0</v>
      </c>
      <c r="L236" s="79">
        <v>0</v>
      </c>
      <c r="M236" s="79">
        <v>90</v>
      </c>
      <c r="N236" s="79">
        <v>1767</v>
      </c>
      <c r="O236" s="78">
        <v>0</v>
      </c>
      <c r="P236" t="s">
        <v>687</v>
      </c>
      <c r="Q236" t="s">
        <v>686</v>
      </c>
      <c r="R236" t="s">
        <v>152</v>
      </c>
      <c r="S236" t="s">
        <v>74</v>
      </c>
    </row>
    <row r="237" spans="1:19" ht="12" customHeight="1" x14ac:dyDescent="0.25">
      <c r="A237" s="18" t="s">
        <v>155</v>
      </c>
      <c r="B237" s="87" t="s">
        <v>375</v>
      </c>
      <c r="C237" s="77">
        <v>5315</v>
      </c>
      <c r="D237" s="79">
        <v>0</v>
      </c>
      <c r="E237" s="79">
        <v>0</v>
      </c>
      <c r="F237" s="79">
        <v>0</v>
      </c>
      <c r="G237" s="79">
        <v>2919</v>
      </c>
      <c r="H237" s="79">
        <v>0</v>
      </c>
      <c r="I237" s="79">
        <v>0</v>
      </c>
      <c r="J237" s="79">
        <v>0</v>
      </c>
      <c r="K237" s="79">
        <v>0</v>
      </c>
      <c r="L237" s="79">
        <v>0</v>
      </c>
      <c r="M237" s="79">
        <v>345</v>
      </c>
      <c r="N237" s="79">
        <v>7884</v>
      </c>
      <c r="O237" s="78">
        <v>0</v>
      </c>
      <c r="P237" t="s">
        <v>687</v>
      </c>
      <c r="Q237" t="s">
        <v>686</v>
      </c>
      <c r="R237" t="s">
        <v>156</v>
      </c>
      <c r="S237" t="s">
        <v>74</v>
      </c>
    </row>
    <row r="238" spans="1:19" ht="12" customHeight="1" x14ac:dyDescent="0.25">
      <c r="A238" s="18" t="s">
        <v>155</v>
      </c>
      <c r="B238" s="87" t="s">
        <v>632</v>
      </c>
      <c r="C238" s="77">
        <v>11646</v>
      </c>
      <c r="D238" s="79">
        <v>0</v>
      </c>
      <c r="E238" s="79">
        <v>0</v>
      </c>
      <c r="F238" s="79">
        <v>0</v>
      </c>
      <c r="G238" s="79">
        <v>2715</v>
      </c>
      <c r="H238" s="79">
        <v>0</v>
      </c>
      <c r="I238" s="79">
        <v>0</v>
      </c>
      <c r="J238" s="79">
        <v>0</v>
      </c>
      <c r="K238" s="79">
        <v>0</v>
      </c>
      <c r="L238" s="79">
        <v>0</v>
      </c>
      <c r="M238" s="79">
        <v>0</v>
      </c>
      <c r="N238" s="79">
        <v>14015</v>
      </c>
      <c r="O238" s="78">
        <v>0</v>
      </c>
      <c r="P238" t="s">
        <v>687</v>
      </c>
      <c r="Q238" t="s">
        <v>686</v>
      </c>
      <c r="R238" t="s">
        <v>156</v>
      </c>
      <c r="S238" t="s">
        <v>319</v>
      </c>
    </row>
    <row r="239" spans="1:19" ht="12" customHeight="1" x14ac:dyDescent="0.25">
      <c r="A239" s="18" t="s">
        <v>399</v>
      </c>
      <c r="B239" s="87" t="s">
        <v>238</v>
      </c>
      <c r="C239" s="77">
        <v>10445</v>
      </c>
      <c r="D239" s="79">
        <v>5445</v>
      </c>
      <c r="E239" s="79">
        <v>0</v>
      </c>
      <c r="F239" s="79">
        <v>0</v>
      </c>
      <c r="G239" s="79">
        <v>0</v>
      </c>
      <c r="H239" s="79">
        <v>0</v>
      </c>
      <c r="I239" s="79">
        <v>0</v>
      </c>
      <c r="J239" s="79">
        <v>0</v>
      </c>
      <c r="K239" s="79">
        <v>0</v>
      </c>
      <c r="L239" s="79">
        <v>0</v>
      </c>
      <c r="M239" s="79">
        <v>0</v>
      </c>
      <c r="N239" s="79">
        <v>10478</v>
      </c>
      <c r="O239" s="78">
        <v>5478</v>
      </c>
      <c r="P239" t="s">
        <v>695</v>
      </c>
      <c r="Q239" t="s">
        <v>749</v>
      </c>
      <c r="R239" t="s">
        <v>157</v>
      </c>
      <c r="S239" t="s">
        <v>239</v>
      </c>
    </row>
    <row r="240" spans="1:19" ht="12" customHeight="1" x14ac:dyDescent="0.25">
      <c r="A240" s="18" t="s">
        <v>400</v>
      </c>
      <c r="B240" s="87" t="s">
        <v>368</v>
      </c>
      <c r="C240" s="77">
        <v>3146</v>
      </c>
      <c r="D240" s="79">
        <v>522</v>
      </c>
      <c r="E240" s="79">
        <v>0</v>
      </c>
      <c r="F240" s="79">
        <v>0</v>
      </c>
      <c r="G240" s="79">
        <v>5728</v>
      </c>
      <c r="H240" s="79">
        <v>10</v>
      </c>
      <c r="I240" s="79">
        <v>0</v>
      </c>
      <c r="J240" s="79">
        <v>0</v>
      </c>
      <c r="K240" s="79">
        <v>0</v>
      </c>
      <c r="L240" s="79">
        <v>0</v>
      </c>
      <c r="M240" s="79">
        <v>219</v>
      </c>
      <c r="N240" s="79">
        <v>7187</v>
      </c>
      <c r="O240" s="78">
        <v>455</v>
      </c>
      <c r="P240" t="s">
        <v>687</v>
      </c>
      <c r="Q240" t="s">
        <v>690</v>
      </c>
      <c r="R240" t="s">
        <v>158</v>
      </c>
      <c r="S240" t="s">
        <v>35</v>
      </c>
    </row>
    <row r="241" spans="1:19" ht="12" customHeight="1" x14ac:dyDescent="0.25">
      <c r="A241" s="18" t="s">
        <v>400</v>
      </c>
      <c r="B241" s="87" t="s">
        <v>36</v>
      </c>
      <c r="C241" s="77">
        <v>7664</v>
      </c>
      <c r="D241" s="79">
        <v>0</v>
      </c>
      <c r="E241" s="79">
        <v>0</v>
      </c>
      <c r="F241" s="79">
        <v>0</v>
      </c>
      <c r="G241" s="79">
        <v>443</v>
      </c>
      <c r="H241" s="79">
        <v>0</v>
      </c>
      <c r="I241" s="79">
        <v>0</v>
      </c>
      <c r="J241" s="79">
        <v>0</v>
      </c>
      <c r="K241" s="79">
        <v>0</v>
      </c>
      <c r="L241" s="79">
        <v>0</v>
      </c>
      <c r="M241" s="79">
        <v>0</v>
      </c>
      <c r="N241" s="79">
        <v>6897</v>
      </c>
      <c r="O241" s="78">
        <v>0</v>
      </c>
      <c r="P241" t="s">
        <v>689</v>
      </c>
      <c r="Q241" t="s">
        <v>688</v>
      </c>
      <c r="R241" t="s">
        <v>158</v>
      </c>
      <c r="S241" t="s">
        <v>37</v>
      </c>
    </row>
    <row r="242" spans="1:19" ht="12" customHeight="1" x14ac:dyDescent="0.25">
      <c r="A242" s="18" t="s">
        <v>400</v>
      </c>
      <c r="B242" s="87" t="s">
        <v>48</v>
      </c>
      <c r="C242" s="77">
        <v>1526</v>
      </c>
      <c r="D242" s="79">
        <v>0</v>
      </c>
      <c r="E242" s="79">
        <v>0</v>
      </c>
      <c r="F242" s="79">
        <v>0</v>
      </c>
      <c r="G242" s="79">
        <v>397</v>
      </c>
      <c r="H242" s="79">
        <v>0</v>
      </c>
      <c r="I242" s="79">
        <v>0</v>
      </c>
      <c r="J242" s="79">
        <v>0</v>
      </c>
      <c r="K242" s="79">
        <v>0</v>
      </c>
      <c r="L242" s="79">
        <v>0</v>
      </c>
      <c r="M242" s="79">
        <v>0</v>
      </c>
      <c r="N242" s="79">
        <v>1730</v>
      </c>
      <c r="O242" s="78">
        <v>0</v>
      </c>
      <c r="P242" t="s">
        <v>687</v>
      </c>
      <c r="Q242" t="s">
        <v>686</v>
      </c>
      <c r="R242" t="s">
        <v>158</v>
      </c>
      <c r="S242" t="s">
        <v>49</v>
      </c>
    </row>
    <row r="243" spans="1:19" ht="12" customHeight="1" x14ac:dyDescent="0.25">
      <c r="A243" s="18" t="s">
        <v>400</v>
      </c>
      <c r="B243" s="87" t="s">
        <v>375</v>
      </c>
      <c r="C243" s="77">
        <v>5835</v>
      </c>
      <c r="D243" s="79">
        <v>0</v>
      </c>
      <c r="E243" s="79">
        <v>0</v>
      </c>
      <c r="F243" s="79">
        <v>0</v>
      </c>
      <c r="G243" s="79">
        <v>4929</v>
      </c>
      <c r="H243" s="79">
        <v>0</v>
      </c>
      <c r="I243" s="79">
        <v>0</v>
      </c>
      <c r="J243" s="79">
        <v>0</v>
      </c>
      <c r="K243" s="79">
        <v>0</v>
      </c>
      <c r="L243" s="79">
        <v>0</v>
      </c>
      <c r="M243" s="79">
        <v>1010</v>
      </c>
      <c r="N243" s="79">
        <v>9754</v>
      </c>
      <c r="O243" s="78">
        <v>0</v>
      </c>
      <c r="P243" t="s">
        <v>687</v>
      </c>
      <c r="Q243" t="s">
        <v>686</v>
      </c>
      <c r="R243" t="s">
        <v>158</v>
      </c>
      <c r="S243" t="s">
        <v>74</v>
      </c>
    </row>
    <row r="244" spans="1:19" ht="12" customHeight="1" x14ac:dyDescent="0.25">
      <c r="A244" s="18" t="s">
        <v>400</v>
      </c>
      <c r="B244" s="87" t="s">
        <v>103</v>
      </c>
      <c r="C244" s="77">
        <v>2465</v>
      </c>
      <c r="D244" s="79">
        <v>0</v>
      </c>
      <c r="E244" s="79">
        <v>0</v>
      </c>
      <c r="F244" s="79">
        <v>0</v>
      </c>
      <c r="G244" s="79">
        <v>104</v>
      </c>
      <c r="H244" s="79">
        <v>0</v>
      </c>
      <c r="I244" s="79">
        <v>0</v>
      </c>
      <c r="J244" s="79">
        <v>0</v>
      </c>
      <c r="K244" s="79">
        <v>0</v>
      </c>
      <c r="L244" s="79">
        <v>0</v>
      </c>
      <c r="M244" s="79">
        <v>0</v>
      </c>
      <c r="N244" s="79">
        <v>2145</v>
      </c>
      <c r="O244" s="78">
        <v>0</v>
      </c>
      <c r="P244" t="s">
        <v>689</v>
      </c>
      <c r="Q244" t="s">
        <v>688</v>
      </c>
      <c r="R244" t="s">
        <v>158</v>
      </c>
      <c r="S244" t="s">
        <v>104</v>
      </c>
    </row>
    <row r="245" spans="1:19" ht="12" customHeight="1" x14ac:dyDescent="0.25">
      <c r="A245" s="18" t="s">
        <v>400</v>
      </c>
      <c r="B245" s="87" t="s">
        <v>125</v>
      </c>
      <c r="C245" s="77">
        <v>4185</v>
      </c>
      <c r="D245" s="79">
        <v>0</v>
      </c>
      <c r="E245" s="79">
        <v>0</v>
      </c>
      <c r="F245" s="79">
        <v>0</v>
      </c>
      <c r="G245" s="79">
        <v>491</v>
      </c>
      <c r="H245" s="79">
        <v>0</v>
      </c>
      <c r="I245" s="79">
        <v>0</v>
      </c>
      <c r="J245" s="79">
        <v>0</v>
      </c>
      <c r="K245" s="79">
        <v>0</v>
      </c>
      <c r="L245" s="79">
        <v>0</v>
      </c>
      <c r="M245" s="79">
        <v>33</v>
      </c>
      <c r="N245" s="79">
        <v>4637</v>
      </c>
      <c r="O245" s="78">
        <v>0</v>
      </c>
      <c r="P245" t="s">
        <v>687</v>
      </c>
      <c r="Q245" t="s">
        <v>686</v>
      </c>
      <c r="R245" t="s">
        <v>158</v>
      </c>
      <c r="S245" t="s">
        <v>126</v>
      </c>
    </row>
    <row r="246" spans="1:19" ht="12" customHeight="1" x14ac:dyDescent="0.25">
      <c r="A246" s="18" t="s">
        <v>400</v>
      </c>
      <c r="B246" s="87" t="s">
        <v>133</v>
      </c>
      <c r="C246" s="77">
        <v>25452</v>
      </c>
      <c r="D246" s="79">
        <v>0</v>
      </c>
      <c r="E246" s="79">
        <v>0</v>
      </c>
      <c r="F246" s="79">
        <v>147</v>
      </c>
      <c r="G246" s="79">
        <v>3258</v>
      </c>
      <c r="H246" s="79">
        <v>0</v>
      </c>
      <c r="I246" s="79">
        <v>0</v>
      </c>
      <c r="J246" s="79">
        <v>0</v>
      </c>
      <c r="K246" s="79">
        <v>0</v>
      </c>
      <c r="L246" s="79">
        <v>0</v>
      </c>
      <c r="M246" s="79">
        <v>0</v>
      </c>
      <c r="N246" s="79">
        <v>48224</v>
      </c>
      <c r="O246" s="78">
        <v>0</v>
      </c>
      <c r="P246" t="s">
        <v>687</v>
      </c>
      <c r="Q246" t="s">
        <v>693</v>
      </c>
      <c r="R246" t="s">
        <v>158</v>
      </c>
      <c r="S246" t="s">
        <v>134</v>
      </c>
    </row>
    <row r="247" spans="1:19" ht="12" customHeight="1" x14ac:dyDescent="0.25">
      <c r="A247" s="18" t="s">
        <v>400</v>
      </c>
      <c r="B247" s="87" t="s">
        <v>137</v>
      </c>
      <c r="C247" s="77">
        <v>3581</v>
      </c>
      <c r="D247" s="79">
        <v>0</v>
      </c>
      <c r="E247" s="79">
        <v>0</v>
      </c>
      <c r="F247" s="79">
        <v>0</v>
      </c>
      <c r="G247" s="79">
        <v>154</v>
      </c>
      <c r="H247" s="79">
        <v>0</v>
      </c>
      <c r="I247" s="79">
        <v>0</v>
      </c>
      <c r="J247" s="79">
        <v>0</v>
      </c>
      <c r="K247" s="79">
        <v>0</v>
      </c>
      <c r="L247" s="79">
        <v>0</v>
      </c>
      <c r="M247" s="79">
        <v>0</v>
      </c>
      <c r="N247" s="79">
        <v>3677</v>
      </c>
      <c r="O247" s="78">
        <v>0</v>
      </c>
      <c r="P247" t="s">
        <v>687</v>
      </c>
      <c r="Q247" t="s">
        <v>690</v>
      </c>
      <c r="R247" t="s">
        <v>158</v>
      </c>
      <c r="S247" t="s">
        <v>138</v>
      </c>
    </row>
    <row r="248" spans="1:19" ht="12" customHeight="1" x14ac:dyDescent="0.25">
      <c r="A248" s="18" t="s">
        <v>400</v>
      </c>
      <c r="B248" s="87" t="s">
        <v>559</v>
      </c>
      <c r="C248" s="77">
        <v>3707</v>
      </c>
      <c r="D248" s="79">
        <v>3707</v>
      </c>
      <c r="E248" s="79">
        <v>0</v>
      </c>
      <c r="F248" s="79">
        <v>0</v>
      </c>
      <c r="G248" s="79">
        <v>10</v>
      </c>
      <c r="H248" s="79">
        <v>0</v>
      </c>
      <c r="I248" s="79">
        <v>0</v>
      </c>
      <c r="J248" s="79">
        <v>0</v>
      </c>
      <c r="K248" s="79">
        <v>0</v>
      </c>
      <c r="L248" s="79">
        <v>0</v>
      </c>
      <c r="M248" s="79">
        <v>0</v>
      </c>
      <c r="N248" s="79">
        <v>3595</v>
      </c>
      <c r="O248" s="78">
        <v>3595</v>
      </c>
      <c r="P248" t="s">
        <v>689</v>
      </c>
      <c r="Q248" t="s">
        <v>686</v>
      </c>
      <c r="R248" t="s">
        <v>158</v>
      </c>
      <c r="S248" t="s">
        <v>159</v>
      </c>
    </row>
    <row r="249" spans="1:19" ht="12" customHeight="1" x14ac:dyDescent="0.25">
      <c r="A249" s="18" t="s">
        <v>400</v>
      </c>
      <c r="B249" s="87" t="s">
        <v>164</v>
      </c>
      <c r="C249" s="77">
        <v>1426</v>
      </c>
      <c r="D249" s="79">
        <v>0</v>
      </c>
      <c r="E249" s="79">
        <v>0</v>
      </c>
      <c r="F249" s="79">
        <v>0</v>
      </c>
      <c r="G249" s="79">
        <v>69</v>
      </c>
      <c r="H249" s="79">
        <v>0</v>
      </c>
      <c r="I249" s="79">
        <v>0</v>
      </c>
      <c r="J249" s="79">
        <v>0</v>
      </c>
      <c r="K249" s="79">
        <v>0</v>
      </c>
      <c r="L249" s="79">
        <v>0</v>
      </c>
      <c r="M249" s="79">
        <v>0</v>
      </c>
      <c r="N249" s="79">
        <v>1493</v>
      </c>
      <c r="O249" s="78">
        <v>0</v>
      </c>
      <c r="P249" t="s">
        <v>687</v>
      </c>
      <c r="Q249" t="s">
        <v>686</v>
      </c>
      <c r="R249" t="s">
        <v>158</v>
      </c>
      <c r="S249" t="s">
        <v>165</v>
      </c>
    </row>
    <row r="250" spans="1:19" ht="12" customHeight="1" x14ac:dyDescent="0.25">
      <c r="A250" s="18" t="s">
        <v>400</v>
      </c>
      <c r="B250" s="87" t="s">
        <v>418</v>
      </c>
      <c r="C250" s="77">
        <v>5401</v>
      </c>
      <c r="D250" s="79">
        <v>0</v>
      </c>
      <c r="E250" s="79">
        <v>0</v>
      </c>
      <c r="F250" s="79">
        <v>0</v>
      </c>
      <c r="G250" s="79">
        <v>270</v>
      </c>
      <c r="H250" s="79">
        <v>0</v>
      </c>
      <c r="I250" s="79">
        <v>0</v>
      </c>
      <c r="J250" s="79">
        <v>0</v>
      </c>
      <c r="K250" s="79">
        <v>0</v>
      </c>
      <c r="L250" s="79">
        <v>0</v>
      </c>
      <c r="M250" s="79">
        <v>595</v>
      </c>
      <c r="N250" s="79">
        <v>5366</v>
      </c>
      <c r="O250" s="78">
        <v>0</v>
      </c>
      <c r="P250" t="s">
        <v>687</v>
      </c>
      <c r="Q250" t="s">
        <v>686</v>
      </c>
      <c r="R250" t="s">
        <v>158</v>
      </c>
      <c r="S250" t="s">
        <v>220</v>
      </c>
    </row>
    <row r="251" spans="1:19" ht="12" customHeight="1" x14ac:dyDescent="0.25">
      <c r="A251" s="18" t="s">
        <v>400</v>
      </c>
      <c r="B251" s="87" t="s">
        <v>231</v>
      </c>
      <c r="C251" s="77">
        <v>1369</v>
      </c>
      <c r="D251" s="79">
        <v>0</v>
      </c>
      <c r="E251" s="79">
        <v>0</v>
      </c>
      <c r="F251" s="79">
        <v>0</v>
      </c>
      <c r="G251" s="79">
        <v>22</v>
      </c>
      <c r="H251" s="79">
        <v>0</v>
      </c>
      <c r="I251" s="79">
        <v>0</v>
      </c>
      <c r="J251" s="79">
        <v>0</v>
      </c>
      <c r="K251" s="79">
        <v>0</v>
      </c>
      <c r="L251" s="79">
        <v>0</v>
      </c>
      <c r="M251" s="79">
        <v>0</v>
      </c>
      <c r="N251" s="79">
        <v>1173</v>
      </c>
      <c r="O251" s="78">
        <v>0</v>
      </c>
      <c r="P251" t="s">
        <v>689</v>
      </c>
      <c r="Q251" t="s">
        <v>688</v>
      </c>
      <c r="R251" t="s">
        <v>158</v>
      </c>
      <c r="S251" t="s">
        <v>232</v>
      </c>
    </row>
    <row r="252" spans="1:19" ht="12" customHeight="1" x14ac:dyDescent="0.25">
      <c r="A252" s="18" t="s">
        <v>400</v>
      </c>
      <c r="B252" s="87" t="s">
        <v>293</v>
      </c>
      <c r="C252" s="77">
        <v>6872</v>
      </c>
      <c r="D252" s="79">
        <v>0</v>
      </c>
      <c r="E252" s="79">
        <v>0</v>
      </c>
      <c r="F252" s="79">
        <v>0</v>
      </c>
      <c r="G252" s="79">
        <v>188</v>
      </c>
      <c r="H252" s="79">
        <v>0</v>
      </c>
      <c r="I252" s="79">
        <v>0</v>
      </c>
      <c r="J252" s="79">
        <v>0</v>
      </c>
      <c r="K252" s="79">
        <v>0</v>
      </c>
      <c r="L252" s="79">
        <v>0</v>
      </c>
      <c r="M252" s="79">
        <v>0</v>
      </c>
      <c r="N252" s="79">
        <v>5465</v>
      </c>
      <c r="O252" s="78">
        <v>0</v>
      </c>
      <c r="P252" t="s">
        <v>689</v>
      </c>
      <c r="Q252" t="s">
        <v>688</v>
      </c>
      <c r="R252" t="s">
        <v>158</v>
      </c>
      <c r="S252" t="s">
        <v>294</v>
      </c>
    </row>
    <row r="253" spans="1:19" ht="12" customHeight="1" x14ac:dyDescent="0.25">
      <c r="A253" s="18" t="s">
        <v>400</v>
      </c>
      <c r="B253" s="87" t="s">
        <v>295</v>
      </c>
      <c r="C253" s="77">
        <v>2310</v>
      </c>
      <c r="D253" s="79">
        <v>0</v>
      </c>
      <c r="E253" s="79">
        <v>0</v>
      </c>
      <c r="F253" s="79">
        <v>0</v>
      </c>
      <c r="G253" s="79">
        <v>165</v>
      </c>
      <c r="H253" s="79">
        <v>0</v>
      </c>
      <c r="I253" s="79">
        <v>0</v>
      </c>
      <c r="J253" s="79">
        <v>0</v>
      </c>
      <c r="K253" s="79">
        <v>0</v>
      </c>
      <c r="L253" s="79">
        <v>43</v>
      </c>
      <c r="M253" s="79">
        <v>0</v>
      </c>
      <c r="N253" s="79">
        <v>2353</v>
      </c>
      <c r="O253" s="78">
        <v>0</v>
      </c>
      <c r="P253" t="s">
        <v>687</v>
      </c>
      <c r="Q253" t="s">
        <v>686</v>
      </c>
      <c r="R253" t="s">
        <v>158</v>
      </c>
      <c r="S253" t="s">
        <v>296</v>
      </c>
    </row>
    <row r="254" spans="1:19" ht="12" customHeight="1" x14ac:dyDescent="0.25">
      <c r="A254" s="18" t="s">
        <v>400</v>
      </c>
      <c r="B254" s="87" t="s">
        <v>307</v>
      </c>
      <c r="C254" s="77">
        <v>5114</v>
      </c>
      <c r="D254" s="79">
        <v>5114</v>
      </c>
      <c r="E254" s="79">
        <v>0</v>
      </c>
      <c r="F254" s="79">
        <v>0</v>
      </c>
      <c r="G254" s="79">
        <v>1080</v>
      </c>
      <c r="H254" s="79">
        <v>0</v>
      </c>
      <c r="I254" s="79">
        <v>0</v>
      </c>
      <c r="J254" s="79">
        <v>806</v>
      </c>
      <c r="K254" s="79">
        <v>806</v>
      </c>
      <c r="L254" s="79">
        <v>0</v>
      </c>
      <c r="M254" s="79">
        <v>0</v>
      </c>
      <c r="N254" s="79">
        <v>5388</v>
      </c>
      <c r="O254" s="78">
        <v>5388</v>
      </c>
      <c r="P254" t="s">
        <v>690</v>
      </c>
      <c r="Q254" t="s">
        <v>688</v>
      </c>
      <c r="R254" t="s">
        <v>158</v>
      </c>
      <c r="S254" t="s">
        <v>308</v>
      </c>
    </row>
    <row r="255" spans="1:19" ht="12" customHeight="1" x14ac:dyDescent="0.25">
      <c r="A255" s="18" t="s">
        <v>400</v>
      </c>
      <c r="B255" s="87" t="s">
        <v>446</v>
      </c>
      <c r="C255" s="77">
        <v>22707</v>
      </c>
      <c r="D255" s="79">
        <v>0</v>
      </c>
      <c r="E255" s="79">
        <v>0</v>
      </c>
      <c r="F255" s="79">
        <v>0</v>
      </c>
      <c r="G255" s="79">
        <v>10642</v>
      </c>
      <c r="H255" s="79">
        <v>0</v>
      </c>
      <c r="I255" s="79">
        <v>0</v>
      </c>
      <c r="J255" s="79">
        <v>0</v>
      </c>
      <c r="K255" s="79">
        <v>0</v>
      </c>
      <c r="L255" s="79">
        <v>0</v>
      </c>
      <c r="M255" s="79">
        <v>0</v>
      </c>
      <c r="N255" s="79">
        <v>31741</v>
      </c>
      <c r="O255" s="78">
        <v>0</v>
      </c>
      <c r="P255" t="s">
        <v>689</v>
      </c>
      <c r="Q255" t="s">
        <v>688</v>
      </c>
      <c r="R255" t="s">
        <v>158</v>
      </c>
      <c r="S255" t="s">
        <v>316</v>
      </c>
    </row>
    <row r="256" spans="1:19" ht="12" customHeight="1" x14ac:dyDescent="0.25">
      <c r="A256" s="18" t="s">
        <v>400</v>
      </c>
      <c r="B256" s="87" t="s">
        <v>632</v>
      </c>
      <c r="C256" s="77">
        <v>5275</v>
      </c>
      <c r="D256" s="79">
        <v>0</v>
      </c>
      <c r="E256" s="79">
        <v>0</v>
      </c>
      <c r="F256" s="79">
        <v>0</v>
      </c>
      <c r="G256" s="79">
        <v>662</v>
      </c>
      <c r="H256" s="79">
        <v>0</v>
      </c>
      <c r="I256" s="79">
        <v>0</v>
      </c>
      <c r="J256" s="79">
        <v>0</v>
      </c>
      <c r="K256" s="79">
        <v>0</v>
      </c>
      <c r="L256" s="79">
        <v>0</v>
      </c>
      <c r="M256" s="79">
        <v>0</v>
      </c>
      <c r="N256" s="79">
        <v>5396</v>
      </c>
      <c r="O256" s="78">
        <v>0</v>
      </c>
      <c r="P256" t="s">
        <v>687</v>
      </c>
      <c r="Q256" t="s">
        <v>686</v>
      </c>
      <c r="R256" t="s">
        <v>158</v>
      </c>
      <c r="S256" t="s">
        <v>319</v>
      </c>
    </row>
    <row r="257" spans="1:19" ht="12" customHeight="1" x14ac:dyDescent="0.25">
      <c r="A257" s="18" t="s">
        <v>559</v>
      </c>
      <c r="B257" s="87" t="s">
        <v>31</v>
      </c>
      <c r="C257" s="77">
        <v>1123</v>
      </c>
      <c r="D257" s="79">
        <v>117</v>
      </c>
      <c r="E257" s="79">
        <v>0</v>
      </c>
      <c r="F257" s="79">
        <v>0</v>
      </c>
      <c r="G257" s="79">
        <v>40</v>
      </c>
      <c r="H257" s="79">
        <v>0</v>
      </c>
      <c r="I257" s="79">
        <v>0</v>
      </c>
      <c r="J257" s="79">
        <v>0</v>
      </c>
      <c r="K257" s="79">
        <v>0</v>
      </c>
      <c r="L257" s="79">
        <v>0</v>
      </c>
      <c r="M257" s="79">
        <v>0</v>
      </c>
      <c r="N257" s="79">
        <v>1162</v>
      </c>
      <c r="O257" s="78">
        <v>140</v>
      </c>
      <c r="P257" t="s">
        <v>687</v>
      </c>
      <c r="Q257" t="s">
        <v>686</v>
      </c>
      <c r="R257" t="s">
        <v>159</v>
      </c>
      <c r="S257" t="s">
        <v>32</v>
      </c>
    </row>
    <row r="258" spans="1:19" ht="12" customHeight="1" x14ac:dyDescent="0.25">
      <c r="A258" s="18" t="s">
        <v>559</v>
      </c>
      <c r="B258" s="87" t="s">
        <v>368</v>
      </c>
      <c r="C258" s="77">
        <v>952</v>
      </c>
      <c r="D258" s="79">
        <v>66</v>
      </c>
      <c r="E258" s="79">
        <v>0</v>
      </c>
      <c r="F258" s="79">
        <v>0</v>
      </c>
      <c r="G258" s="79">
        <v>975</v>
      </c>
      <c r="H258" s="79">
        <v>13</v>
      </c>
      <c r="I258" s="79">
        <v>0</v>
      </c>
      <c r="J258" s="79">
        <v>0</v>
      </c>
      <c r="K258" s="79">
        <v>0</v>
      </c>
      <c r="L258" s="79">
        <v>0</v>
      </c>
      <c r="M258" s="79">
        <v>67</v>
      </c>
      <c r="N258" s="79">
        <v>1435</v>
      </c>
      <c r="O258" s="78">
        <v>58</v>
      </c>
      <c r="P258" t="s">
        <v>687</v>
      </c>
      <c r="Q258" t="s">
        <v>690</v>
      </c>
      <c r="R258" t="s">
        <v>159</v>
      </c>
      <c r="S258" t="s">
        <v>35</v>
      </c>
    </row>
    <row r="259" spans="1:19" ht="12" customHeight="1" x14ac:dyDescent="0.25">
      <c r="A259" s="18" t="s">
        <v>559</v>
      </c>
      <c r="B259" s="87" t="s">
        <v>36</v>
      </c>
      <c r="C259" s="77">
        <v>10340</v>
      </c>
      <c r="D259" s="79">
        <v>0</v>
      </c>
      <c r="E259" s="79">
        <v>0</v>
      </c>
      <c r="F259" s="79">
        <v>0</v>
      </c>
      <c r="G259" s="79">
        <v>342</v>
      </c>
      <c r="H259" s="79">
        <v>0</v>
      </c>
      <c r="I259" s="79">
        <v>0</v>
      </c>
      <c r="J259" s="79">
        <v>0</v>
      </c>
      <c r="K259" s="79">
        <v>0</v>
      </c>
      <c r="L259" s="79">
        <v>0</v>
      </c>
      <c r="M259" s="79">
        <v>0</v>
      </c>
      <c r="N259" s="79">
        <v>9829</v>
      </c>
      <c r="O259" s="78">
        <v>0</v>
      </c>
      <c r="P259" t="s">
        <v>689</v>
      </c>
      <c r="Q259" t="s">
        <v>688</v>
      </c>
      <c r="R259" t="s">
        <v>159</v>
      </c>
      <c r="S259" t="s">
        <v>37</v>
      </c>
    </row>
    <row r="260" spans="1:19" ht="12" customHeight="1" x14ac:dyDescent="0.25">
      <c r="A260" s="18" t="s">
        <v>559</v>
      </c>
      <c r="B260" s="87" t="s">
        <v>48</v>
      </c>
      <c r="C260" s="77">
        <v>3789</v>
      </c>
      <c r="D260" s="79">
        <v>0</v>
      </c>
      <c r="E260" s="79">
        <v>0</v>
      </c>
      <c r="F260" s="79">
        <v>5</v>
      </c>
      <c r="G260" s="79">
        <v>118</v>
      </c>
      <c r="H260" s="79">
        <v>0</v>
      </c>
      <c r="I260" s="79">
        <v>0</v>
      </c>
      <c r="J260" s="79">
        <v>0</v>
      </c>
      <c r="K260" s="79">
        <v>0</v>
      </c>
      <c r="L260" s="79">
        <v>0</v>
      </c>
      <c r="M260" s="79">
        <v>0</v>
      </c>
      <c r="N260" s="79">
        <v>3040</v>
      </c>
      <c r="O260" s="78">
        <v>0</v>
      </c>
      <c r="P260" t="s">
        <v>687</v>
      </c>
      <c r="Q260" t="s">
        <v>686</v>
      </c>
      <c r="R260" t="s">
        <v>159</v>
      </c>
      <c r="S260" t="s">
        <v>49</v>
      </c>
    </row>
    <row r="261" spans="1:19" ht="12" customHeight="1" x14ac:dyDescent="0.25">
      <c r="A261" s="18" t="s">
        <v>559</v>
      </c>
      <c r="B261" s="87" t="s">
        <v>98</v>
      </c>
      <c r="C261" s="77">
        <v>1013</v>
      </c>
      <c r="D261" s="79">
        <v>44</v>
      </c>
      <c r="E261" s="79">
        <v>0</v>
      </c>
      <c r="F261" s="79">
        <v>0</v>
      </c>
      <c r="G261" s="79">
        <v>60</v>
      </c>
      <c r="H261" s="79">
        <v>0</v>
      </c>
      <c r="I261" s="79">
        <v>0</v>
      </c>
      <c r="J261" s="79">
        <v>0</v>
      </c>
      <c r="K261" s="79">
        <v>0</v>
      </c>
      <c r="L261" s="79">
        <v>0</v>
      </c>
      <c r="M261" s="79">
        <v>0</v>
      </c>
      <c r="N261" s="79">
        <v>1073</v>
      </c>
      <c r="O261" s="78">
        <v>33</v>
      </c>
      <c r="P261" t="s">
        <v>687</v>
      </c>
      <c r="Q261" t="s">
        <v>686</v>
      </c>
      <c r="R261" t="s">
        <v>159</v>
      </c>
      <c r="S261" t="s">
        <v>99</v>
      </c>
    </row>
    <row r="262" spans="1:19" ht="12" customHeight="1" x14ac:dyDescent="0.25">
      <c r="A262" s="18" t="s">
        <v>559</v>
      </c>
      <c r="B262" s="87" t="s">
        <v>110</v>
      </c>
      <c r="C262" s="77">
        <v>4496</v>
      </c>
      <c r="D262" s="79">
        <v>4496</v>
      </c>
      <c r="E262" s="79">
        <v>0</v>
      </c>
      <c r="F262" s="79">
        <v>0</v>
      </c>
      <c r="G262" s="79">
        <v>0</v>
      </c>
      <c r="H262" s="79">
        <v>0</v>
      </c>
      <c r="I262" s="79">
        <v>0</v>
      </c>
      <c r="J262" s="79">
        <v>25</v>
      </c>
      <c r="K262" s="79">
        <v>25</v>
      </c>
      <c r="L262" s="79">
        <v>0</v>
      </c>
      <c r="M262" s="79">
        <v>0</v>
      </c>
      <c r="N262" s="79">
        <v>4374</v>
      </c>
      <c r="O262" s="78">
        <v>4374</v>
      </c>
      <c r="P262" t="s">
        <v>689</v>
      </c>
      <c r="Q262" t="s">
        <v>686</v>
      </c>
      <c r="R262" t="s">
        <v>159</v>
      </c>
      <c r="S262" t="s">
        <v>111</v>
      </c>
    </row>
    <row r="263" spans="1:19" ht="12" customHeight="1" x14ac:dyDescent="0.25">
      <c r="A263" s="18" t="s">
        <v>559</v>
      </c>
      <c r="B263" s="87" t="s">
        <v>123</v>
      </c>
      <c r="C263" s="77">
        <v>9137</v>
      </c>
      <c r="D263" s="79">
        <v>0</v>
      </c>
      <c r="E263" s="79">
        <v>0</v>
      </c>
      <c r="F263" s="79">
        <v>8</v>
      </c>
      <c r="G263" s="79">
        <v>198</v>
      </c>
      <c r="H263" s="79">
        <v>0</v>
      </c>
      <c r="I263" s="79">
        <v>0</v>
      </c>
      <c r="J263" s="79">
        <v>0</v>
      </c>
      <c r="K263" s="79">
        <v>0</v>
      </c>
      <c r="L263" s="79">
        <v>0</v>
      </c>
      <c r="M263" s="79">
        <v>0</v>
      </c>
      <c r="N263" s="79">
        <v>9343</v>
      </c>
      <c r="O263" s="78">
        <v>0</v>
      </c>
      <c r="P263" t="s">
        <v>687</v>
      </c>
      <c r="Q263" t="s">
        <v>688</v>
      </c>
      <c r="R263" t="s">
        <v>159</v>
      </c>
      <c r="S263" t="s">
        <v>124</v>
      </c>
    </row>
    <row r="264" spans="1:19" ht="12" customHeight="1" x14ac:dyDescent="0.25">
      <c r="A264" s="18" t="s">
        <v>559</v>
      </c>
      <c r="B264" s="87" t="s">
        <v>125</v>
      </c>
      <c r="C264" s="77">
        <v>14074</v>
      </c>
      <c r="D264" s="79">
        <v>0</v>
      </c>
      <c r="E264" s="79">
        <v>0</v>
      </c>
      <c r="F264" s="79">
        <v>0</v>
      </c>
      <c r="G264" s="79">
        <v>236</v>
      </c>
      <c r="H264" s="79">
        <v>0</v>
      </c>
      <c r="I264" s="79">
        <v>0</v>
      </c>
      <c r="J264" s="79">
        <v>0</v>
      </c>
      <c r="K264" s="79">
        <v>0</v>
      </c>
      <c r="L264" s="79">
        <v>14</v>
      </c>
      <c r="M264" s="79">
        <v>123</v>
      </c>
      <c r="N264" s="79">
        <v>14094</v>
      </c>
      <c r="O264" s="78">
        <v>0</v>
      </c>
      <c r="P264" t="s">
        <v>687</v>
      </c>
      <c r="Q264" t="s">
        <v>686</v>
      </c>
      <c r="R264" t="s">
        <v>159</v>
      </c>
      <c r="S264" t="s">
        <v>126</v>
      </c>
    </row>
    <row r="265" spans="1:19" ht="12" customHeight="1" x14ac:dyDescent="0.25">
      <c r="A265" s="18" t="s">
        <v>559</v>
      </c>
      <c r="B265" s="87" t="s">
        <v>133</v>
      </c>
      <c r="C265" s="77">
        <v>103374</v>
      </c>
      <c r="D265" s="79">
        <v>0</v>
      </c>
      <c r="E265" s="79">
        <v>0</v>
      </c>
      <c r="F265" s="79">
        <v>118</v>
      </c>
      <c r="G265" s="79">
        <v>4184</v>
      </c>
      <c r="H265" s="79">
        <v>0</v>
      </c>
      <c r="I265" s="79">
        <v>0</v>
      </c>
      <c r="J265" s="79">
        <v>0</v>
      </c>
      <c r="K265" s="79">
        <v>0</v>
      </c>
      <c r="L265" s="79">
        <v>0</v>
      </c>
      <c r="M265" s="79">
        <v>0</v>
      </c>
      <c r="N265" s="79">
        <v>146481</v>
      </c>
      <c r="O265" s="78">
        <v>0</v>
      </c>
      <c r="P265" t="s">
        <v>687</v>
      </c>
      <c r="Q265" t="s">
        <v>693</v>
      </c>
      <c r="R265" t="s">
        <v>159</v>
      </c>
      <c r="S265" t="s">
        <v>134</v>
      </c>
    </row>
    <row r="266" spans="1:19" ht="12" customHeight="1" x14ac:dyDescent="0.25">
      <c r="A266" s="18" t="s">
        <v>559</v>
      </c>
      <c r="B266" s="87" t="s">
        <v>137</v>
      </c>
      <c r="C266" s="77">
        <v>15704</v>
      </c>
      <c r="D266" s="79">
        <v>0</v>
      </c>
      <c r="E266" s="79">
        <v>0</v>
      </c>
      <c r="F266" s="79">
        <v>0</v>
      </c>
      <c r="G266" s="79">
        <v>5206</v>
      </c>
      <c r="H266" s="79">
        <v>0</v>
      </c>
      <c r="I266" s="79">
        <v>0</v>
      </c>
      <c r="J266" s="79">
        <v>0</v>
      </c>
      <c r="K266" s="79">
        <v>0</v>
      </c>
      <c r="L266" s="79">
        <v>0</v>
      </c>
      <c r="M266" s="79">
        <v>0</v>
      </c>
      <c r="N266" s="79">
        <v>20784</v>
      </c>
      <c r="O266" s="78">
        <v>0</v>
      </c>
      <c r="P266" t="s">
        <v>687</v>
      </c>
      <c r="Q266" t="s">
        <v>690</v>
      </c>
      <c r="R266" t="s">
        <v>159</v>
      </c>
      <c r="S266" t="s">
        <v>138</v>
      </c>
    </row>
    <row r="267" spans="1:19" ht="12" customHeight="1" x14ac:dyDescent="0.25">
      <c r="A267" s="18" t="s">
        <v>559</v>
      </c>
      <c r="B267" s="87" t="s">
        <v>400</v>
      </c>
      <c r="C267" s="77">
        <v>11817</v>
      </c>
      <c r="D267" s="79">
        <v>11817</v>
      </c>
      <c r="E267" s="79">
        <v>0</v>
      </c>
      <c r="F267" s="79">
        <v>0</v>
      </c>
      <c r="G267" s="79">
        <v>0</v>
      </c>
      <c r="H267" s="79">
        <v>5</v>
      </c>
      <c r="I267" s="79">
        <v>5</v>
      </c>
      <c r="J267" s="79">
        <v>0</v>
      </c>
      <c r="K267" s="79">
        <v>0</v>
      </c>
      <c r="L267" s="79">
        <v>0</v>
      </c>
      <c r="M267" s="79">
        <v>0</v>
      </c>
      <c r="N267" s="79">
        <v>12175</v>
      </c>
      <c r="O267" s="78">
        <v>12175</v>
      </c>
      <c r="P267" t="s">
        <v>687</v>
      </c>
      <c r="Q267" t="s">
        <v>686</v>
      </c>
      <c r="R267" t="s">
        <v>159</v>
      </c>
      <c r="S267" t="s">
        <v>158</v>
      </c>
    </row>
    <row r="268" spans="1:19" ht="12" customHeight="1" x14ac:dyDescent="0.25">
      <c r="A268" s="18" t="s">
        <v>559</v>
      </c>
      <c r="B268" s="87" t="s">
        <v>164</v>
      </c>
      <c r="C268" s="77">
        <v>5130</v>
      </c>
      <c r="D268" s="79">
        <v>0</v>
      </c>
      <c r="E268" s="79">
        <v>0</v>
      </c>
      <c r="F268" s="79">
        <v>5</v>
      </c>
      <c r="G268" s="79">
        <v>444</v>
      </c>
      <c r="H268" s="79">
        <v>0</v>
      </c>
      <c r="I268" s="79">
        <v>0</v>
      </c>
      <c r="J268" s="79">
        <v>0</v>
      </c>
      <c r="K268" s="79">
        <v>0</v>
      </c>
      <c r="L268" s="79">
        <v>5</v>
      </c>
      <c r="M268" s="79">
        <v>0</v>
      </c>
      <c r="N268" s="79">
        <v>5576</v>
      </c>
      <c r="O268" s="78">
        <v>0</v>
      </c>
      <c r="P268" t="s">
        <v>687</v>
      </c>
      <c r="Q268" t="s">
        <v>686</v>
      </c>
      <c r="R268" t="s">
        <v>159</v>
      </c>
      <c r="S268" t="s">
        <v>165</v>
      </c>
    </row>
    <row r="269" spans="1:19" ht="12" customHeight="1" x14ac:dyDescent="0.25">
      <c r="A269" s="18" t="s">
        <v>559</v>
      </c>
      <c r="B269" s="87" t="s">
        <v>402</v>
      </c>
      <c r="C269" s="77">
        <v>30835</v>
      </c>
      <c r="D269" s="79">
        <v>9262</v>
      </c>
      <c r="E269" s="79">
        <v>16</v>
      </c>
      <c r="F269" s="79">
        <v>0</v>
      </c>
      <c r="G269" s="79">
        <v>261</v>
      </c>
      <c r="H269" s="79">
        <v>48</v>
      </c>
      <c r="I269" s="79">
        <v>0</v>
      </c>
      <c r="J269" s="79">
        <v>289</v>
      </c>
      <c r="K269" s="79">
        <v>289</v>
      </c>
      <c r="L269" s="79">
        <v>0</v>
      </c>
      <c r="M269" s="79">
        <v>0</v>
      </c>
      <c r="N269" s="79">
        <v>28871</v>
      </c>
      <c r="O269" s="78">
        <v>9920</v>
      </c>
      <c r="P269" t="s">
        <v>689</v>
      </c>
      <c r="Q269" t="s">
        <v>686</v>
      </c>
      <c r="R269" t="s">
        <v>159</v>
      </c>
      <c r="S269" t="s">
        <v>169</v>
      </c>
    </row>
    <row r="270" spans="1:19" ht="12" customHeight="1" x14ac:dyDescent="0.25">
      <c r="A270" s="18" t="s">
        <v>559</v>
      </c>
      <c r="B270" s="87" t="s">
        <v>179</v>
      </c>
      <c r="C270" s="77">
        <v>2782</v>
      </c>
      <c r="D270" s="79">
        <v>2782</v>
      </c>
      <c r="E270" s="79">
        <v>0</v>
      </c>
      <c r="F270" s="79">
        <v>0</v>
      </c>
      <c r="G270" s="79">
        <v>12</v>
      </c>
      <c r="H270" s="79">
        <v>0</v>
      </c>
      <c r="I270" s="79">
        <v>0</v>
      </c>
      <c r="J270" s="79">
        <v>348</v>
      </c>
      <c r="K270" s="79">
        <v>348</v>
      </c>
      <c r="L270" s="79">
        <v>0</v>
      </c>
      <c r="M270" s="79">
        <v>0</v>
      </c>
      <c r="N270" s="79">
        <v>2096</v>
      </c>
      <c r="O270" s="78">
        <v>2096</v>
      </c>
      <c r="P270" t="s">
        <v>689</v>
      </c>
      <c r="Q270" t="s">
        <v>686</v>
      </c>
      <c r="R270" t="s">
        <v>159</v>
      </c>
      <c r="S270" t="s">
        <v>180</v>
      </c>
    </row>
    <row r="271" spans="1:19" ht="12" customHeight="1" x14ac:dyDescent="0.25">
      <c r="A271" s="18" t="s">
        <v>559</v>
      </c>
      <c r="B271" s="87" t="s">
        <v>418</v>
      </c>
      <c r="C271" s="77">
        <v>4251</v>
      </c>
      <c r="D271" s="79">
        <v>0</v>
      </c>
      <c r="E271" s="79">
        <v>0</v>
      </c>
      <c r="F271" s="79">
        <v>0</v>
      </c>
      <c r="G271" s="79">
        <v>220</v>
      </c>
      <c r="H271" s="79">
        <v>0</v>
      </c>
      <c r="I271" s="79">
        <v>0</v>
      </c>
      <c r="J271" s="79">
        <v>0</v>
      </c>
      <c r="K271" s="79">
        <v>0</v>
      </c>
      <c r="L271" s="79">
        <v>0</v>
      </c>
      <c r="M271" s="79">
        <v>632</v>
      </c>
      <c r="N271" s="79">
        <v>4290</v>
      </c>
      <c r="O271" s="78">
        <v>0</v>
      </c>
      <c r="P271" t="s">
        <v>687</v>
      </c>
      <c r="Q271" t="s">
        <v>686</v>
      </c>
      <c r="R271" t="s">
        <v>159</v>
      </c>
      <c r="S271" t="s">
        <v>220</v>
      </c>
    </row>
    <row r="272" spans="1:19" ht="12" customHeight="1" x14ac:dyDescent="0.25">
      <c r="A272" s="18" t="s">
        <v>559</v>
      </c>
      <c r="B272" s="87" t="s">
        <v>293</v>
      </c>
      <c r="C272" s="77">
        <v>10297</v>
      </c>
      <c r="D272" s="79">
        <v>0</v>
      </c>
      <c r="E272" s="79">
        <v>0</v>
      </c>
      <c r="F272" s="79">
        <v>0</v>
      </c>
      <c r="G272" s="79">
        <v>168</v>
      </c>
      <c r="H272" s="79">
        <v>0</v>
      </c>
      <c r="I272" s="79">
        <v>0</v>
      </c>
      <c r="J272" s="79">
        <v>0</v>
      </c>
      <c r="K272" s="79">
        <v>0</v>
      </c>
      <c r="L272" s="79">
        <v>0</v>
      </c>
      <c r="M272" s="79">
        <v>0</v>
      </c>
      <c r="N272" s="79">
        <v>9063</v>
      </c>
      <c r="O272" s="78">
        <v>0</v>
      </c>
      <c r="P272" t="s">
        <v>689</v>
      </c>
      <c r="Q272" t="s">
        <v>688</v>
      </c>
      <c r="R272" t="s">
        <v>159</v>
      </c>
      <c r="S272" t="s">
        <v>294</v>
      </c>
    </row>
    <row r="273" spans="1:19" ht="12" customHeight="1" x14ac:dyDescent="0.25">
      <c r="A273" s="18" t="s">
        <v>559</v>
      </c>
      <c r="B273" s="87" t="s">
        <v>295</v>
      </c>
      <c r="C273" s="77">
        <v>4306</v>
      </c>
      <c r="D273" s="79">
        <v>0</v>
      </c>
      <c r="E273" s="79">
        <v>0</v>
      </c>
      <c r="F273" s="79">
        <v>0</v>
      </c>
      <c r="G273" s="79">
        <v>157</v>
      </c>
      <c r="H273" s="79">
        <v>0</v>
      </c>
      <c r="I273" s="79">
        <v>0</v>
      </c>
      <c r="J273" s="79">
        <v>0</v>
      </c>
      <c r="K273" s="79">
        <v>0</v>
      </c>
      <c r="L273" s="79">
        <v>39</v>
      </c>
      <c r="M273" s="79">
        <v>0</v>
      </c>
      <c r="N273" s="79">
        <v>4010</v>
      </c>
      <c r="O273" s="78">
        <v>0</v>
      </c>
      <c r="P273" t="s">
        <v>687</v>
      </c>
      <c r="Q273" t="s">
        <v>686</v>
      </c>
      <c r="R273" t="s">
        <v>159</v>
      </c>
      <c r="S273" t="s">
        <v>296</v>
      </c>
    </row>
    <row r="274" spans="1:19" ht="12" customHeight="1" x14ac:dyDescent="0.25">
      <c r="A274" s="18" t="s">
        <v>559</v>
      </c>
      <c r="B274" s="87" t="s">
        <v>438</v>
      </c>
      <c r="C274" s="77">
        <v>10114</v>
      </c>
      <c r="D274" s="79">
        <v>10114</v>
      </c>
      <c r="E274" s="79">
        <v>0</v>
      </c>
      <c r="F274" s="79">
        <v>0</v>
      </c>
      <c r="G274" s="79">
        <v>21</v>
      </c>
      <c r="H274" s="79">
        <v>0</v>
      </c>
      <c r="I274" s="79">
        <v>0</v>
      </c>
      <c r="J274" s="79">
        <v>13</v>
      </c>
      <c r="K274" s="79">
        <v>13</v>
      </c>
      <c r="L274" s="79">
        <v>0</v>
      </c>
      <c r="M274" s="79">
        <v>0</v>
      </c>
      <c r="N274" s="79">
        <v>9016</v>
      </c>
      <c r="O274" s="78">
        <v>9016</v>
      </c>
      <c r="P274" t="s">
        <v>689</v>
      </c>
      <c r="Q274" t="s">
        <v>686</v>
      </c>
      <c r="R274" t="s">
        <v>159</v>
      </c>
      <c r="S274" t="s">
        <v>297</v>
      </c>
    </row>
    <row r="275" spans="1:19" ht="12" customHeight="1" x14ac:dyDescent="0.25">
      <c r="A275" s="18" t="s">
        <v>559</v>
      </c>
      <c r="B275" s="87" t="s">
        <v>307</v>
      </c>
      <c r="C275" s="77">
        <v>11855</v>
      </c>
      <c r="D275" s="79">
        <v>11855</v>
      </c>
      <c r="E275" s="79">
        <v>0</v>
      </c>
      <c r="F275" s="79">
        <v>0</v>
      </c>
      <c r="G275" s="79">
        <v>2604</v>
      </c>
      <c r="H275" s="79">
        <v>0</v>
      </c>
      <c r="I275" s="79">
        <v>0</v>
      </c>
      <c r="J275" s="79">
        <v>1550</v>
      </c>
      <c r="K275" s="79">
        <v>1550</v>
      </c>
      <c r="L275" s="79">
        <v>0</v>
      </c>
      <c r="M275" s="79">
        <v>0</v>
      </c>
      <c r="N275" s="79">
        <v>12909</v>
      </c>
      <c r="O275" s="78">
        <v>12909</v>
      </c>
      <c r="P275" t="s">
        <v>690</v>
      </c>
      <c r="Q275" t="s">
        <v>688</v>
      </c>
      <c r="R275" t="s">
        <v>159</v>
      </c>
      <c r="S275" t="s">
        <v>308</v>
      </c>
    </row>
    <row r="276" spans="1:19" ht="12" customHeight="1" x14ac:dyDescent="0.25">
      <c r="A276" s="18" t="s">
        <v>559</v>
      </c>
      <c r="B276" s="87" t="s">
        <v>446</v>
      </c>
      <c r="C276" s="77">
        <v>8272</v>
      </c>
      <c r="D276" s="79">
        <v>0</v>
      </c>
      <c r="E276" s="79">
        <v>0</v>
      </c>
      <c r="F276" s="79">
        <v>0</v>
      </c>
      <c r="G276" s="79">
        <v>4448</v>
      </c>
      <c r="H276" s="79">
        <v>0</v>
      </c>
      <c r="I276" s="79">
        <v>0</v>
      </c>
      <c r="J276" s="79">
        <v>0</v>
      </c>
      <c r="K276" s="79">
        <v>0</v>
      </c>
      <c r="L276" s="79">
        <v>0</v>
      </c>
      <c r="M276" s="79">
        <v>0</v>
      </c>
      <c r="N276" s="79">
        <v>12567</v>
      </c>
      <c r="O276" s="78">
        <v>0</v>
      </c>
      <c r="P276" t="s">
        <v>689</v>
      </c>
      <c r="Q276" t="s">
        <v>688</v>
      </c>
      <c r="R276" t="s">
        <v>159</v>
      </c>
      <c r="S276" t="s">
        <v>316</v>
      </c>
    </row>
    <row r="277" spans="1:19" ht="12" customHeight="1" x14ac:dyDescent="0.25">
      <c r="A277" s="18" t="s">
        <v>559</v>
      </c>
      <c r="B277" s="87" t="s">
        <v>632</v>
      </c>
      <c r="C277" s="77">
        <v>5368</v>
      </c>
      <c r="D277" s="79">
        <v>0</v>
      </c>
      <c r="E277" s="79">
        <v>0</v>
      </c>
      <c r="F277" s="79">
        <v>0</v>
      </c>
      <c r="G277" s="79">
        <v>330</v>
      </c>
      <c r="H277" s="79">
        <v>0</v>
      </c>
      <c r="I277" s="79">
        <v>0</v>
      </c>
      <c r="J277" s="79">
        <v>0</v>
      </c>
      <c r="K277" s="79">
        <v>0</v>
      </c>
      <c r="L277" s="79">
        <v>0</v>
      </c>
      <c r="M277" s="79">
        <v>0</v>
      </c>
      <c r="N277" s="79">
        <v>5274</v>
      </c>
      <c r="O277" s="78">
        <v>0</v>
      </c>
      <c r="P277" t="s">
        <v>687</v>
      </c>
      <c r="Q277" t="s">
        <v>686</v>
      </c>
      <c r="R277" t="s">
        <v>159</v>
      </c>
      <c r="S277" t="s">
        <v>319</v>
      </c>
    </row>
    <row r="278" spans="1:19" ht="12" customHeight="1" x14ac:dyDescent="0.25">
      <c r="A278" s="18" t="s">
        <v>170</v>
      </c>
      <c r="B278" s="87" t="s">
        <v>125</v>
      </c>
      <c r="C278" s="77">
        <v>1088</v>
      </c>
      <c r="D278" s="79">
        <v>0</v>
      </c>
      <c r="E278" s="79">
        <v>0</v>
      </c>
      <c r="F278" s="79">
        <v>0</v>
      </c>
      <c r="G278" s="79">
        <v>43</v>
      </c>
      <c r="H278" s="79">
        <v>0</v>
      </c>
      <c r="I278" s="79">
        <v>0</v>
      </c>
      <c r="J278" s="79">
        <v>0</v>
      </c>
      <c r="K278" s="79">
        <v>0</v>
      </c>
      <c r="L278" s="79">
        <v>0</v>
      </c>
      <c r="M278" s="79">
        <v>7</v>
      </c>
      <c r="N278" s="79">
        <v>1113</v>
      </c>
      <c r="O278" s="78">
        <v>0</v>
      </c>
      <c r="P278" t="s">
        <v>687</v>
      </c>
      <c r="Q278" t="s">
        <v>686</v>
      </c>
      <c r="R278" t="s">
        <v>171</v>
      </c>
      <c r="S278" t="s">
        <v>126</v>
      </c>
    </row>
    <row r="279" spans="1:19" ht="12" customHeight="1" x14ac:dyDescent="0.25">
      <c r="A279" s="18" t="s">
        <v>170</v>
      </c>
      <c r="B279" s="87" t="s">
        <v>632</v>
      </c>
      <c r="C279" s="77">
        <v>1191</v>
      </c>
      <c r="D279" s="79">
        <v>0</v>
      </c>
      <c r="E279" s="79">
        <v>0</v>
      </c>
      <c r="F279" s="79">
        <v>0</v>
      </c>
      <c r="G279" s="79">
        <v>140</v>
      </c>
      <c r="H279" s="79">
        <v>0</v>
      </c>
      <c r="I279" s="79">
        <v>0</v>
      </c>
      <c r="J279" s="79">
        <v>0</v>
      </c>
      <c r="K279" s="79">
        <v>0</v>
      </c>
      <c r="L279" s="79">
        <v>0</v>
      </c>
      <c r="M279" s="79">
        <v>0</v>
      </c>
      <c r="N279" s="79">
        <v>1268</v>
      </c>
      <c r="O279" s="78">
        <v>0</v>
      </c>
      <c r="P279" t="s">
        <v>687</v>
      </c>
      <c r="Q279" t="s">
        <v>686</v>
      </c>
      <c r="R279" t="s">
        <v>171</v>
      </c>
      <c r="S279" t="s">
        <v>319</v>
      </c>
    </row>
    <row r="280" spans="1:19" ht="12" customHeight="1" x14ac:dyDescent="0.25">
      <c r="A280" s="18" t="s">
        <v>172</v>
      </c>
      <c r="B280" s="87" t="s">
        <v>119</v>
      </c>
      <c r="C280" s="77">
        <v>4023</v>
      </c>
      <c r="D280" s="79">
        <v>4023</v>
      </c>
      <c r="E280" s="79">
        <v>0</v>
      </c>
      <c r="F280" s="79">
        <v>0</v>
      </c>
      <c r="G280" s="79">
        <v>0</v>
      </c>
      <c r="H280" s="79">
        <v>0</v>
      </c>
      <c r="I280" s="79">
        <v>0</v>
      </c>
      <c r="J280" s="79">
        <v>0</v>
      </c>
      <c r="K280" s="79">
        <v>0</v>
      </c>
      <c r="L280" s="79">
        <v>0</v>
      </c>
      <c r="M280" s="79">
        <v>0</v>
      </c>
      <c r="N280" s="79">
        <v>4024</v>
      </c>
      <c r="O280" s="78">
        <v>4024</v>
      </c>
      <c r="P280" t="s">
        <v>689</v>
      </c>
      <c r="Q280" t="s">
        <v>686</v>
      </c>
      <c r="R280" t="s">
        <v>173</v>
      </c>
      <c r="S280" t="s">
        <v>120</v>
      </c>
    </row>
    <row r="281" spans="1:19" ht="12" customHeight="1" x14ac:dyDescent="0.25">
      <c r="A281" s="18" t="s">
        <v>172</v>
      </c>
      <c r="B281" s="87" t="s">
        <v>632</v>
      </c>
      <c r="C281" s="77">
        <v>1518</v>
      </c>
      <c r="D281" s="79">
        <v>0</v>
      </c>
      <c r="E281" s="79">
        <v>0</v>
      </c>
      <c r="F281" s="79">
        <v>0</v>
      </c>
      <c r="G281" s="79">
        <v>57</v>
      </c>
      <c r="H281" s="79">
        <v>0</v>
      </c>
      <c r="I281" s="79">
        <v>0</v>
      </c>
      <c r="J281" s="79">
        <v>0</v>
      </c>
      <c r="K281" s="79">
        <v>0</v>
      </c>
      <c r="L281" s="79">
        <v>0</v>
      </c>
      <c r="M281" s="79">
        <v>0</v>
      </c>
      <c r="N281" s="79">
        <v>1458</v>
      </c>
      <c r="O281" s="78">
        <v>0</v>
      </c>
      <c r="P281" t="s">
        <v>687</v>
      </c>
      <c r="Q281" t="s">
        <v>686</v>
      </c>
      <c r="R281" t="s">
        <v>173</v>
      </c>
      <c r="S281" t="s">
        <v>319</v>
      </c>
    </row>
    <row r="282" spans="1:19" ht="12" customHeight="1" x14ac:dyDescent="0.25">
      <c r="A282" s="18" t="s">
        <v>174</v>
      </c>
      <c r="B282" s="87" t="s">
        <v>446</v>
      </c>
      <c r="C282" s="77">
        <v>750</v>
      </c>
      <c r="D282" s="79">
        <v>0</v>
      </c>
      <c r="E282" s="79">
        <v>0</v>
      </c>
      <c r="F282" s="79">
        <v>0</v>
      </c>
      <c r="G282" s="79">
        <v>279</v>
      </c>
      <c r="H282" s="79">
        <v>0</v>
      </c>
      <c r="I282" s="79">
        <v>0</v>
      </c>
      <c r="J282" s="79">
        <v>0</v>
      </c>
      <c r="K282" s="79">
        <v>0</v>
      </c>
      <c r="L282" s="79">
        <v>0</v>
      </c>
      <c r="M282" s="79">
        <v>0</v>
      </c>
      <c r="N282" s="79">
        <v>1006</v>
      </c>
      <c r="O282" s="78">
        <v>0</v>
      </c>
      <c r="P282" t="s">
        <v>689</v>
      </c>
      <c r="Q282" t="s">
        <v>688</v>
      </c>
      <c r="R282" t="s">
        <v>175</v>
      </c>
      <c r="S282" t="s">
        <v>316</v>
      </c>
    </row>
    <row r="283" spans="1:19" ht="12" customHeight="1" x14ac:dyDescent="0.25">
      <c r="A283" s="18" t="s">
        <v>176</v>
      </c>
      <c r="B283" s="87" t="s">
        <v>632</v>
      </c>
      <c r="C283" s="77">
        <v>1607</v>
      </c>
      <c r="D283" s="79">
        <v>0</v>
      </c>
      <c r="E283" s="79">
        <v>0</v>
      </c>
      <c r="F283" s="79">
        <v>0</v>
      </c>
      <c r="G283" s="79">
        <v>128</v>
      </c>
      <c r="H283" s="79">
        <v>0</v>
      </c>
      <c r="I283" s="79">
        <v>0</v>
      </c>
      <c r="J283" s="79">
        <v>0</v>
      </c>
      <c r="K283" s="79">
        <v>0</v>
      </c>
      <c r="L283" s="79">
        <v>0</v>
      </c>
      <c r="M283" s="79">
        <v>0</v>
      </c>
      <c r="N283" s="79">
        <v>1652</v>
      </c>
      <c r="O283" s="78">
        <v>0</v>
      </c>
      <c r="P283" t="s">
        <v>687</v>
      </c>
      <c r="Q283" t="s">
        <v>686</v>
      </c>
      <c r="R283" t="s">
        <v>177</v>
      </c>
      <c r="S283" t="s">
        <v>319</v>
      </c>
    </row>
    <row r="284" spans="1:19" ht="12" customHeight="1" x14ac:dyDescent="0.25">
      <c r="A284" s="18" t="s">
        <v>405</v>
      </c>
      <c r="B284" s="87" t="s">
        <v>125</v>
      </c>
      <c r="C284" s="77">
        <v>6356</v>
      </c>
      <c r="D284" s="79">
        <v>0</v>
      </c>
      <c r="E284" s="79">
        <v>0</v>
      </c>
      <c r="F284" s="79">
        <v>0</v>
      </c>
      <c r="G284" s="79">
        <v>0</v>
      </c>
      <c r="H284" s="79">
        <v>0</v>
      </c>
      <c r="I284" s="79">
        <v>0</v>
      </c>
      <c r="J284" s="79">
        <v>0</v>
      </c>
      <c r="K284" s="79">
        <v>0</v>
      </c>
      <c r="L284" s="79">
        <v>0</v>
      </c>
      <c r="M284" s="79">
        <v>19</v>
      </c>
      <c r="N284" s="79">
        <v>6268</v>
      </c>
      <c r="O284" s="78">
        <v>0</v>
      </c>
      <c r="P284" t="s">
        <v>687</v>
      </c>
      <c r="Q284" t="s">
        <v>686</v>
      </c>
      <c r="R284" t="s">
        <v>406</v>
      </c>
      <c r="S284" t="s">
        <v>126</v>
      </c>
    </row>
    <row r="285" spans="1:19" ht="12" customHeight="1" x14ac:dyDescent="0.25">
      <c r="A285" s="18" t="s">
        <v>179</v>
      </c>
      <c r="B285" s="87" t="s">
        <v>133</v>
      </c>
      <c r="C285" s="77">
        <v>2401</v>
      </c>
      <c r="D285" s="79">
        <v>0</v>
      </c>
      <c r="E285" s="79">
        <v>0</v>
      </c>
      <c r="F285" s="79">
        <v>47</v>
      </c>
      <c r="G285" s="79">
        <v>220</v>
      </c>
      <c r="H285" s="79">
        <v>0</v>
      </c>
      <c r="I285" s="79">
        <v>0</v>
      </c>
      <c r="J285" s="79">
        <v>0</v>
      </c>
      <c r="K285" s="79">
        <v>0</v>
      </c>
      <c r="L285" s="79">
        <v>0</v>
      </c>
      <c r="M285" s="79">
        <v>0</v>
      </c>
      <c r="N285" s="79">
        <v>2917</v>
      </c>
      <c r="O285" s="78">
        <v>0</v>
      </c>
      <c r="P285" t="s">
        <v>687</v>
      </c>
      <c r="Q285" t="s">
        <v>693</v>
      </c>
      <c r="R285" t="s">
        <v>180</v>
      </c>
      <c r="S285" t="s">
        <v>134</v>
      </c>
    </row>
    <row r="286" spans="1:19" ht="12" customHeight="1" x14ac:dyDescent="0.25">
      <c r="A286" s="18" t="s">
        <v>183</v>
      </c>
      <c r="B286" s="87" t="s">
        <v>381</v>
      </c>
      <c r="C286" s="77">
        <v>1079</v>
      </c>
      <c r="D286" s="79">
        <v>1079</v>
      </c>
      <c r="E286" s="79">
        <v>0</v>
      </c>
      <c r="F286" s="79">
        <v>0</v>
      </c>
      <c r="G286" s="79">
        <v>0</v>
      </c>
      <c r="H286" s="79">
        <v>0</v>
      </c>
      <c r="I286" s="79">
        <v>0</v>
      </c>
      <c r="J286" s="79">
        <v>0</v>
      </c>
      <c r="K286" s="79">
        <v>0</v>
      </c>
      <c r="L286" s="79">
        <v>0</v>
      </c>
      <c r="M286" s="79">
        <v>0</v>
      </c>
      <c r="N286" s="79">
        <v>1154</v>
      </c>
      <c r="O286" s="78">
        <v>1154</v>
      </c>
      <c r="P286" t="s">
        <v>689</v>
      </c>
      <c r="Q286" t="s">
        <v>686</v>
      </c>
      <c r="R286" t="s">
        <v>184</v>
      </c>
      <c r="S286" t="s">
        <v>91</v>
      </c>
    </row>
    <row r="287" spans="1:19" ht="12" customHeight="1" x14ac:dyDescent="0.25">
      <c r="A287" s="18" t="s">
        <v>183</v>
      </c>
      <c r="B287" s="87" t="s">
        <v>632</v>
      </c>
      <c r="C287" s="77">
        <v>1187</v>
      </c>
      <c r="D287" s="79">
        <v>0</v>
      </c>
      <c r="E287" s="79">
        <v>0</v>
      </c>
      <c r="F287" s="79">
        <v>0</v>
      </c>
      <c r="G287" s="79">
        <v>20</v>
      </c>
      <c r="H287" s="79">
        <v>0</v>
      </c>
      <c r="I287" s="79">
        <v>0</v>
      </c>
      <c r="J287" s="79">
        <v>0</v>
      </c>
      <c r="K287" s="79">
        <v>0</v>
      </c>
      <c r="L287" s="79">
        <v>0</v>
      </c>
      <c r="M287" s="79">
        <v>0</v>
      </c>
      <c r="N287" s="79">
        <v>1129</v>
      </c>
      <c r="O287" s="78">
        <v>0</v>
      </c>
      <c r="P287" t="s">
        <v>687</v>
      </c>
      <c r="Q287" t="s">
        <v>686</v>
      </c>
      <c r="R287" t="s">
        <v>184</v>
      </c>
      <c r="S287" t="s">
        <v>319</v>
      </c>
    </row>
    <row r="288" spans="1:19" ht="12" customHeight="1" x14ac:dyDescent="0.25">
      <c r="A288" s="18" t="s">
        <v>185</v>
      </c>
      <c r="B288" s="87" t="s">
        <v>125</v>
      </c>
      <c r="C288" s="77">
        <v>2430</v>
      </c>
      <c r="D288" s="79">
        <v>0</v>
      </c>
      <c r="E288" s="79">
        <v>0</v>
      </c>
      <c r="F288" s="79">
        <v>0</v>
      </c>
      <c r="G288" s="79">
        <v>155</v>
      </c>
      <c r="H288" s="79">
        <v>0</v>
      </c>
      <c r="I288" s="79">
        <v>0</v>
      </c>
      <c r="J288" s="79">
        <v>0</v>
      </c>
      <c r="K288" s="79">
        <v>0</v>
      </c>
      <c r="L288" s="79">
        <v>0</v>
      </c>
      <c r="M288" s="79">
        <v>6</v>
      </c>
      <c r="N288" s="79">
        <v>2556</v>
      </c>
      <c r="O288" s="78">
        <v>0</v>
      </c>
      <c r="P288" t="s">
        <v>687</v>
      </c>
      <c r="Q288" t="s">
        <v>686</v>
      </c>
      <c r="R288" t="s">
        <v>186</v>
      </c>
      <c r="S288" t="s">
        <v>126</v>
      </c>
    </row>
    <row r="289" spans="1:19" ht="12" customHeight="1" x14ac:dyDescent="0.25">
      <c r="A289" s="18" t="s">
        <v>185</v>
      </c>
      <c r="B289" s="87" t="s">
        <v>133</v>
      </c>
      <c r="C289" s="77">
        <v>2442</v>
      </c>
      <c r="D289" s="79">
        <v>0</v>
      </c>
      <c r="E289" s="79">
        <v>0</v>
      </c>
      <c r="F289" s="79">
        <v>23</v>
      </c>
      <c r="G289" s="79">
        <v>136</v>
      </c>
      <c r="H289" s="79">
        <v>0</v>
      </c>
      <c r="I289" s="79">
        <v>0</v>
      </c>
      <c r="J289" s="79">
        <v>0</v>
      </c>
      <c r="K289" s="79">
        <v>0</v>
      </c>
      <c r="L289" s="79">
        <v>0</v>
      </c>
      <c r="M289" s="79">
        <v>0</v>
      </c>
      <c r="N289" s="79">
        <v>3051</v>
      </c>
      <c r="O289" s="78">
        <v>0</v>
      </c>
      <c r="P289" t="s">
        <v>687</v>
      </c>
      <c r="Q289" t="s">
        <v>693</v>
      </c>
      <c r="R289" t="s">
        <v>186</v>
      </c>
      <c r="S289" t="s">
        <v>134</v>
      </c>
    </row>
    <row r="290" spans="1:19" ht="12" customHeight="1" x14ac:dyDescent="0.25">
      <c r="A290" s="18" t="s">
        <v>185</v>
      </c>
      <c r="B290" s="87" t="s">
        <v>164</v>
      </c>
      <c r="C290" s="77">
        <v>1057</v>
      </c>
      <c r="D290" s="79">
        <v>0</v>
      </c>
      <c r="E290" s="79">
        <v>0</v>
      </c>
      <c r="F290" s="79">
        <v>0</v>
      </c>
      <c r="G290" s="79">
        <v>89</v>
      </c>
      <c r="H290" s="79">
        <v>0</v>
      </c>
      <c r="I290" s="79">
        <v>0</v>
      </c>
      <c r="J290" s="79">
        <v>0</v>
      </c>
      <c r="K290" s="79">
        <v>0</v>
      </c>
      <c r="L290" s="79">
        <v>0</v>
      </c>
      <c r="M290" s="79">
        <v>0</v>
      </c>
      <c r="N290" s="79">
        <v>1144</v>
      </c>
      <c r="O290" s="78">
        <v>0</v>
      </c>
      <c r="P290" t="s">
        <v>687</v>
      </c>
      <c r="Q290" t="s">
        <v>686</v>
      </c>
      <c r="R290" t="s">
        <v>186</v>
      </c>
      <c r="S290" t="s">
        <v>165</v>
      </c>
    </row>
    <row r="291" spans="1:19" ht="12" customHeight="1" x14ac:dyDescent="0.25">
      <c r="A291" s="18" t="s">
        <v>185</v>
      </c>
      <c r="B291" s="87" t="s">
        <v>200</v>
      </c>
      <c r="C291" s="77">
        <v>2859</v>
      </c>
      <c r="D291" s="79">
        <v>0</v>
      </c>
      <c r="E291" s="79">
        <v>0</v>
      </c>
      <c r="F291" s="79">
        <v>0</v>
      </c>
      <c r="G291" s="79">
        <v>0</v>
      </c>
      <c r="H291" s="79">
        <v>0</v>
      </c>
      <c r="I291" s="79">
        <v>0</v>
      </c>
      <c r="J291" s="79">
        <v>0</v>
      </c>
      <c r="K291" s="79">
        <v>0</v>
      </c>
      <c r="L291" s="79">
        <v>30</v>
      </c>
      <c r="M291" s="79">
        <v>0</v>
      </c>
      <c r="N291" s="79">
        <v>2831</v>
      </c>
      <c r="O291" s="78">
        <v>0</v>
      </c>
      <c r="P291" t="s">
        <v>687</v>
      </c>
      <c r="Q291" t="s">
        <v>690</v>
      </c>
      <c r="R291" t="s">
        <v>186</v>
      </c>
      <c r="S291" t="s">
        <v>201</v>
      </c>
    </row>
    <row r="292" spans="1:19" ht="12" customHeight="1" x14ac:dyDescent="0.25">
      <c r="A292" s="18" t="s">
        <v>185</v>
      </c>
      <c r="B292" s="87" t="s">
        <v>446</v>
      </c>
      <c r="C292" s="77">
        <v>4683</v>
      </c>
      <c r="D292" s="79">
        <v>0</v>
      </c>
      <c r="E292" s="79">
        <v>0</v>
      </c>
      <c r="F292" s="79">
        <v>0</v>
      </c>
      <c r="G292" s="79">
        <v>916</v>
      </c>
      <c r="H292" s="79">
        <v>0</v>
      </c>
      <c r="I292" s="79">
        <v>0</v>
      </c>
      <c r="J292" s="79">
        <v>0</v>
      </c>
      <c r="K292" s="79">
        <v>0</v>
      </c>
      <c r="L292" s="79">
        <v>0</v>
      </c>
      <c r="M292" s="79">
        <v>0</v>
      </c>
      <c r="N292" s="79">
        <v>5389</v>
      </c>
      <c r="O292" s="78">
        <v>0</v>
      </c>
      <c r="P292" t="s">
        <v>689</v>
      </c>
      <c r="Q292" t="s">
        <v>688</v>
      </c>
      <c r="R292" t="s">
        <v>186</v>
      </c>
      <c r="S292" t="s">
        <v>316</v>
      </c>
    </row>
    <row r="293" spans="1:19" ht="12" customHeight="1" x14ac:dyDescent="0.25">
      <c r="A293" s="18" t="s">
        <v>198</v>
      </c>
      <c r="B293" s="87" t="s">
        <v>64</v>
      </c>
      <c r="C293" s="77">
        <v>34116</v>
      </c>
      <c r="D293" s="79">
        <v>34116</v>
      </c>
      <c r="E293" s="79">
        <v>2495</v>
      </c>
      <c r="F293" s="79">
        <v>0</v>
      </c>
      <c r="G293" s="79">
        <v>0</v>
      </c>
      <c r="H293" s="79">
        <v>306</v>
      </c>
      <c r="I293" s="79">
        <v>0</v>
      </c>
      <c r="J293" s="79">
        <v>0</v>
      </c>
      <c r="K293" s="79">
        <v>0</v>
      </c>
      <c r="L293" s="79">
        <v>0</v>
      </c>
      <c r="M293" s="79">
        <v>0</v>
      </c>
      <c r="N293" s="79">
        <v>37425</v>
      </c>
      <c r="O293" s="78">
        <v>37425</v>
      </c>
      <c r="P293" t="s">
        <v>689</v>
      </c>
      <c r="Q293" t="s">
        <v>686</v>
      </c>
      <c r="R293" t="s">
        <v>199</v>
      </c>
      <c r="S293" t="s">
        <v>65</v>
      </c>
    </row>
    <row r="294" spans="1:19" ht="12" customHeight="1" x14ac:dyDescent="0.25">
      <c r="A294" s="18" t="s">
        <v>198</v>
      </c>
      <c r="B294" s="87" t="s">
        <v>125</v>
      </c>
      <c r="C294" s="77">
        <v>8436</v>
      </c>
      <c r="D294" s="79">
        <v>0</v>
      </c>
      <c r="E294" s="79">
        <v>0</v>
      </c>
      <c r="F294" s="79">
        <v>0</v>
      </c>
      <c r="G294" s="79">
        <v>825</v>
      </c>
      <c r="H294" s="79">
        <v>0</v>
      </c>
      <c r="I294" s="79">
        <v>0</v>
      </c>
      <c r="J294" s="79">
        <v>0</v>
      </c>
      <c r="K294" s="79">
        <v>0</v>
      </c>
      <c r="L294" s="79">
        <v>0</v>
      </c>
      <c r="M294" s="79">
        <v>102</v>
      </c>
      <c r="N294" s="79">
        <v>9050</v>
      </c>
      <c r="O294" s="78">
        <v>0</v>
      </c>
      <c r="P294" t="s">
        <v>687</v>
      </c>
      <c r="Q294" t="s">
        <v>686</v>
      </c>
      <c r="R294" t="s">
        <v>199</v>
      </c>
      <c r="S294" t="s">
        <v>126</v>
      </c>
    </row>
    <row r="295" spans="1:19" ht="12" customHeight="1" x14ac:dyDescent="0.25">
      <c r="A295" s="18" t="s">
        <v>198</v>
      </c>
      <c r="B295" s="87" t="s">
        <v>164</v>
      </c>
      <c r="C295" s="77">
        <v>12129</v>
      </c>
      <c r="D295" s="79">
        <v>0</v>
      </c>
      <c r="E295" s="79">
        <v>0</v>
      </c>
      <c r="F295" s="79">
        <v>0</v>
      </c>
      <c r="G295" s="79">
        <v>757</v>
      </c>
      <c r="H295" s="79">
        <v>0</v>
      </c>
      <c r="I295" s="79">
        <v>0</v>
      </c>
      <c r="J295" s="79">
        <v>0</v>
      </c>
      <c r="K295" s="79">
        <v>0</v>
      </c>
      <c r="L295" s="79">
        <v>6</v>
      </c>
      <c r="M295" s="79">
        <v>0</v>
      </c>
      <c r="N295" s="79">
        <v>12880</v>
      </c>
      <c r="O295" s="78">
        <v>0</v>
      </c>
      <c r="P295" t="s">
        <v>687</v>
      </c>
      <c r="Q295" t="s">
        <v>686</v>
      </c>
      <c r="R295" t="s">
        <v>199</v>
      </c>
      <c r="S295" t="s">
        <v>165</v>
      </c>
    </row>
    <row r="296" spans="1:19" ht="12" customHeight="1" x14ac:dyDescent="0.25">
      <c r="A296" s="18" t="s">
        <v>198</v>
      </c>
      <c r="B296" s="87" t="s">
        <v>202</v>
      </c>
      <c r="C296" s="77">
        <v>99297</v>
      </c>
      <c r="D296" s="79">
        <v>99297</v>
      </c>
      <c r="E296" s="79">
        <v>4319</v>
      </c>
      <c r="F296" s="79">
        <v>0</v>
      </c>
      <c r="G296" s="79">
        <v>2208</v>
      </c>
      <c r="H296" s="79">
        <v>238</v>
      </c>
      <c r="I296" s="79">
        <v>0</v>
      </c>
      <c r="J296" s="79">
        <v>10</v>
      </c>
      <c r="K296" s="79">
        <v>10</v>
      </c>
      <c r="L296" s="79">
        <v>0</v>
      </c>
      <c r="M296" s="79">
        <v>0</v>
      </c>
      <c r="N296" s="79">
        <v>110997</v>
      </c>
      <c r="O296" s="78">
        <v>110997</v>
      </c>
      <c r="P296" t="s">
        <v>689</v>
      </c>
      <c r="Q296" t="s">
        <v>686</v>
      </c>
      <c r="R296" t="s">
        <v>199</v>
      </c>
      <c r="S296" t="s">
        <v>203</v>
      </c>
    </row>
    <row r="297" spans="1:19" ht="12" customHeight="1" x14ac:dyDescent="0.25">
      <c r="A297" s="18" t="s">
        <v>198</v>
      </c>
      <c r="B297" s="87" t="s">
        <v>225</v>
      </c>
      <c r="C297" s="77">
        <v>65734</v>
      </c>
      <c r="D297" s="79">
        <v>65734</v>
      </c>
      <c r="E297" s="79">
        <v>1266</v>
      </c>
      <c r="F297" s="79">
        <v>0</v>
      </c>
      <c r="G297" s="79">
        <v>0</v>
      </c>
      <c r="H297" s="79">
        <v>30</v>
      </c>
      <c r="I297" s="79">
        <v>0</v>
      </c>
      <c r="J297" s="79">
        <v>44</v>
      </c>
      <c r="K297" s="79">
        <v>44</v>
      </c>
      <c r="L297" s="79">
        <v>0</v>
      </c>
      <c r="M297" s="79">
        <v>0</v>
      </c>
      <c r="N297" s="79">
        <v>67678</v>
      </c>
      <c r="O297" s="78">
        <v>67678</v>
      </c>
      <c r="P297" t="s">
        <v>687</v>
      </c>
      <c r="Q297" t="s">
        <v>686</v>
      </c>
      <c r="R297" t="s">
        <v>199</v>
      </c>
      <c r="S297" t="s">
        <v>226</v>
      </c>
    </row>
    <row r="298" spans="1:19" ht="12" customHeight="1" x14ac:dyDescent="0.25">
      <c r="A298" s="18" t="s">
        <v>198</v>
      </c>
      <c r="B298" s="87" t="s">
        <v>437</v>
      </c>
      <c r="C298" s="77">
        <v>5357</v>
      </c>
      <c r="D298" s="79">
        <v>0</v>
      </c>
      <c r="E298" s="79">
        <v>0</v>
      </c>
      <c r="F298" s="79">
        <v>0</v>
      </c>
      <c r="G298" s="79">
        <v>2362</v>
      </c>
      <c r="H298" s="79">
        <v>0</v>
      </c>
      <c r="I298" s="79">
        <v>0</v>
      </c>
      <c r="J298" s="79">
        <v>0</v>
      </c>
      <c r="K298" s="79">
        <v>0</v>
      </c>
      <c r="L298" s="79">
        <v>0</v>
      </c>
      <c r="M298" s="79">
        <v>0</v>
      </c>
      <c r="N298" s="79">
        <v>7936</v>
      </c>
      <c r="O298" s="78">
        <v>0</v>
      </c>
      <c r="P298" t="s">
        <v>687</v>
      </c>
      <c r="Q298" t="s">
        <v>686</v>
      </c>
      <c r="R298" t="s">
        <v>199</v>
      </c>
      <c r="S298" t="s">
        <v>286</v>
      </c>
    </row>
    <row r="299" spans="1:19" ht="12" customHeight="1" x14ac:dyDescent="0.25">
      <c r="A299" s="18" t="s">
        <v>202</v>
      </c>
      <c r="B299" s="87" t="s">
        <v>125</v>
      </c>
      <c r="C299" s="77">
        <v>8298</v>
      </c>
      <c r="D299" s="79">
        <v>0</v>
      </c>
      <c r="E299" s="79">
        <v>0</v>
      </c>
      <c r="F299" s="79">
        <v>0</v>
      </c>
      <c r="G299" s="79">
        <v>513</v>
      </c>
      <c r="H299" s="79">
        <v>0</v>
      </c>
      <c r="I299" s="79">
        <v>0</v>
      </c>
      <c r="J299" s="79">
        <v>0</v>
      </c>
      <c r="K299" s="79">
        <v>0</v>
      </c>
      <c r="L299" s="79">
        <v>12</v>
      </c>
      <c r="M299" s="79">
        <v>38</v>
      </c>
      <c r="N299" s="79">
        <v>8721</v>
      </c>
      <c r="O299" s="78">
        <v>0</v>
      </c>
      <c r="P299" t="s">
        <v>687</v>
      </c>
      <c r="Q299" t="s">
        <v>686</v>
      </c>
      <c r="R299" t="s">
        <v>203</v>
      </c>
      <c r="S299" t="s">
        <v>126</v>
      </c>
    </row>
    <row r="300" spans="1:19" ht="12" customHeight="1" x14ac:dyDescent="0.25">
      <c r="A300" s="18" t="s">
        <v>202</v>
      </c>
      <c r="B300" s="87" t="s">
        <v>198</v>
      </c>
      <c r="C300" s="77">
        <v>14952</v>
      </c>
      <c r="D300" s="79">
        <v>14952</v>
      </c>
      <c r="E300" s="79">
        <v>0</v>
      </c>
      <c r="F300" s="79">
        <v>0</v>
      </c>
      <c r="G300" s="79">
        <v>0</v>
      </c>
      <c r="H300" s="79">
        <v>0</v>
      </c>
      <c r="I300" s="79">
        <v>0</v>
      </c>
      <c r="J300" s="79">
        <v>0</v>
      </c>
      <c r="K300" s="79">
        <v>0</v>
      </c>
      <c r="L300" s="79">
        <v>0</v>
      </c>
      <c r="M300" s="79">
        <v>0</v>
      </c>
      <c r="N300" s="79">
        <v>14965</v>
      </c>
      <c r="O300" s="78">
        <v>14965</v>
      </c>
      <c r="P300" t="s">
        <v>687</v>
      </c>
      <c r="Q300" t="s">
        <v>686</v>
      </c>
      <c r="R300" t="s">
        <v>203</v>
      </c>
      <c r="S300" t="s">
        <v>199</v>
      </c>
    </row>
    <row r="301" spans="1:19" ht="12" customHeight="1" x14ac:dyDescent="0.25">
      <c r="A301" s="18" t="s">
        <v>202</v>
      </c>
      <c r="B301" s="87" t="s">
        <v>265</v>
      </c>
      <c r="C301" s="77">
        <v>11494</v>
      </c>
      <c r="D301" s="79">
        <v>11494</v>
      </c>
      <c r="E301" s="79">
        <v>0</v>
      </c>
      <c r="F301" s="79">
        <v>0</v>
      </c>
      <c r="G301" s="79">
        <v>0</v>
      </c>
      <c r="H301" s="79">
        <v>0</v>
      </c>
      <c r="I301" s="79">
        <v>0</v>
      </c>
      <c r="J301" s="79">
        <v>0</v>
      </c>
      <c r="K301" s="79">
        <v>0</v>
      </c>
      <c r="L301" s="79">
        <v>0</v>
      </c>
      <c r="M301" s="79">
        <v>0</v>
      </c>
      <c r="N301" s="79">
        <v>11528</v>
      </c>
      <c r="O301" s="78">
        <v>0</v>
      </c>
      <c r="P301" t="s">
        <v>687</v>
      </c>
      <c r="Q301" t="s">
        <v>686</v>
      </c>
      <c r="R301" t="s">
        <v>203</v>
      </c>
      <c r="S301" t="s">
        <v>266</v>
      </c>
    </row>
    <row r="302" spans="1:19" ht="12" customHeight="1" x14ac:dyDescent="0.25">
      <c r="A302" s="18" t="s">
        <v>415</v>
      </c>
      <c r="B302" s="87" t="s">
        <v>375</v>
      </c>
      <c r="C302" s="77">
        <v>4988</v>
      </c>
      <c r="D302" s="79">
        <v>0</v>
      </c>
      <c r="E302" s="79">
        <v>0</v>
      </c>
      <c r="F302" s="79">
        <v>0</v>
      </c>
      <c r="G302" s="79">
        <v>3071</v>
      </c>
      <c r="H302" s="79">
        <v>0</v>
      </c>
      <c r="I302" s="79">
        <v>0</v>
      </c>
      <c r="J302" s="79">
        <v>0</v>
      </c>
      <c r="K302" s="79">
        <v>0</v>
      </c>
      <c r="L302" s="79">
        <v>0</v>
      </c>
      <c r="M302" s="79">
        <v>325</v>
      </c>
      <c r="N302" s="79">
        <v>7729</v>
      </c>
      <c r="O302" s="78">
        <v>0</v>
      </c>
      <c r="P302" t="s">
        <v>687</v>
      </c>
      <c r="Q302" t="s">
        <v>686</v>
      </c>
      <c r="R302" t="s">
        <v>204</v>
      </c>
      <c r="S302" t="s">
        <v>74</v>
      </c>
    </row>
    <row r="303" spans="1:19" ht="12" customHeight="1" x14ac:dyDescent="0.25">
      <c r="A303" s="18" t="s">
        <v>415</v>
      </c>
      <c r="B303" s="87" t="s">
        <v>632</v>
      </c>
      <c r="C303" s="77">
        <v>13236</v>
      </c>
      <c r="D303" s="79">
        <v>0</v>
      </c>
      <c r="E303" s="79">
        <v>0</v>
      </c>
      <c r="F303" s="79">
        <v>0</v>
      </c>
      <c r="G303" s="79">
        <v>824</v>
      </c>
      <c r="H303" s="79">
        <v>0</v>
      </c>
      <c r="I303" s="79">
        <v>0</v>
      </c>
      <c r="J303" s="79">
        <v>0</v>
      </c>
      <c r="K303" s="79">
        <v>0</v>
      </c>
      <c r="L303" s="79">
        <v>0</v>
      </c>
      <c r="M303" s="79">
        <v>0</v>
      </c>
      <c r="N303" s="79">
        <v>13825</v>
      </c>
      <c r="O303" s="78">
        <v>0</v>
      </c>
      <c r="P303" t="s">
        <v>687</v>
      </c>
      <c r="Q303" t="s">
        <v>686</v>
      </c>
      <c r="R303" t="s">
        <v>204</v>
      </c>
      <c r="S303" t="s">
        <v>319</v>
      </c>
    </row>
    <row r="304" spans="1:19" ht="12" customHeight="1" x14ac:dyDescent="0.25">
      <c r="A304" s="18" t="s">
        <v>210</v>
      </c>
      <c r="B304" s="87" t="s">
        <v>125</v>
      </c>
      <c r="C304" s="77">
        <v>1417</v>
      </c>
      <c r="D304" s="79">
        <v>0</v>
      </c>
      <c r="E304" s="79">
        <v>0</v>
      </c>
      <c r="F304" s="79">
        <v>0</v>
      </c>
      <c r="G304" s="79">
        <v>367</v>
      </c>
      <c r="H304" s="79">
        <v>0</v>
      </c>
      <c r="I304" s="79">
        <v>0</v>
      </c>
      <c r="J304" s="79">
        <v>0</v>
      </c>
      <c r="K304" s="79">
        <v>0</v>
      </c>
      <c r="L304" s="79">
        <v>0</v>
      </c>
      <c r="M304" s="79">
        <v>22</v>
      </c>
      <c r="N304" s="79">
        <v>1776</v>
      </c>
      <c r="O304" s="78">
        <v>0</v>
      </c>
      <c r="P304" t="s">
        <v>687</v>
      </c>
      <c r="Q304" t="s">
        <v>686</v>
      </c>
      <c r="R304" t="s">
        <v>211</v>
      </c>
      <c r="S304" t="s">
        <v>126</v>
      </c>
    </row>
    <row r="305" spans="1:19" ht="12" customHeight="1" x14ac:dyDescent="0.25">
      <c r="A305" s="18" t="s">
        <v>210</v>
      </c>
      <c r="B305" s="87" t="s">
        <v>133</v>
      </c>
      <c r="C305" s="77">
        <v>2219</v>
      </c>
      <c r="D305" s="79">
        <v>0</v>
      </c>
      <c r="E305" s="79">
        <v>0</v>
      </c>
      <c r="F305" s="79">
        <v>0</v>
      </c>
      <c r="G305" s="79">
        <v>89</v>
      </c>
      <c r="H305" s="79">
        <v>0</v>
      </c>
      <c r="I305" s="79">
        <v>0</v>
      </c>
      <c r="J305" s="79">
        <v>0</v>
      </c>
      <c r="K305" s="79">
        <v>0</v>
      </c>
      <c r="L305" s="79">
        <v>0</v>
      </c>
      <c r="M305" s="79">
        <v>0</v>
      </c>
      <c r="N305" s="79">
        <v>2244</v>
      </c>
      <c r="O305" s="78">
        <v>0</v>
      </c>
      <c r="P305" t="s">
        <v>687</v>
      </c>
      <c r="Q305" t="s">
        <v>693</v>
      </c>
      <c r="R305" t="s">
        <v>211</v>
      </c>
      <c r="S305" t="s">
        <v>134</v>
      </c>
    </row>
    <row r="306" spans="1:19" ht="12" customHeight="1" x14ac:dyDescent="0.25">
      <c r="A306" s="18" t="s">
        <v>210</v>
      </c>
      <c r="B306" s="87" t="s">
        <v>437</v>
      </c>
      <c r="C306" s="77">
        <v>996</v>
      </c>
      <c r="D306" s="79">
        <v>0</v>
      </c>
      <c r="E306" s="79">
        <v>0</v>
      </c>
      <c r="F306" s="79">
        <v>44</v>
      </c>
      <c r="G306" s="79">
        <v>273</v>
      </c>
      <c r="H306" s="79">
        <v>0</v>
      </c>
      <c r="I306" s="79">
        <v>0</v>
      </c>
      <c r="J306" s="79">
        <v>0</v>
      </c>
      <c r="K306" s="79">
        <v>0</v>
      </c>
      <c r="L306" s="79">
        <v>0</v>
      </c>
      <c r="M306" s="79">
        <v>0</v>
      </c>
      <c r="N306" s="79">
        <v>1241</v>
      </c>
      <c r="O306" s="78">
        <v>0</v>
      </c>
      <c r="P306" t="s">
        <v>687</v>
      </c>
      <c r="Q306" t="s">
        <v>686</v>
      </c>
      <c r="R306" t="s">
        <v>211</v>
      </c>
      <c r="S306" t="s">
        <v>286</v>
      </c>
    </row>
    <row r="307" spans="1:19" ht="12" customHeight="1" x14ac:dyDescent="0.25">
      <c r="A307" s="18" t="s">
        <v>416</v>
      </c>
      <c r="B307" s="87" t="s">
        <v>368</v>
      </c>
      <c r="C307" s="77">
        <v>681</v>
      </c>
      <c r="D307" s="79">
        <v>64</v>
      </c>
      <c r="E307" s="79">
        <v>0</v>
      </c>
      <c r="F307" s="79">
        <v>0</v>
      </c>
      <c r="G307" s="79">
        <v>1142</v>
      </c>
      <c r="H307" s="79">
        <v>5</v>
      </c>
      <c r="I307" s="79">
        <v>0</v>
      </c>
      <c r="J307" s="79">
        <v>0</v>
      </c>
      <c r="K307" s="79">
        <v>0</v>
      </c>
      <c r="L307" s="79">
        <v>0</v>
      </c>
      <c r="M307" s="79">
        <v>7</v>
      </c>
      <c r="N307" s="79">
        <v>1310</v>
      </c>
      <c r="O307" s="78">
        <v>63</v>
      </c>
      <c r="P307" t="s">
        <v>687</v>
      </c>
      <c r="Q307" t="s">
        <v>690</v>
      </c>
      <c r="R307" t="s">
        <v>214</v>
      </c>
      <c r="S307" t="s">
        <v>35</v>
      </c>
    </row>
    <row r="308" spans="1:19" ht="12" customHeight="1" x14ac:dyDescent="0.25">
      <c r="A308" s="18" t="s">
        <v>416</v>
      </c>
      <c r="B308" s="87" t="s">
        <v>44</v>
      </c>
      <c r="C308" s="77">
        <v>952365</v>
      </c>
      <c r="D308" s="79">
        <v>952365</v>
      </c>
      <c r="E308" s="79">
        <v>1911</v>
      </c>
      <c r="F308" s="79">
        <v>0</v>
      </c>
      <c r="G308" s="79">
        <v>5</v>
      </c>
      <c r="H308" s="79">
        <v>0</v>
      </c>
      <c r="I308" s="79">
        <v>0</v>
      </c>
      <c r="J308" s="79">
        <v>239</v>
      </c>
      <c r="K308" s="79">
        <v>239</v>
      </c>
      <c r="L308" s="79">
        <v>0</v>
      </c>
      <c r="M308" s="79">
        <v>0</v>
      </c>
      <c r="N308" s="79">
        <v>971964</v>
      </c>
      <c r="O308" s="78">
        <v>971964</v>
      </c>
      <c r="P308" t="s">
        <v>689</v>
      </c>
      <c r="Q308" t="s">
        <v>686</v>
      </c>
      <c r="R308" t="s">
        <v>214</v>
      </c>
      <c r="S308" t="s">
        <v>45</v>
      </c>
    </row>
    <row r="309" spans="1:19" ht="12" customHeight="1" x14ac:dyDescent="0.25">
      <c r="A309" s="18" t="s">
        <v>416</v>
      </c>
      <c r="B309" s="87" t="s">
        <v>133</v>
      </c>
      <c r="C309" s="77">
        <v>760</v>
      </c>
      <c r="D309" s="79">
        <v>0</v>
      </c>
      <c r="E309" s="79">
        <v>0</v>
      </c>
      <c r="F309" s="79">
        <v>0</v>
      </c>
      <c r="G309" s="79">
        <v>87</v>
      </c>
      <c r="H309" s="79">
        <v>0</v>
      </c>
      <c r="I309" s="79">
        <v>0</v>
      </c>
      <c r="J309" s="79">
        <v>0</v>
      </c>
      <c r="K309" s="79">
        <v>0</v>
      </c>
      <c r="L309" s="79">
        <v>0</v>
      </c>
      <c r="M309" s="79">
        <v>0</v>
      </c>
      <c r="N309" s="79">
        <v>1080</v>
      </c>
      <c r="O309" s="78">
        <v>0</v>
      </c>
      <c r="P309" t="s">
        <v>687</v>
      </c>
      <c r="Q309" t="s">
        <v>686</v>
      </c>
      <c r="R309" t="s">
        <v>214</v>
      </c>
      <c r="S309" t="s">
        <v>134</v>
      </c>
    </row>
    <row r="310" spans="1:19" ht="12" customHeight="1" x14ac:dyDescent="0.25">
      <c r="A310" s="18" t="s">
        <v>416</v>
      </c>
      <c r="B310" s="87" t="s">
        <v>155</v>
      </c>
      <c r="C310" s="77">
        <v>67482</v>
      </c>
      <c r="D310" s="79">
        <v>67482</v>
      </c>
      <c r="E310" s="79">
        <v>0</v>
      </c>
      <c r="F310" s="79">
        <v>0</v>
      </c>
      <c r="G310" s="79">
        <v>950</v>
      </c>
      <c r="H310" s="79">
        <v>5</v>
      </c>
      <c r="I310" s="79">
        <v>0</v>
      </c>
      <c r="J310" s="79">
        <v>349</v>
      </c>
      <c r="K310" s="79">
        <v>92</v>
      </c>
      <c r="L310" s="79">
        <v>0</v>
      </c>
      <c r="M310" s="79">
        <v>0</v>
      </c>
      <c r="N310" s="79">
        <v>76513</v>
      </c>
      <c r="O310" s="78">
        <v>76513</v>
      </c>
      <c r="P310" t="s">
        <v>695</v>
      </c>
      <c r="Q310" t="s">
        <v>691</v>
      </c>
      <c r="R310" t="s">
        <v>214</v>
      </c>
      <c r="S310" t="s">
        <v>156</v>
      </c>
    </row>
    <row r="311" spans="1:19" ht="12" customHeight="1" x14ac:dyDescent="0.25">
      <c r="A311" s="18" t="s">
        <v>416</v>
      </c>
      <c r="B311" s="87" t="s">
        <v>401</v>
      </c>
      <c r="C311" s="77">
        <v>11764</v>
      </c>
      <c r="D311" s="79">
        <v>0</v>
      </c>
      <c r="E311" s="79">
        <v>0</v>
      </c>
      <c r="F311" s="79">
        <v>0</v>
      </c>
      <c r="G311" s="79">
        <v>950</v>
      </c>
      <c r="H311" s="79">
        <v>0</v>
      </c>
      <c r="I311" s="79">
        <v>0</v>
      </c>
      <c r="J311" s="79">
        <v>0</v>
      </c>
      <c r="K311" s="79">
        <v>0</v>
      </c>
      <c r="L311" s="79">
        <v>0</v>
      </c>
      <c r="M311" s="79">
        <v>0</v>
      </c>
      <c r="N311" s="79">
        <v>18263</v>
      </c>
      <c r="O311" s="78">
        <v>0</v>
      </c>
      <c r="P311" t="s">
        <v>687</v>
      </c>
      <c r="Q311" t="s">
        <v>691</v>
      </c>
      <c r="R311" t="s">
        <v>214</v>
      </c>
      <c r="S311" t="s">
        <v>168</v>
      </c>
    </row>
    <row r="312" spans="1:19" ht="12" customHeight="1" x14ac:dyDescent="0.25">
      <c r="A312" s="18" t="s">
        <v>416</v>
      </c>
      <c r="B312" s="87" t="s">
        <v>408</v>
      </c>
      <c r="C312" s="77">
        <v>123563</v>
      </c>
      <c r="D312" s="79">
        <v>123563</v>
      </c>
      <c r="E312" s="79">
        <v>0</v>
      </c>
      <c r="F312" s="79">
        <v>0</v>
      </c>
      <c r="G312" s="79">
        <v>6551</v>
      </c>
      <c r="H312" s="79">
        <v>0</v>
      </c>
      <c r="I312" s="79">
        <v>0</v>
      </c>
      <c r="J312" s="79">
        <v>5168</v>
      </c>
      <c r="K312" s="79">
        <v>5168</v>
      </c>
      <c r="L312" s="79">
        <v>0</v>
      </c>
      <c r="M312" s="79">
        <v>0</v>
      </c>
      <c r="N312" s="79">
        <v>125698</v>
      </c>
      <c r="O312" s="78">
        <v>125698</v>
      </c>
      <c r="P312" t="s">
        <v>689</v>
      </c>
      <c r="Q312" t="s">
        <v>686</v>
      </c>
      <c r="R312" t="s">
        <v>214</v>
      </c>
      <c r="S312" t="s">
        <v>197</v>
      </c>
    </row>
    <row r="313" spans="1:19" ht="12" customHeight="1" x14ac:dyDescent="0.25">
      <c r="A313" s="18" t="s">
        <v>416</v>
      </c>
      <c r="B313" s="87" t="s">
        <v>439</v>
      </c>
      <c r="C313" s="77">
        <v>90619</v>
      </c>
      <c r="D313" s="79">
        <v>90619</v>
      </c>
      <c r="E313" s="79">
        <v>0</v>
      </c>
      <c r="F313" s="79">
        <v>0</v>
      </c>
      <c r="G313" s="79">
        <v>47</v>
      </c>
      <c r="H313" s="79">
        <v>0</v>
      </c>
      <c r="I313" s="79">
        <v>0</v>
      </c>
      <c r="J313" s="79">
        <v>1255</v>
      </c>
      <c r="K313" s="79">
        <v>1255</v>
      </c>
      <c r="L313" s="79">
        <v>0</v>
      </c>
      <c r="M313" s="79">
        <v>0</v>
      </c>
      <c r="N313" s="79">
        <v>83821</v>
      </c>
      <c r="O313" s="78">
        <v>83821</v>
      </c>
      <c r="P313" t="s">
        <v>689</v>
      </c>
      <c r="Q313" t="s">
        <v>686</v>
      </c>
      <c r="R313" t="s">
        <v>214</v>
      </c>
      <c r="S313" t="s">
        <v>300</v>
      </c>
    </row>
    <row r="314" spans="1:19" ht="12" customHeight="1" x14ac:dyDescent="0.25">
      <c r="A314" s="18" t="s">
        <v>416</v>
      </c>
      <c r="B314" s="87" t="s">
        <v>632</v>
      </c>
      <c r="C314" s="77">
        <v>1322</v>
      </c>
      <c r="D314" s="79">
        <v>0</v>
      </c>
      <c r="E314" s="79">
        <v>0</v>
      </c>
      <c r="F314" s="79">
        <v>0</v>
      </c>
      <c r="G314" s="79">
        <v>116</v>
      </c>
      <c r="H314" s="79">
        <v>0</v>
      </c>
      <c r="I314" s="79">
        <v>0</v>
      </c>
      <c r="J314" s="79">
        <v>0</v>
      </c>
      <c r="K314" s="79">
        <v>0</v>
      </c>
      <c r="L314" s="79">
        <v>0</v>
      </c>
      <c r="M314" s="79">
        <v>0</v>
      </c>
      <c r="N314" s="79">
        <v>1351</v>
      </c>
      <c r="O314" s="78">
        <v>0</v>
      </c>
      <c r="P314" t="s">
        <v>687</v>
      </c>
      <c r="Q314" t="s">
        <v>686</v>
      </c>
      <c r="R314" t="s">
        <v>214</v>
      </c>
      <c r="S314" t="s">
        <v>319</v>
      </c>
    </row>
    <row r="315" spans="1:19" ht="12" customHeight="1" x14ac:dyDescent="0.25">
      <c r="A315" s="18" t="s">
        <v>417</v>
      </c>
      <c r="B315" s="87" t="s">
        <v>632</v>
      </c>
      <c r="C315" s="77">
        <v>6224</v>
      </c>
      <c r="D315" s="79">
        <v>0</v>
      </c>
      <c r="E315" s="79">
        <v>0</v>
      </c>
      <c r="F315" s="79">
        <v>0</v>
      </c>
      <c r="G315" s="79">
        <v>645</v>
      </c>
      <c r="H315" s="79">
        <v>0</v>
      </c>
      <c r="I315" s="79">
        <v>0</v>
      </c>
      <c r="J315" s="79">
        <v>0</v>
      </c>
      <c r="K315" s="79">
        <v>0</v>
      </c>
      <c r="L315" s="79">
        <v>0</v>
      </c>
      <c r="M315" s="79">
        <v>0</v>
      </c>
      <c r="N315" s="79">
        <v>6142</v>
      </c>
      <c r="O315" s="78">
        <v>0</v>
      </c>
      <c r="P315" t="s">
        <v>687</v>
      </c>
      <c r="Q315" t="s">
        <v>686</v>
      </c>
      <c r="R315" t="s">
        <v>219</v>
      </c>
      <c r="S315" t="s">
        <v>319</v>
      </c>
    </row>
    <row r="316" spans="1:19" ht="12" customHeight="1" x14ac:dyDescent="0.25">
      <c r="A316" s="18" t="s">
        <v>223</v>
      </c>
      <c r="B316" s="87" t="s">
        <v>380</v>
      </c>
      <c r="C316" s="77">
        <v>7560</v>
      </c>
      <c r="D316" s="79">
        <v>7560</v>
      </c>
      <c r="E316" s="79">
        <v>0</v>
      </c>
      <c r="F316" s="79">
        <v>0</v>
      </c>
      <c r="G316" s="79">
        <v>2282</v>
      </c>
      <c r="H316" s="79">
        <v>0</v>
      </c>
      <c r="I316" s="79">
        <v>0</v>
      </c>
      <c r="J316" s="79">
        <v>734</v>
      </c>
      <c r="K316" s="79">
        <v>734</v>
      </c>
      <c r="L316" s="79">
        <v>0</v>
      </c>
      <c r="M316" s="79">
        <v>5</v>
      </c>
      <c r="N316" s="79">
        <v>13326</v>
      </c>
      <c r="O316" s="78">
        <v>9092</v>
      </c>
      <c r="P316" t="s">
        <v>687</v>
      </c>
      <c r="Q316" t="s">
        <v>686</v>
      </c>
      <c r="R316" t="s">
        <v>224</v>
      </c>
      <c r="S316" t="s">
        <v>90</v>
      </c>
    </row>
    <row r="317" spans="1:19" ht="12" customHeight="1" x14ac:dyDescent="0.25">
      <c r="A317" s="18" t="s">
        <v>223</v>
      </c>
      <c r="B317" s="87" t="s">
        <v>415</v>
      </c>
      <c r="C317" s="77">
        <v>2474</v>
      </c>
      <c r="D317" s="79">
        <v>346</v>
      </c>
      <c r="E317" s="79">
        <v>0</v>
      </c>
      <c r="F317" s="79">
        <v>0</v>
      </c>
      <c r="G317" s="79">
        <v>247</v>
      </c>
      <c r="H317" s="79">
        <v>0</v>
      </c>
      <c r="I317" s="79">
        <v>0</v>
      </c>
      <c r="J317" s="79">
        <v>0</v>
      </c>
      <c r="K317" s="79">
        <v>0</v>
      </c>
      <c r="L317" s="79">
        <v>0</v>
      </c>
      <c r="M317" s="79">
        <v>7</v>
      </c>
      <c r="N317" s="79">
        <v>2714</v>
      </c>
      <c r="O317" s="78">
        <v>206</v>
      </c>
      <c r="P317" t="s">
        <v>687</v>
      </c>
      <c r="Q317" t="s">
        <v>686</v>
      </c>
      <c r="R317" t="s">
        <v>224</v>
      </c>
      <c r="S317" t="s">
        <v>204</v>
      </c>
    </row>
    <row r="318" spans="1:19" ht="12" customHeight="1" x14ac:dyDescent="0.25">
      <c r="A318" s="18" t="s">
        <v>223</v>
      </c>
      <c r="B318" s="87" t="s">
        <v>437</v>
      </c>
      <c r="C318" s="77">
        <v>2195</v>
      </c>
      <c r="D318" s="79">
        <v>0</v>
      </c>
      <c r="E318" s="79">
        <v>0</v>
      </c>
      <c r="F318" s="79">
        <v>0</v>
      </c>
      <c r="G318" s="79">
        <v>842</v>
      </c>
      <c r="H318" s="79">
        <v>0</v>
      </c>
      <c r="I318" s="79">
        <v>0</v>
      </c>
      <c r="J318" s="79">
        <v>0</v>
      </c>
      <c r="K318" s="79">
        <v>0</v>
      </c>
      <c r="L318" s="79">
        <v>0</v>
      </c>
      <c r="M318" s="79">
        <v>0</v>
      </c>
      <c r="N318" s="79">
        <v>2602</v>
      </c>
      <c r="O318" s="78">
        <v>0</v>
      </c>
      <c r="P318" t="s">
        <v>687</v>
      </c>
      <c r="Q318" t="s">
        <v>686</v>
      </c>
      <c r="R318" t="s">
        <v>224</v>
      </c>
      <c r="S318" t="s">
        <v>286</v>
      </c>
    </row>
    <row r="319" spans="1:19" ht="12" customHeight="1" x14ac:dyDescent="0.25">
      <c r="A319" s="18" t="s">
        <v>223</v>
      </c>
      <c r="B319" s="87" t="s">
        <v>632</v>
      </c>
      <c r="C319" s="77">
        <v>3215</v>
      </c>
      <c r="D319" s="79">
        <v>0</v>
      </c>
      <c r="E319" s="79">
        <v>0</v>
      </c>
      <c r="F319" s="79">
        <v>0</v>
      </c>
      <c r="G319" s="79">
        <v>1241</v>
      </c>
      <c r="H319" s="79">
        <v>0</v>
      </c>
      <c r="I319" s="79">
        <v>0</v>
      </c>
      <c r="J319" s="79">
        <v>0</v>
      </c>
      <c r="K319" s="79">
        <v>0</v>
      </c>
      <c r="L319" s="79">
        <v>0</v>
      </c>
      <c r="M319" s="79">
        <v>0</v>
      </c>
      <c r="N319" s="79">
        <v>4607</v>
      </c>
      <c r="O319" s="78">
        <v>0</v>
      </c>
      <c r="P319" t="s">
        <v>687</v>
      </c>
      <c r="Q319" t="s">
        <v>686</v>
      </c>
      <c r="R319" t="s">
        <v>224</v>
      </c>
      <c r="S319" t="s">
        <v>319</v>
      </c>
    </row>
    <row r="320" spans="1:19" ht="12" customHeight="1" x14ac:dyDescent="0.25">
      <c r="A320" s="18" t="s">
        <v>225</v>
      </c>
      <c r="B320" s="87" t="s">
        <v>198</v>
      </c>
      <c r="C320" s="77">
        <v>18229</v>
      </c>
      <c r="D320" s="79">
        <v>18229</v>
      </c>
      <c r="E320" s="79">
        <v>2461</v>
      </c>
      <c r="F320" s="79">
        <v>0</v>
      </c>
      <c r="G320" s="79">
        <v>0</v>
      </c>
      <c r="H320" s="79">
        <v>0</v>
      </c>
      <c r="I320" s="79">
        <v>0</v>
      </c>
      <c r="J320" s="79">
        <v>0</v>
      </c>
      <c r="K320" s="79">
        <v>0</v>
      </c>
      <c r="L320" s="79">
        <v>0</v>
      </c>
      <c r="M320" s="79">
        <v>0</v>
      </c>
      <c r="N320" s="79">
        <v>20618</v>
      </c>
      <c r="O320" s="78">
        <v>20618</v>
      </c>
      <c r="P320" t="s">
        <v>687</v>
      </c>
      <c r="Q320" t="s">
        <v>686</v>
      </c>
      <c r="R320" t="s">
        <v>226</v>
      </c>
      <c r="S320" t="s">
        <v>199</v>
      </c>
    </row>
    <row r="321" spans="1:19" ht="12" customHeight="1" x14ac:dyDescent="0.25">
      <c r="A321" s="18" t="s">
        <v>225</v>
      </c>
      <c r="B321" s="87" t="s">
        <v>227</v>
      </c>
      <c r="C321" s="77">
        <v>1439</v>
      </c>
      <c r="D321" s="79">
        <v>1439</v>
      </c>
      <c r="E321" s="79">
        <v>0</v>
      </c>
      <c r="F321" s="79">
        <v>0</v>
      </c>
      <c r="G321" s="79">
        <v>0</v>
      </c>
      <c r="H321" s="79">
        <v>0</v>
      </c>
      <c r="I321" s="79">
        <v>0</v>
      </c>
      <c r="J321" s="79">
        <v>0</v>
      </c>
      <c r="K321" s="79">
        <v>0</v>
      </c>
      <c r="L321" s="79">
        <v>0</v>
      </c>
      <c r="M321" s="79">
        <v>0</v>
      </c>
      <c r="N321" s="79">
        <v>1438</v>
      </c>
      <c r="O321" s="78">
        <v>1438</v>
      </c>
      <c r="P321" t="s">
        <v>689</v>
      </c>
      <c r="Q321" t="s">
        <v>686</v>
      </c>
      <c r="R321" t="s">
        <v>226</v>
      </c>
      <c r="S321" t="s">
        <v>228</v>
      </c>
    </row>
    <row r="322" spans="1:19" ht="12" customHeight="1" x14ac:dyDescent="0.25">
      <c r="A322" s="18" t="s">
        <v>227</v>
      </c>
      <c r="B322" s="87" t="s">
        <v>72</v>
      </c>
      <c r="C322" s="77">
        <v>124651</v>
      </c>
      <c r="D322" s="79">
        <v>110406</v>
      </c>
      <c r="E322" s="79">
        <v>11053</v>
      </c>
      <c r="F322" s="79">
        <v>0</v>
      </c>
      <c r="G322" s="79">
        <v>14</v>
      </c>
      <c r="H322" s="79">
        <v>3926</v>
      </c>
      <c r="I322" s="79">
        <v>3926</v>
      </c>
      <c r="J322" s="79">
        <v>7</v>
      </c>
      <c r="K322" s="79">
        <v>7</v>
      </c>
      <c r="L322" s="79">
        <v>0</v>
      </c>
      <c r="M322" s="79">
        <v>0</v>
      </c>
      <c r="N322" s="79">
        <v>128339</v>
      </c>
      <c r="O322" s="78">
        <v>120839</v>
      </c>
      <c r="P322" t="s">
        <v>689</v>
      </c>
      <c r="Q322" t="s">
        <v>691</v>
      </c>
      <c r="R322" t="s">
        <v>228</v>
      </c>
      <c r="S322" t="s">
        <v>73</v>
      </c>
    </row>
    <row r="323" spans="1:19" ht="12" customHeight="1" x14ac:dyDescent="0.25">
      <c r="A323" s="18" t="s">
        <v>227</v>
      </c>
      <c r="B323" s="87" t="s">
        <v>375</v>
      </c>
      <c r="C323" s="77">
        <v>3253</v>
      </c>
      <c r="D323" s="79">
        <v>0</v>
      </c>
      <c r="E323" s="79">
        <v>0</v>
      </c>
      <c r="F323" s="79">
        <v>0</v>
      </c>
      <c r="G323" s="79">
        <v>1214</v>
      </c>
      <c r="H323" s="79">
        <v>0</v>
      </c>
      <c r="I323" s="79">
        <v>0</v>
      </c>
      <c r="J323" s="79">
        <v>0</v>
      </c>
      <c r="K323" s="79">
        <v>0</v>
      </c>
      <c r="L323" s="79">
        <v>0</v>
      </c>
      <c r="M323" s="79">
        <v>865</v>
      </c>
      <c r="N323" s="79">
        <v>3601</v>
      </c>
      <c r="O323" s="78">
        <v>0</v>
      </c>
      <c r="P323" t="s">
        <v>687</v>
      </c>
      <c r="Q323" t="s">
        <v>686</v>
      </c>
      <c r="R323" t="s">
        <v>228</v>
      </c>
      <c r="S323" t="s">
        <v>74</v>
      </c>
    </row>
    <row r="324" spans="1:19" ht="12" customHeight="1" x14ac:dyDescent="0.25">
      <c r="A324" s="18" t="s">
        <v>227</v>
      </c>
      <c r="B324" s="87" t="s">
        <v>79</v>
      </c>
      <c r="C324" s="77">
        <v>20461</v>
      </c>
      <c r="D324" s="79">
        <v>20461</v>
      </c>
      <c r="E324" s="79">
        <v>141</v>
      </c>
      <c r="F324" s="79">
        <v>0</v>
      </c>
      <c r="G324" s="79">
        <v>5</v>
      </c>
      <c r="H324" s="79">
        <v>226</v>
      </c>
      <c r="I324" s="79">
        <v>226</v>
      </c>
      <c r="J324" s="79">
        <v>0</v>
      </c>
      <c r="K324" s="79">
        <v>0</v>
      </c>
      <c r="L324" s="79">
        <v>0</v>
      </c>
      <c r="M324" s="79">
        <v>0</v>
      </c>
      <c r="N324" s="79">
        <v>21381</v>
      </c>
      <c r="O324" s="78">
        <v>21381</v>
      </c>
      <c r="P324" t="s">
        <v>689</v>
      </c>
      <c r="Q324" t="s">
        <v>686</v>
      </c>
      <c r="R324" t="s">
        <v>228</v>
      </c>
      <c r="S324" t="s">
        <v>80</v>
      </c>
    </row>
    <row r="325" spans="1:19" ht="12" customHeight="1" x14ac:dyDescent="0.25">
      <c r="A325" s="18" t="s">
        <v>227</v>
      </c>
      <c r="B325" s="87" t="s">
        <v>125</v>
      </c>
      <c r="C325" s="77">
        <v>7037</v>
      </c>
      <c r="D325" s="79">
        <v>0</v>
      </c>
      <c r="E325" s="79">
        <v>0</v>
      </c>
      <c r="F325" s="79">
        <v>0</v>
      </c>
      <c r="G325" s="79">
        <v>810</v>
      </c>
      <c r="H325" s="79">
        <v>0</v>
      </c>
      <c r="I325" s="79">
        <v>0</v>
      </c>
      <c r="J325" s="79">
        <v>0</v>
      </c>
      <c r="K325" s="79">
        <v>0</v>
      </c>
      <c r="L325" s="79">
        <v>0</v>
      </c>
      <c r="M325" s="79">
        <v>0</v>
      </c>
      <c r="N325" s="79">
        <v>7863</v>
      </c>
      <c r="O325" s="78">
        <v>0</v>
      </c>
      <c r="P325" t="s">
        <v>687</v>
      </c>
      <c r="Q325" t="s">
        <v>686</v>
      </c>
      <c r="R325" t="s">
        <v>228</v>
      </c>
      <c r="S325" t="s">
        <v>126</v>
      </c>
    </row>
    <row r="326" spans="1:19" ht="12" customHeight="1" x14ac:dyDescent="0.25">
      <c r="A326" s="18" t="s">
        <v>227</v>
      </c>
      <c r="B326" s="87" t="s">
        <v>133</v>
      </c>
      <c r="C326" s="77">
        <v>9440</v>
      </c>
      <c r="D326" s="79">
        <v>0</v>
      </c>
      <c r="E326" s="79">
        <v>0</v>
      </c>
      <c r="F326" s="79">
        <v>95</v>
      </c>
      <c r="G326" s="79">
        <v>757</v>
      </c>
      <c r="H326" s="79">
        <v>0</v>
      </c>
      <c r="I326" s="79">
        <v>0</v>
      </c>
      <c r="J326" s="79">
        <v>0</v>
      </c>
      <c r="K326" s="79">
        <v>0</v>
      </c>
      <c r="L326" s="79">
        <v>0</v>
      </c>
      <c r="M326" s="79">
        <v>0</v>
      </c>
      <c r="N326" s="79">
        <v>13083</v>
      </c>
      <c r="O326" s="78">
        <v>0</v>
      </c>
      <c r="P326" t="s">
        <v>687</v>
      </c>
      <c r="Q326" t="s">
        <v>693</v>
      </c>
      <c r="R326" t="s">
        <v>228</v>
      </c>
      <c r="S326" t="s">
        <v>134</v>
      </c>
    </row>
    <row r="327" spans="1:19" ht="12" customHeight="1" x14ac:dyDescent="0.25">
      <c r="A327" s="18" t="s">
        <v>227</v>
      </c>
      <c r="B327" s="87" t="s">
        <v>164</v>
      </c>
      <c r="C327" s="77">
        <v>18748</v>
      </c>
      <c r="D327" s="79">
        <v>0</v>
      </c>
      <c r="E327" s="79">
        <v>0</v>
      </c>
      <c r="F327" s="79">
        <v>0</v>
      </c>
      <c r="G327" s="79">
        <v>957</v>
      </c>
      <c r="H327" s="79">
        <v>0</v>
      </c>
      <c r="I327" s="79">
        <v>0</v>
      </c>
      <c r="J327" s="79">
        <v>0</v>
      </c>
      <c r="K327" s="79">
        <v>0</v>
      </c>
      <c r="L327" s="79">
        <v>40</v>
      </c>
      <c r="M327" s="79">
        <v>0</v>
      </c>
      <c r="N327" s="79">
        <v>19664</v>
      </c>
      <c r="O327" s="78">
        <v>0</v>
      </c>
      <c r="P327" t="s">
        <v>687</v>
      </c>
      <c r="Q327" t="s">
        <v>686</v>
      </c>
      <c r="R327" t="s">
        <v>228</v>
      </c>
      <c r="S327" t="s">
        <v>165</v>
      </c>
    </row>
    <row r="328" spans="1:19" ht="12" customHeight="1" x14ac:dyDescent="0.25">
      <c r="A328" s="18" t="s">
        <v>227</v>
      </c>
      <c r="B328" s="87" t="s">
        <v>225</v>
      </c>
      <c r="C328" s="77">
        <v>188107</v>
      </c>
      <c r="D328" s="79">
        <v>188107</v>
      </c>
      <c r="E328" s="79">
        <v>36911</v>
      </c>
      <c r="F328" s="79">
        <v>0</v>
      </c>
      <c r="G328" s="79">
        <v>5</v>
      </c>
      <c r="H328" s="79">
        <v>27595</v>
      </c>
      <c r="I328" s="79">
        <v>27595</v>
      </c>
      <c r="J328" s="79">
        <v>158</v>
      </c>
      <c r="K328" s="79">
        <v>158</v>
      </c>
      <c r="L328" s="79">
        <v>0</v>
      </c>
      <c r="M328" s="79">
        <v>0</v>
      </c>
      <c r="N328" s="79">
        <v>200497</v>
      </c>
      <c r="O328" s="78">
        <v>200497</v>
      </c>
      <c r="P328" t="s">
        <v>687</v>
      </c>
      <c r="Q328" t="s">
        <v>686</v>
      </c>
      <c r="R328" t="s">
        <v>228</v>
      </c>
      <c r="S328" t="s">
        <v>226</v>
      </c>
    </row>
    <row r="329" spans="1:19" ht="12" customHeight="1" x14ac:dyDescent="0.25">
      <c r="A329" s="18" t="s">
        <v>227</v>
      </c>
      <c r="B329" s="87" t="s">
        <v>248</v>
      </c>
      <c r="C329" s="77">
        <v>3871</v>
      </c>
      <c r="D329" s="79">
        <v>0</v>
      </c>
      <c r="E329" s="79">
        <v>0</v>
      </c>
      <c r="F329" s="79">
        <v>505</v>
      </c>
      <c r="G329" s="79">
        <v>0</v>
      </c>
      <c r="H329" s="79">
        <v>0</v>
      </c>
      <c r="I329" s="79">
        <v>0</v>
      </c>
      <c r="J329" s="79">
        <v>0</v>
      </c>
      <c r="K329" s="79">
        <v>0</v>
      </c>
      <c r="L329" s="79">
        <v>0</v>
      </c>
      <c r="M329" s="79">
        <v>0</v>
      </c>
      <c r="N329" s="79">
        <v>2342</v>
      </c>
      <c r="O329" s="78">
        <v>0</v>
      </c>
      <c r="P329" t="s">
        <v>689</v>
      </c>
      <c r="Q329" t="s">
        <v>688</v>
      </c>
      <c r="R329" t="s">
        <v>228</v>
      </c>
      <c r="S329" t="s">
        <v>249</v>
      </c>
    </row>
    <row r="330" spans="1:19" ht="12" customHeight="1" x14ac:dyDescent="0.25">
      <c r="A330" s="18" t="s">
        <v>227</v>
      </c>
      <c r="B330" s="87" t="s">
        <v>446</v>
      </c>
      <c r="C330" s="77">
        <v>3181</v>
      </c>
      <c r="D330" s="79">
        <v>0</v>
      </c>
      <c r="E330" s="79">
        <v>0</v>
      </c>
      <c r="F330" s="79">
        <v>0</v>
      </c>
      <c r="G330" s="79">
        <v>1331</v>
      </c>
      <c r="H330" s="79">
        <v>0</v>
      </c>
      <c r="I330" s="79">
        <v>0</v>
      </c>
      <c r="J330" s="79">
        <v>0</v>
      </c>
      <c r="K330" s="79">
        <v>0</v>
      </c>
      <c r="L330" s="79">
        <v>0</v>
      </c>
      <c r="M330" s="79">
        <v>0</v>
      </c>
      <c r="N330" s="79">
        <v>4288</v>
      </c>
      <c r="O330" s="78">
        <v>0</v>
      </c>
      <c r="P330" t="s">
        <v>689</v>
      </c>
      <c r="Q330" t="s">
        <v>688</v>
      </c>
      <c r="R330" t="s">
        <v>228</v>
      </c>
      <c r="S330" t="s">
        <v>316</v>
      </c>
    </row>
    <row r="331" spans="1:19" ht="12" customHeight="1" x14ac:dyDescent="0.25">
      <c r="A331" s="18" t="s">
        <v>227</v>
      </c>
      <c r="B331" s="87" t="s">
        <v>632</v>
      </c>
      <c r="C331" s="77">
        <v>3501</v>
      </c>
      <c r="D331" s="79">
        <v>0</v>
      </c>
      <c r="E331" s="79">
        <v>0</v>
      </c>
      <c r="F331" s="79">
        <v>0</v>
      </c>
      <c r="G331" s="79">
        <v>703</v>
      </c>
      <c r="H331" s="79">
        <v>0</v>
      </c>
      <c r="I331" s="79">
        <v>0</v>
      </c>
      <c r="J331" s="79">
        <v>0</v>
      </c>
      <c r="K331" s="79">
        <v>0</v>
      </c>
      <c r="L331" s="79">
        <v>0</v>
      </c>
      <c r="M331" s="79">
        <v>0</v>
      </c>
      <c r="N331" s="79">
        <v>4187</v>
      </c>
      <c r="O331" s="78">
        <v>0</v>
      </c>
      <c r="P331" t="s">
        <v>687</v>
      </c>
      <c r="Q331" t="s">
        <v>686</v>
      </c>
      <c r="R331" t="s">
        <v>228</v>
      </c>
      <c r="S331" t="s">
        <v>319</v>
      </c>
    </row>
    <row r="332" spans="1:19" ht="12" customHeight="1" x14ac:dyDescent="0.25">
      <c r="A332" s="18" t="s">
        <v>421</v>
      </c>
      <c r="B332" s="87" t="s">
        <v>19</v>
      </c>
      <c r="C332" s="77">
        <v>52124</v>
      </c>
      <c r="D332" s="79">
        <v>52124</v>
      </c>
      <c r="E332" s="79">
        <v>0</v>
      </c>
      <c r="F332" s="79">
        <v>0</v>
      </c>
      <c r="G332" s="79">
        <v>5</v>
      </c>
      <c r="H332" s="79">
        <v>0</v>
      </c>
      <c r="I332" s="79">
        <v>0</v>
      </c>
      <c r="J332" s="79">
        <v>0</v>
      </c>
      <c r="K332" s="79">
        <v>0</v>
      </c>
      <c r="L332" s="79">
        <v>0</v>
      </c>
      <c r="M332" s="79">
        <v>0</v>
      </c>
      <c r="N332" s="79">
        <v>34791</v>
      </c>
      <c r="O332" s="78">
        <v>34791</v>
      </c>
      <c r="P332" t="s">
        <v>689</v>
      </c>
      <c r="Q332" t="s">
        <v>686</v>
      </c>
      <c r="R332" t="s">
        <v>235</v>
      </c>
      <c r="S332" t="s">
        <v>20</v>
      </c>
    </row>
    <row r="333" spans="1:19" ht="12" customHeight="1" x14ac:dyDescent="0.25">
      <c r="A333" s="18" t="s">
        <v>421</v>
      </c>
      <c r="B333" s="87" t="s">
        <v>368</v>
      </c>
      <c r="C333" s="77">
        <v>946</v>
      </c>
      <c r="D333" s="79">
        <v>28</v>
      </c>
      <c r="E333" s="79">
        <v>0</v>
      </c>
      <c r="F333" s="79">
        <v>0</v>
      </c>
      <c r="G333" s="79">
        <v>1501</v>
      </c>
      <c r="H333" s="79">
        <v>26</v>
      </c>
      <c r="I333" s="79">
        <v>0</v>
      </c>
      <c r="J333" s="79">
        <v>0</v>
      </c>
      <c r="K333" s="79">
        <v>0</v>
      </c>
      <c r="L333" s="79">
        <v>0</v>
      </c>
      <c r="M333" s="79">
        <v>91</v>
      </c>
      <c r="N333" s="79">
        <v>1579</v>
      </c>
      <c r="O333" s="78">
        <v>32</v>
      </c>
      <c r="P333" t="s">
        <v>687</v>
      </c>
      <c r="Q333" t="s">
        <v>690</v>
      </c>
      <c r="R333" t="s">
        <v>235</v>
      </c>
      <c r="S333" t="s">
        <v>35</v>
      </c>
    </row>
    <row r="334" spans="1:19" ht="12" customHeight="1" x14ac:dyDescent="0.25">
      <c r="A334" s="18" t="s">
        <v>421</v>
      </c>
      <c r="B334" s="87" t="s">
        <v>375</v>
      </c>
      <c r="C334" s="77">
        <v>2835</v>
      </c>
      <c r="D334" s="79">
        <v>0</v>
      </c>
      <c r="E334" s="79">
        <v>0</v>
      </c>
      <c r="F334" s="79">
        <v>0</v>
      </c>
      <c r="G334" s="79">
        <v>1478</v>
      </c>
      <c r="H334" s="79">
        <v>0</v>
      </c>
      <c r="I334" s="79">
        <v>0</v>
      </c>
      <c r="J334" s="79">
        <v>0</v>
      </c>
      <c r="K334" s="79">
        <v>0</v>
      </c>
      <c r="L334" s="79">
        <v>0</v>
      </c>
      <c r="M334" s="79">
        <v>595</v>
      </c>
      <c r="N334" s="79">
        <v>3718</v>
      </c>
      <c r="O334" s="78">
        <v>0</v>
      </c>
      <c r="P334" t="s">
        <v>687</v>
      </c>
      <c r="Q334" t="s">
        <v>686</v>
      </c>
      <c r="R334" t="s">
        <v>235</v>
      </c>
      <c r="S334" t="s">
        <v>74</v>
      </c>
    </row>
    <row r="335" spans="1:19" ht="12" customHeight="1" x14ac:dyDescent="0.25">
      <c r="A335" s="18" t="s">
        <v>421</v>
      </c>
      <c r="B335" s="87" t="s">
        <v>125</v>
      </c>
      <c r="C335" s="77">
        <v>3035</v>
      </c>
      <c r="D335" s="79">
        <v>0</v>
      </c>
      <c r="E335" s="79">
        <v>0</v>
      </c>
      <c r="F335" s="79">
        <v>0</v>
      </c>
      <c r="G335" s="79">
        <v>346</v>
      </c>
      <c r="H335" s="79">
        <v>0</v>
      </c>
      <c r="I335" s="79">
        <v>0</v>
      </c>
      <c r="J335" s="79">
        <v>0</v>
      </c>
      <c r="K335" s="79">
        <v>0</v>
      </c>
      <c r="L335" s="79">
        <v>0</v>
      </c>
      <c r="M335" s="79">
        <v>7</v>
      </c>
      <c r="N335" s="79">
        <v>3304</v>
      </c>
      <c r="O335" s="78">
        <v>0</v>
      </c>
      <c r="P335" t="s">
        <v>687</v>
      </c>
      <c r="Q335" t="s">
        <v>686</v>
      </c>
      <c r="R335" t="s">
        <v>235</v>
      </c>
      <c r="S335" t="s">
        <v>126</v>
      </c>
    </row>
    <row r="336" spans="1:19" ht="12" customHeight="1" x14ac:dyDescent="0.25">
      <c r="A336" s="18" t="s">
        <v>421</v>
      </c>
      <c r="B336" s="87" t="s">
        <v>133</v>
      </c>
      <c r="C336" s="77">
        <v>5973</v>
      </c>
      <c r="D336" s="79">
        <v>0</v>
      </c>
      <c r="E336" s="79">
        <v>0</v>
      </c>
      <c r="F336" s="79">
        <v>50</v>
      </c>
      <c r="G336" s="79">
        <v>587</v>
      </c>
      <c r="H336" s="79">
        <v>0</v>
      </c>
      <c r="I336" s="79">
        <v>0</v>
      </c>
      <c r="J336" s="79">
        <v>0</v>
      </c>
      <c r="K336" s="79">
        <v>0</v>
      </c>
      <c r="L336" s="79">
        <v>0</v>
      </c>
      <c r="M336" s="79">
        <v>0</v>
      </c>
      <c r="N336" s="79">
        <v>9416</v>
      </c>
      <c r="O336" s="78">
        <v>0</v>
      </c>
      <c r="P336" t="s">
        <v>687</v>
      </c>
      <c r="Q336" t="s">
        <v>693</v>
      </c>
      <c r="R336" t="s">
        <v>235</v>
      </c>
      <c r="S336" t="s">
        <v>134</v>
      </c>
    </row>
    <row r="337" spans="1:19" ht="12" customHeight="1" x14ac:dyDescent="0.25">
      <c r="A337" s="18" t="s">
        <v>421</v>
      </c>
      <c r="B337" s="87" t="s">
        <v>137</v>
      </c>
      <c r="C337" s="77">
        <v>1406</v>
      </c>
      <c r="D337" s="79">
        <v>0</v>
      </c>
      <c r="E337" s="79">
        <v>0</v>
      </c>
      <c r="F337" s="79">
        <v>0</v>
      </c>
      <c r="G337" s="79">
        <v>81</v>
      </c>
      <c r="H337" s="79">
        <v>0</v>
      </c>
      <c r="I337" s="79">
        <v>0</v>
      </c>
      <c r="J337" s="79">
        <v>0</v>
      </c>
      <c r="K337" s="79">
        <v>0</v>
      </c>
      <c r="L337" s="79">
        <v>0</v>
      </c>
      <c r="M337" s="79">
        <v>0</v>
      </c>
      <c r="N337" s="79">
        <v>1422</v>
      </c>
      <c r="O337" s="78">
        <v>0</v>
      </c>
      <c r="P337" t="s">
        <v>687</v>
      </c>
      <c r="Q337" t="s">
        <v>690</v>
      </c>
      <c r="R337" t="s">
        <v>235</v>
      </c>
      <c r="S337" t="s">
        <v>138</v>
      </c>
    </row>
    <row r="338" spans="1:19" ht="12" customHeight="1" x14ac:dyDescent="0.25">
      <c r="A338" s="18" t="s">
        <v>421</v>
      </c>
      <c r="B338" s="87" t="s">
        <v>164</v>
      </c>
      <c r="C338" s="77">
        <v>13535</v>
      </c>
      <c r="D338" s="79">
        <v>0</v>
      </c>
      <c r="E338" s="79">
        <v>0</v>
      </c>
      <c r="F338" s="79">
        <v>0</v>
      </c>
      <c r="G338" s="79">
        <v>1017</v>
      </c>
      <c r="H338" s="79">
        <v>0</v>
      </c>
      <c r="I338" s="79">
        <v>0</v>
      </c>
      <c r="J338" s="79">
        <v>0</v>
      </c>
      <c r="K338" s="79">
        <v>0</v>
      </c>
      <c r="L338" s="79">
        <v>10</v>
      </c>
      <c r="M338" s="79">
        <v>0</v>
      </c>
      <c r="N338" s="79">
        <v>14537</v>
      </c>
      <c r="O338" s="78">
        <v>0</v>
      </c>
      <c r="P338" t="s">
        <v>687</v>
      </c>
      <c r="Q338" t="s">
        <v>686</v>
      </c>
      <c r="R338" t="s">
        <v>235</v>
      </c>
      <c r="S338" t="s">
        <v>165</v>
      </c>
    </row>
    <row r="339" spans="1:19" ht="12" customHeight="1" x14ac:dyDescent="0.25">
      <c r="A339" s="18" t="s">
        <v>421</v>
      </c>
      <c r="B339" s="87" t="s">
        <v>408</v>
      </c>
      <c r="C339" s="77">
        <v>4064</v>
      </c>
      <c r="D339" s="79">
        <v>4064</v>
      </c>
      <c r="E339" s="79">
        <v>0</v>
      </c>
      <c r="F339" s="79">
        <v>0</v>
      </c>
      <c r="G339" s="79">
        <v>774</v>
      </c>
      <c r="H339" s="79">
        <v>0</v>
      </c>
      <c r="I339" s="79">
        <v>0</v>
      </c>
      <c r="J339" s="79">
        <v>572</v>
      </c>
      <c r="K339" s="79">
        <v>572</v>
      </c>
      <c r="L339" s="79">
        <v>0</v>
      </c>
      <c r="M339" s="79">
        <v>0</v>
      </c>
      <c r="N339" s="79">
        <v>4034</v>
      </c>
      <c r="O339" s="78">
        <v>4034</v>
      </c>
      <c r="P339" t="s">
        <v>689</v>
      </c>
      <c r="Q339" t="s">
        <v>686</v>
      </c>
      <c r="R339" t="s">
        <v>235</v>
      </c>
      <c r="S339" t="s">
        <v>197</v>
      </c>
    </row>
    <row r="340" spans="1:19" ht="12" customHeight="1" x14ac:dyDescent="0.25">
      <c r="A340" s="18" t="s">
        <v>421</v>
      </c>
      <c r="B340" s="87" t="s">
        <v>418</v>
      </c>
      <c r="C340" s="77">
        <v>1675</v>
      </c>
      <c r="D340" s="79">
        <v>0</v>
      </c>
      <c r="E340" s="79">
        <v>0</v>
      </c>
      <c r="F340" s="79">
        <v>0</v>
      </c>
      <c r="G340" s="79">
        <v>273</v>
      </c>
      <c r="H340" s="79">
        <v>0</v>
      </c>
      <c r="I340" s="79">
        <v>0</v>
      </c>
      <c r="J340" s="79">
        <v>0</v>
      </c>
      <c r="K340" s="79">
        <v>0</v>
      </c>
      <c r="L340" s="79">
        <v>0</v>
      </c>
      <c r="M340" s="79">
        <v>191</v>
      </c>
      <c r="N340" s="79">
        <v>1961</v>
      </c>
      <c r="O340" s="78">
        <v>0</v>
      </c>
      <c r="P340" t="s">
        <v>687</v>
      </c>
      <c r="Q340" t="s">
        <v>686</v>
      </c>
      <c r="R340" t="s">
        <v>235</v>
      </c>
      <c r="S340" t="s">
        <v>220</v>
      </c>
    </row>
    <row r="341" spans="1:19" ht="12" customHeight="1" x14ac:dyDescent="0.25">
      <c r="A341" s="18" t="s">
        <v>421</v>
      </c>
      <c r="B341" s="87" t="s">
        <v>439</v>
      </c>
      <c r="C341" s="77">
        <v>1270</v>
      </c>
      <c r="D341" s="79">
        <v>1270</v>
      </c>
      <c r="E341" s="79">
        <v>0</v>
      </c>
      <c r="F341" s="79">
        <v>0</v>
      </c>
      <c r="G341" s="79">
        <v>141</v>
      </c>
      <c r="H341" s="79">
        <v>0</v>
      </c>
      <c r="I341" s="79">
        <v>0</v>
      </c>
      <c r="J341" s="79">
        <v>197</v>
      </c>
      <c r="K341" s="79">
        <v>197</v>
      </c>
      <c r="L341" s="79">
        <v>0</v>
      </c>
      <c r="M341" s="79">
        <v>0</v>
      </c>
      <c r="N341" s="79">
        <v>1127</v>
      </c>
      <c r="O341" s="78">
        <v>1127</v>
      </c>
      <c r="P341" t="s">
        <v>689</v>
      </c>
      <c r="Q341" t="s">
        <v>686</v>
      </c>
      <c r="R341" t="s">
        <v>235</v>
      </c>
      <c r="S341" t="s">
        <v>300</v>
      </c>
    </row>
    <row r="342" spans="1:19" ht="12" customHeight="1" x14ac:dyDescent="0.25">
      <c r="A342" s="18" t="s">
        <v>421</v>
      </c>
      <c r="B342" s="87" t="s">
        <v>446</v>
      </c>
      <c r="C342" s="77">
        <v>7896</v>
      </c>
      <c r="D342" s="79">
        <v>0</v>
      </c>
      <c r="E342" s="79">
        <v>0</v>
      </c>
      <c r="F342" s="79">
        <v>0</v>
      </c>
      <c r="G342" s="79">
        <v>1865</v>
      </c>
      <c r="H342" s="79">
        <v>0</v>
      </c>
      <c r="I342" s="79">
        <v>0</v>
      </c>
      <c r="J342" s="79">
        <v>0</v>
      </c>
      <c r="K342" s="79">
        <v>0</v>
      </c>
      <c r="L342" s="79">
        <v>0</v>
      </c>
      <c r="M342" s="79">
        <v>0</v>
      </c>
      <c r="N342" s="79">
        <v>8522</v>
      </c>
      <c r="O342" s="78">
        <v>0</v>
      </c>
      <c r="P342" t="s">
        <v>689</v>
      </c>
      <c r="Q342" t="s">
        <v>688</v>
      </c>
      <c r="R342" t="s">
        <v>235</v>
      </c>
      <c r="S342" t="s">
        <v>316</v>
      </c>
    </row>
    <row r="343" spans="1:19" ht="12" customHeight="1" x14ac:dyDescent="0.25">
      <c r="A343" s="18" t="s">
        <v>421</v>
      </c>
      <c r="B343" s="87" t="s">
        <v>632</v>
      </c>
      <c r="C343" s="77">
        <v>3984</v>
      </c>
      <c r="D343" s="79">
        <v>0</v>
      </c>
      <c r="E343" s="79">
        <v>0</v>
      </c>
      <c r="F343" s="79">
        <v>0</v>
      </c>
      <c r="G343" s="79">
        <v>351</v>
      </c>
      <c r="H343" s="79">
        <v>0</v>
      </c>
      <c r="I343" s="79">
        <v>0</v>
      </c>
      <c r="J343" s="79">
        <v>0</v>
      </c>
      <c r="K343" s="79">
        <v>0</v>
      </c>
      <c r="L343" s="79">
        <v>0</v>
      </c>
      <c r="M343" s="79">
        <v>0</v>
      </c>
      <c r="N343" s="79">
        <v>4071</v>
      </c>
      <c r="O343" s="78">
        <v>0</v>
      </c>
      <c r="P343" t="s">
        <v>687</v>
      </c>
      <c r="Q343" t="s">
        <v>686</v>
      </c>
      <c r="R343" t="s">
        <v>235</v>
      </c>
      <c r="S343" t="s">
        <v>319</v>
      </c>
    </row>
    <row r="344" spans="1:19" ht="12" customHeight="1" x14ac:dyDescent="0.25">
      <c r="A344" s="18" t="s">
        <v>616</v>
      </c>
      <c r="B344" s="87" t="s">
        <v>48</v>
      </c>
      <c r="C344" s="77">
        <v>4607</v>
      </c>
      <c r="D344" s="79">
        <v>0</v>
      </c>
      <c r="E344" s="79">
        <v>0</v>
      </c>
      <c r="F344" s="79">
        <v>5</v>
      </c>
      <c r="G344" s="79">
        <v>960</v>
      </c>
      <c r="H344" s="79">
        <v>0</v>
      </c>
      <c r="I344" s="79">
        <v>0</v>
      </c>
      <c r="J344" s="79">
        <v>0</v>
      </c>
      <c r="K344" s="79">
        <v>0</v>
      </c>
      <c r="L344" s="79">
        <v>0</v>
      </c>
      <c r="M344" s="79">
        <v>0</v>
      </c>
      <c r="N344" s="79">
        <v>5538</v>
      </c>
      <c r="O344" s="78">
        <v>0</v>
      </c>
      <c r="P344" t="s">
        <v>687</v>
      </c>
      <c r="Q344" t="s">
        <v>686</v>
      </c>
      <c r="R344" t="s">
        <v>424</v>
      </c>
      <c r="S344" t="s">
        <v>49</v>
      </c>
    </row>
    <row r="345" spans="1:19" ht="12" customHeight="1" x14ac:dyDescent="0.25">
      <c r="A345" s="18" t="s">
        <v>616</v>
      </c>
      <c r="B345" s="87" t="s">
        <v>98</v>
      </c>
      <c r="C345" s="77">
        <v>2254</v>
      </c>
      <c r="D345" s="79">
        <v>60</v>
      </c>
      <c r="E345" s="79">
        <v>0</v>
      </c>
      <c r="F345" s="79">
        <v>0</v>
      </c>
      <c r="G345" s="79">
        <v>149</v>
      </c>
      <c r="H345" s="79">
        <v>0</v>
      </c>
      <c r="I345" s="79">
        <v>0</v>
      </c>
      <c r="J345" s="79">
        <v>0</v>
      </c>
      <c r="K345" s="79">
        <v>0</v>
      </c>
      <c r="L345" s="79">
        <v>0</v>
      </c>
      <c r="M345" s="79">
        <v>0</v>
      </c>
      <c r="N345" s="79">
        <v>2407</v>
      </c>
      <c r="O345" s="78">
        <v>47</v>
      </c>
      <c r="P345" t="s">
        <v>750</v>
      </c>
      <c r="Q345" t="s">
        <v>686</v>
      </c>
      <c r="R345" t="s">
        <v>424</v>
      </c>
      <c r="S345" t="s">
        <v>99</v>
      </c>
    </row>
    <row r="346" spans="1:19" ht="12" customHeight="1" x14ac:dyDescent="0.25">
      <c r="A346" s="18" t="s">
        <v>616</v>
      </c>
      <c r="B346" s="87" t="s">
        <v>125</v>
      </c>
      <c r="C346" s="77">
        <v>2099</v>
      </c>
      <c r="D346" s="79">
        <v>0</v>
      </c>
      <c r="E346" s="79">
        <v>0</v>
      </c>
      <c r="F346" s="79">
        <v>0</v>
      </c>
      <c r="G346" s="79">
        <v>150</v>
      </c>
      <c r="H346" s="79">
        <v>0</v>
      </c>
      <c r="I346" s="79">
        <v>0</v>
      </c>
      <c r="J346" s="79">
        <v>0</v>
      </c>
      <c r="K346" s="79">
        <v>0</v>
      </c>
      <c r="L346" s="79">
        <v>0</v>
      </c>
      <c r="M346" s="79">
        <v>0</v>
      </c>
      <c r="N346" s="79">
        <v>2211</v>
      </c>
      <c r="O346" s="78">
        <v>0</v>
      </c>
      <c r="P346" t="s">
        <v>687</v>
      </c>
      <c r="Q346" t="s">
        <v>686</v>
      </c>
      <c r="R346" t="s">
        <v>424</v>
      </c>
      <c r="S346" t="s">
        <v>126</v>
      </c>
    </row>
    <row r="347" spans="1:19" ht="12" customHeight="1" x14ac:dyDescent="0.25">
      <c r="A347" s="18" t="s">
        <v>616</v>
      </c>
      <c r="B347" s="87" t="s">
        <v>133</v>
      </c>
      <c r="C347" s="77">
        <v>1586</v>
      </c>
      <c r="D347" s="79">
        <v>0</v>
      </c>
      <c r="E347" s="79">
        <v>0</v>
      </c>
      <c r="F347" s="79">
        <v>10</v>
      </c>
      <c r="G347" s="79">
        <v>197</v>
      </c>
      <c r="H347" s="79">
        <v>0</v>
      </c>
      <c r="I347" s="79">
        <v>0</v>
      </c>
      <c r="J347" s="79">
        <v>0</v>
      </c>
      <c r="K347" s="79">
        <v>0</v>
      </c>
      <c r="L347" s="79">
        <v>0</v>
      </c>
      <c r="M347" s="79">
        <v>0</v>
      </c>
      <c r="N347" s="79">
        <v>2142</v>
      </c>
      <c r="O347" s="78">
        <v>0</v>
      </c>
      <c r="P347" t="s">
        <v>687</v>
      </c>
      <c r="Q347" t="s">
        <v>693</v>
      </c>
      <c r="R347" t="s">
        <v>424</v>
      </c>
      <c r="S347" t="s">
        <v>134</v>
      </c>
    </row>
    <row r="348" spans="1:19" ht="12" customHeight="1" x14ac:dyDescent="0.25">
      <c r="A348" s="18" t="s">
        <v>616</v>
      </c>
      <c r="B348" s="87" t="s">
        <v>137</v>
      </c>
      <c r="C348" s="77">
        <v>7514</v>
      </c>
      <c r="D348" s="79">
        <v>0</v>
      </c>
      <c r="E348" s="79">
        <v>0</v>
      </c>
      <c r="F348" s="79">
        <v>0</v>
      </c>
      <c r="G348" s="79">
        <v>6388</v>
      </c>
      <c r="H348" s="79">
        <v>0</v>
      </c>
      <c r="I348" s="79">
        <v>0</v>
      </c>
      <c r="J348" s="79">
        <v>0</v>
      </c>
      <c r="K348" s="79">
        <v>0</v>
      </c>
      <c r="L348" s="79">
        <v>0</v>
      </c>
      <c r="M348" s="79">
        <v>0</v>
      </c>
      <c r="N348" s="79">
        <v>13988</v>
      </c>
      <c r="O348" s="78">
        <v>0</v>
      </c>
      <c r="P348" t="s">
        <v>687</v>
      </c>
      <c r="Q348" t="s">
        <v>690</v>
      </c>
      <c r="R348" t="s">
        <v>424</v>
      </c>
      <c r="S348" t="s">
        <v>138</v>
      </c>
    </row>
    <row r="349" spans="1:19" ht="12" customHeight="1" x14ac:dyDescent="0.25">
      <c r="A349" s="18" t="s">
        <v>616</v>
      </c>
      <c r="B349" s="87" t="s">
        <v>559</v>
      </c>
      <c r="C349" s="77">
        <v>7704</v>
      </c>
      <c r="D349" s="79">
        <v>7704</v>
      </c>
      <c r="E349" s="79">
        <v>86</v>
      </c>
      <c r="F349" s="79">
        <v>0</v>
      </c>
      <c r="G349" s="79">
        <v>0</v>
      </c>
      <c r="H349" s="79">
        <v>0</v>
      </c>
      <c r="I349" s="79">
        <v>0</v>
      </c>
      <c r="J349" s="79">
        <v>59</v>
      </c>
      <c r="K349" s="79">
        <v>59</v>
      </c>
      <c r="L349" s="79">
        <v>0</v>
      </c>
      <c r="M349" s="79">
        <v>0</v>
      </c>
      <c r="N349" s="79">
        <v>6461</v>
      </c>
      <c r="O349" s="78">
        <v>6461</v>
      </c>
      <c r="P349" t="s">
        <v>689</v>
      </c>
      <c r="Q349" t="s">
        <v>686</v>
      </c>
      <c r="R349" t="s">
        <v>424</v>
      </c>
      <c r="S349" t="s">
        <v>159</v>
      </c>
    </row>
    <row r="350" spans="1:19" ht="12" customHeight="1" x14ac:dyDescent="0.25">
      <c r="A350" s="18" t="s">
        <v>616</v>
      </c>
      <c r="B350" s="87" t="s">
        <v>437</v>
      </c>
      <c r="C350" s="77">
        <v>1092</v>
      </c>
      <c r="D350" s="79">
        <v>0</v>
      </c>
      <c r="E350" s="79">
        <v>0</v>
      </c>
      <c r="F350" s="79">
        <v>5</v>
      </c>
      <c r="G350" s="79">
        <v>233</v>
      </c>
      <c r="H350" s="79">
        <v>0</v>
      </c>
      <c r="I350" s="79">
        <v>0</v>
      </c>
      <c r="J350" s="79">
        <v>0</v>
      </c>
      <c r="K350" s="79">
        <v>0</v>
      </c>
      <c r="L350" s="79">
        <v>0</v>
      </c>
      <c r="M350" s="79">
        <v>0</v>
      </c>
      <c r="N350" s="79">
        <v>1234</v>
      </c>
      <c r="O350" s="78">
        <v>0</v>
      </c>
      <c r="P350" t="s">
        <v>687</v>
      </c>
      <c r="Q350" t="s">
        <v>686</v>
      </c>
      <c r="R350" t="s">
        <v>424</v>
      </c>
      <c r="S350" t="s">
        <v>286</v>
      </c>
    </row>
    <row r="351" spans="1:19" ht="12" customHeight="1" x14ac:dyDescent="0.25">
      <c r="A351" s="18" t="s">
        <v>616</v>
      </c>
      <c r="B351" s="87" t="s">
        <v>293</v>
      </c>
      <c r="C351" s="77">
        <v>1352</v>
      </c>
      <c r="D351" s="79">
        <v>0</v>
      </c>
      <c r="E351" s="79">
        <v>0</v>
      </c>
      <c r="F351" s="79">
        <v>0</v>
      </c>
      <c r="G351" s="79">
        <v>10</v>
      </c>
      <c r="H351" s="79">
        <v>0</v>
      </c>
      <c r="I351" s="79">
        <v>0</v>
      </c>
      <c r="J351" s="79">
        <v>0</v>
      </c>
      <c r="K351" s="79">
        <v>0</v>
      </c>
      <c r="L351" s="79">
        <v>0</v>
      </c>
      <c r="M351" s="79">
        <v>0</v>
      </c>
      <c r="N351" s="79">
        <v>1336</v>
      </c>
      <c r="O351" s="78">
        <v>0</v>
      </c>
      <c r="P351" t="s">
        <v>689</v>
      </c>
      <c r="Q351" t="s">
        <v>688</v>
      </c>
      <c r="R351" t="s">
        <v>424</v>
      </c>
      <c r="S351" t="s">
        <v>294</v>
      </c>
    </row>
    <row r="352" spans="1:19" ht="12" customHeight="1" x14ac:dyDescent="0.25">
      <c r="A352" s="18" t="s">
        <v>254</v>
      </c>
      <c r="B352" s="87" t="s">
        <v>133</v>
      </c>
      <c r="C352" s="77">
        <v>1454</v>
      </c>
      <c r="D352" s="79">
        <v>0</v>
      </c>
      <c r="E352" s="79">
        <v>0</v>
      </c>
      <c r="F352" s="79">
        <v>348</v>
      </c>
      <c r="G352" s="79">
        <v>21</v>
      </c>
      <c r="H352" s="79">
        <v>0</v>
      </c>
      <c r="I352" s="79">
        <v>0</v>
      </c>
      <c r="J352" s="79">
        <v>0</v>
      </c>
      <c r="K352" s="79">
        <v>0</v>
      </c>
      <c r="L352" s="79">
        <v>0</v>
      </c>
      <c r="M352" s="79">
        <v>0</v>
      </c>
      <c r="N352" s="79">
        <v>1875</v>
      </c>
      <c r="O352" s="78">
        <v>0</v>
      </c>
      <c r="P352" t="s">
        <v>687</v>
      </c>
      <c r="Q352" t="s">
        <v>693</v>
      </c>
      <c r="R352" t="s">
        <v>255</v>
      </c>
      <c r="S352" t="s">
        <v>134</v>
      </c>
    </row>
    <row r="353" spans="1:19" ht="12" customHeight="1" x14ac:dyDescent="0.25">
      <c r="A353" s="18" t="s">
        <v>254</v>
      </c>
      <c r="B353" s="87" t="s">
        <v>632</v>
      </c>
      <c r="C353" s="77">
        <v>1230</v>
      </c>
      <c r="D353" s="79">
        <v>0</v>
      </c>
      <c r="E353" s="79">
        <v>0</v>
      </c>
      <c r="F353" s="79">
        <v>0</v>
      </c>
      <c r="G353" s="79">
        <v>105</v>
      </c>
      <c r="H353" s="79">
        <v>0</v>
      </c>
      <c r="I353" s="79">
        <v>0</v>
      </c>
      <c r="J353" s="79">
        <v>0</v>
      </c>
      <c r="K353" s="79">
        <v>0</v>
      </c>
      <c r="L353" s="79">
        <v>0</v>
      </c>
      <c r="M353" s="79">
        <v>0</v>
      </c>
      <c r="N353" s="79">
        <v>1209</v>
      </c>
      <c r="O353" s="78">
        <v>0</v>
      </c>
      <c r="P353" t="s">
        <v>687</v>
      </c>
      <c r="Q353" t="s">
        <v>686</v>
      </c>
      <c r="R353" t="s">
        <v>255</v>
      </c>
      <c r="S353" t="s">
        <v>319</v>
      </c>
    </row>
    <row r="354" spans="1:19" ht="12" customHeight="1" x14ac:dyDescent="0.25">
      <c r="A354" s="18" t="s">
        <v>425</v>
      </c>
      <c r="B354" s="87" t="s">
        <v>36</v>
      </c>
      <c r="C354" s="77">
        <v>6276</v>
      </c>
      <c r="D354" s="79">
        <v>0</v>
      </c>
      <c r="E354" s="79">
        <v>0</v>
      </c>
      <c r="F354" s="79">
        <v>0</v>
      </c>
      <c r="G354" s="79">
        <v>295</v>
      </c>
      <c r="H354" s="79">
        <v>0</v>
      </c>
      <c r="I354" s="79">
        <v>0</v>
      </c>
      <c r="J354" s="79">
        <v>0</v>
      </c>
      <c r="K354" s="79">
        <v>0</v>
      </c>
      <c r="L354" s="79">
        <v>0</v>
      </c>
      <c r="M354" s="79">
        <v>0</v>
      </c>
      <c r="N354" s="79">
        <v>4146</v>
      </c>
      <c r="O354" s="78">
        <v>0</v>
      </c>
      <c r="P354" t="s">
        <v>689</v>
      </c>
      <c r="Q354" t="s">
        <v>688</v>
      </c>
      <c r="R354" t="s">
        <v>258</v>
      </c>
      <c r="S354" t="s">
        <v>37</v>
      </c>
    </row>
    <row r="355" spans="1:19" ht="12" customHeight="1" x14ac:dyDescent="0.25">
      <c r="A355" s="18" t="s">
        <v>425</v>
      </c>
      <c r="B355" s="87" t="s">
        <v>48</v>
      </c>
      <c r="C355" s="77">
        <v>2421</v>
      </c>
      <c r="D355" s="79">
        <v>0</v>
      </c>
      <c r="E355" s="79">
        <v>0</v>
      </c>
      <c r="F355" s="79">
        <v>50</v>
      </c>
      <c r="G355" s="79">
        <v>70</v>
      </c>
      <c r="H355" s="79">
        <v>0</v>
      </c>
      <c r="I355" s="79">
        <v>0</v>
      </c>
      <c r="J355" s="79">
        <v>0</v>
      </c>
      <c r="K355" s="79">
        <v>0</v>
      </c>
      <c r="L355" s="79">
        <v>0</v>
      </c>
      <c r="M355" s="79">
        <v>0</v>
      </c>
      <c r="N355" s="79">
        <v>2209</v>
      </c>
      <c r="O355" s="78">
        <v>0</v>
      </c>
      <c r="P355" t="s">
        <v>687</v>
      </c>
      <c r="Q355" t="s">
        <v>686</v>
      </c>
      <c r="R355" t="s">
        <v>258</v>
      </c>
      <c r="S355" t="s">
        <v>49</v>
      </c>
    </row>
    <row r="356" spans="1:19" ht="12" customHeight="1" x14ac:dyDescent="0.25">
      <c r="A356" s="18" t="s">
        <v>425</v>
      </c>
      <c r="B356" s="87" t="s">
        <v>123</v>
      </c>
      <c r="C356" s="77">
        <v>980</v>
      </c>
      <c r="D356" s="79">
        <v>0</v>
      </c>
      <c r="E356" s="79">
        <v>0</v>
      </c>
      <c r="F356" s="79">
        <v>140</v>
      </c>
      <c r="G356" s="79">
        <v>139</v>
      </c>
      <c r="H356" s="79">
        <v>0</v>
      </c>
      <c r="I356" s="79">
        <v>0</v>
      </c>
      <c r="J356" s="79">
        <v>0</v>
      </c>
      <c r="K356" s="79">
        <v>0</v>
      </c>
      <c r="L356" s="79">
        <v>0</v>
      </c>
      <c r="M356" s="79">
        <v>0</v>
      </c>
      <c r="N356" s="79">
        <v>1258</v>
      </c>
      <c r="O356" s="78">
        <v>0</v>
      </c>
      <c r="P356" t="s">
        <v>687</v>
      </c>
      <c r="Q356" t="s">
        <v>688</v>
      </c>
      <c r="R356" t="s">
        <v>258</v>
      </c>
      <c r="S356" t="s">
        <v>124</v>
      </c>
    </row>
    <row r="357" spans="1:19" ht="12" customHeight="1" x14ac:dyDescent="0.25">
      <c r="A357" s="18" t="s">
        <v>425</v>
      </c>
      <c r="B357" s="87" t="s">
        <v>125</v>
      </c>
      <c r="C357" s="77">
        <v>33868</v>
      </c>
      <c r="D357" s="79">
        <v>0</v>
      </c>
      <c r="E357" s="79">
        <v>0</v>
      </c>
      <c r="F357" s="79">
        <v>0</v>
      </c>
      <c r="G357" s="79">
        <v>1259</v>
      </c>
      <c r="H357" s="79">
        <v>0</v>
      </c>
      <c r="I357" s="79">
        <v>0</v>
      </c>
      <c r="J357" s="79">
        <v>0</v>
      </c>
      <c r="K357" s="79">
        <v>0</v>
      </c>
      <c r="L357" s="79">
        <v>38</v>
      </c>
      <c r="M357" s="79">
        <v>133</v>
      </c>
      <c r="N357" s="79">
        <v>34900</v>
      </c>
      <c r="O357" s="78">
        <v>0</v>
      </c>
      <c r="P357" t="s">
        <v>687</v>
      </c>
      <c r="Q357" t="s">
        <v>686</v>
      </c>
      <c r="R357" t="s">
        <v>258</v>
      </c>
      <c r="S357" t="s">
        <v>126</v>
      </c>
    </row>
    <row r="358" spans="1:19" ht="12" customHeight="1" x14ac:dyDescent="0.25">
      <c r="A358" s="18" t="s">
        <v>425</v>
      </c>
      <c r="B358" s="87" t="s">
        <v>133</v>
      </c>
      <c r="C358" s="77">
        <v>12637</v>
      </c>
      <c r="D358" s="79">
        <v>0</v>
      </c>
      <c r="E358" s="79">
        <v>0</v>
      </c>
      <c r="F358" s="79">
        <v>665</v>
      </c>
      <c r="G358" s="79">
        <v>782</v>
      </c>
      <c r="H358" s="79">
        <v>0</v>
      </c>
      <c r="I358" s="79">
        <v>0</v>
      </c>
      <c r="J358" s="79">
        <v>0</v>
      </c>
      <c r="K358" s="79">
        <v>0</v>
      </c>
      <c r="L358" s="79">
        <v>0</v>
      </c>
      <c r="M358" s="79">
        <v>0</v>
      </c>
      <c r="N358" s="79">
        <v>17437</v>
      </c>
      <c r="O358" s="78">
        <v>0</v>
      </c>
      <c r="P358" t="s">
        <v>687</v>
      </c>
      <c r="Q358" t="s">
        <v>693</v>
      </c>
      <c r="R358" t="s">
        <v>258</v>
      </c>
      <c r="S358" t="s">
        <v>134</v>
      </c>
    </row>
    <row r="359" spans="1:19" ht="12" customHeight="1" x14ac:dyDescent="0.25">
      <c r="A359" s="18" t="s">
        <v>425</v>
      </c>
      <c r="B359" s="87" t="s">
        <v>246</v>
      </c>
      <c r="C359" s="77">
        <v>2660</v>
      </c>
      <c r="D359" s="79">
        <v>0</v>
      </c>
      <c r="E359" s="79">
        <v>0</v>
      </c>
      <c r="F359" s="79">
        <v>72</v>
      </c>
      <c r="G359" s="79">
        <v>202</v>
      </c>
      <c r="H359" s="79">
        <v>0</v>
      </c>
      <c r="I359" s="79">
        <v>0</v>
      </c>
      <c r="J359" s="79">
        <v>0</v>
      </c>
      <c r="K359" s="79">
        <v>0</v>
      </c>
      <c r="L359" s="79">
        <v>500</v>
      </c>
      <c r="M359" s="79">
        <v>0</v>
      </c>
      <c r="N359" s="79">
        <v>2432</v>
      </c>
      <c r="O359" s="78">
        <v>650</v>
      </c>
      <c r="P359" t="s">
        <v>687</v>
      </c>
      <c r="Q359" t="s">
        <v>686</v>
      </c>
      <c r="R359" t="s">
        <v>258</v>
      </c>
      <c r="S359" t="s">
        <v>247</v>
      </c>
    </row>
    <row r="360" spans="1:19" ht="12" customHeight="1" x14ac:dyDescent="0.25">
      <c r="A360" s="18" t="s">
        <v>425</v>
      </c>
      <c r="B360" s="87" t="s">
        <v>437</v>
      </c>
      <c r="C360" s="77">
        <v>1746</v>
      </c>
      <c r="D360" s="79">
        <v>0</v>
      </c>
      <c r="E360" s="79">
        <v>0</v>
      </c>
      <c r="F360" s="79">
        <v>477</v>
      </c>
      <c r="G360" s="79">
        <v>657</v>
      </c>
      <c r="H360" s="79">
        <v>0</v>
      </c>
      <c r="I360" s="79">
        <v>0</v>
      </c>
      <c r="J360" s="79">
        <v>0</v>
      </c>
      <c r="K360" s="79">
        <v>0</v>
      </c>
      <c r="L360" s="79">
        <v>0</v>
      </c>
      <c r="M360" s="79">
        <v>0</v>
      </c>
      <c r="N360" s="79">
        <v>2842</v>
      </c>
      <c r="O360" s="78">
        <v>0</v>
      </c>
      <c r="P360" t="s">
        <v>687</v>
      </c>
      <c r="Q360" t="s">
        <v>686</v>
      </c>
      <c r="R360" t="s">
        <v>258</v>
      </c>
      <c r="S360" t="s">
        <v>286</v>
      </c>
    </row>
    <row r="361" spans="1:19" ht="12" customHeight="1" x14ac:dyDescent="0.25">
      <c r="A361" s="18" t="s">
        <v>425</v>
      </c>
      <c r="B361" s="87" t="s">
        <v>293</v>
      </c>
      <c r="C361" s="77">
        <v>1341</v>
      </c>
      <c r="D361" s="79">
        <v>0</v>
      </c>
      <c r="E361" s="79">
        <v>0</v>
      </c>
      <c r="F361" s="79">
        <v>10</v>
      </c>
      <c r="G361" s="79">
        <v>50</v>
      </c>
      <c r="H361" s="79">
        <v>0</v>
      </c>
      <c r="I361" s="79">
        <v>0</v>
      </c>
      <c r="J361" s="79">
        <v>0</v>
      </c>
      <c r="K361" s="79">
        <v>0</v>
      </c>
      <c r="L361" s="79">
        <v>0</v>
      </c>
      <c r="M361" s="79">
        <v>0</v>
      </c>
      <c r="N361" s="79">
        <v>1019</v>
      </c>
      <c r="O361" s="78">
        <v>0</v>
      </c>
      <c r="P361" t="s">
        <v>689</v>
      </c>
      <c r="Q361" t="s">
        <v>688</v>
      </c>
      <c r="R361" t="s">
        <v>258</v>
      </c>
      <c r="S361" t="s">
        <v>294</v>
      </c>
    </row>
    <row r="362" spans="1:19" ht="12" customHeight="1" x14ac:dyDescent="0.25">
      <c r="A362" s="18" t="s">
        <v>425</v>
      </c>
      <c r="B362" s="87" t="s">
        <v>446</v>
      </c>
      <c r="C362" s="77">
        <v>1029</v>
      </c>
      <c r="D362" s="79">
        <v>0</v>
      </c>
      <c r="E362" s="79">
        <v>0</v>
      </c>
      <c r="F362" s="79">
        <v>0</v>
      </c>
      <c r="G362" s="79">
        <v>406</v>
      </c>
      <c r="H362" s="79">
        <v>0</v>
      </c>
      <c r="I362" s="79">
        <v>0</v>
      </c>
      <c r="J362" s="79">
        <v>0</v>
      </c>
      <c r="K362" s="79">
        <v>0</v>
      </c>
      <c r="L362" s="79">
        <v>0</v>
      </c>
      <c r="M362" s="79">
        <v>0</v>
      </c>
      <c r="N362" s="79">
        <v>1376</v>
      </c>
      <c r="O362" s="78">
        <v>0</v>
      </c>
      <c r="P362" t="s">
        <v>689</v>
      </c>
      <c r="Q362" t="s">
        <v>688</v>
      </c>
      <c r="R362" t="s">
        <v>258</v>
      </c>
      <c r="S362" t="s">
        <v>316</v>
      </c>
    </row>
    <row r="363" spans="1:19" ht="12" customHeight="1" x14ac:dyDescent="0.25">
      <c r="A363" s="18" t="s">
        <v>425</v>
      </c>
      <c r="B363" s="87" t="s">
        <v>632</v>
      </c>
      <c r="C363" s="77">
        <v>7675</v>
      </c>
      <c r="D363" s="79">
        <v>0</v>
      </c>
      <c r="E363" s="79">
        <v>0</v>
      </c>
      <c r="F363" s="79">
        <v>0</v>
      </c>
      <c r="G363" s="79">
        <v>2417</v>
      </c>
      <c r="H363" s="79">
        <v>0</v>
      </c>
      <c r="I363" s="79">
        <v>0</v>
      </c>
      <c r="J363" s="79">
        <v>0</v>
      </c>
      <c r="K363" s="79">
        <v>0</v>
      </c>
      <c r="L363" s="79">
        <v>0</v>
      </c>
      <c r="M363" s="79">
        <v>0</v>
      </c>
      <c r="N363" s="79">
        <v>9777</v>
      </c>
      <c r="O363" s="78">
        <v>0</v>
      </c>
      <c r="P363" t="s">
        <v>687</v>
      </c>
      <c r="Q363" t="s">
        <v>686</v>
      </c>
      <c r="R363" t="s">
        <v>258</v>
      </c>
      <c r="S363" t="s">
        <v>319</v>
      </c>
    </row>
    <row r="364" spans="1:19" ht="12" customHeight="1" x14ac:dyDescent="0.25">
      <c r="A364" s="18" t="s">
        <v>426</v>
      </c>
      <c r="B364" s="87" t="s">
        <v>88</v>
      </c>
      <c r="C364" s="77">
        <v>2571</v>
      </c>
      <c r="D364" s="79">
        <v>2571</v>
      </c>
      <c r="E364" s="79">
        <v>0</v>
      </c>
      <c r="F364" s="79">
        <v>0</v>
      </c>
      <c r="G364" s="79">
        <v>5</v>
      </c>
      <c r="H364" s="79">
        <v>0</v>
      </c>
      <c r="I364" s="79">
        <v>0</v>
      </c>
      <c r="J364" s="79">
        <v>0</v>
      </c>
      <c r="K364" s="79">
        <v>0</v>
      </c>
      <c r="L364" s="79">
        <v>0</v>
      </c>
      <c r="M364" s="79">
        <v>0</v>
      </c>
      <c r="N364" s="79">
        <v>2962</v>
      </c>
      <c r="O364" s="78">
        <v>2112</v>
      </c>
      <c r="P364" t="s">
        <v>689</v>
      </c>
      <c r="Q364" t="s">
        <v>686</v>
      </c>
      <c r="R364" t="s">
        <v>259</v>
      </c>
      <c r="S364" t="s">
        <v>89</v>
      </c>
    </row>
    <row r="365" spans="1:19" ht="12" customHeight="1" x14ac:dyDescent="0.25">
      <c r="A365" s="18" t="s">
        <v>426</v>
      </c>
      <c r="B365" s="87" t="s">
        <v>384</v>
      </c>
      <c r="C365" s="77">
        <v>208755</v>
      </c>
      <c r="D365" s="79">
        <v>74789</v>
      </c>
      <c r="E365" s="79">
        <v>0</v>
      </c>
      <c r="F365" s="79">
        <v>0</v>
      </c>
      <c r="G365" s="79">
        <v>5</v>
      </c>
      <c r="H365" s="79">
        <v>1924</v>
      </c>
      <c r="I365" s="79">
        <v>1924</v>
      </c>
      <c r="J365" s="79">
        <v>0</v>
      </c>
      <c r="K365" s="79">
        <v>0</v>
      </c>
      <c r="L365" s="79">
        <v>0</v>
      </c>
      <c r="M365" s="79">
        <v>0</v>
      </c>
      <c r="N365" s="79">
        <v>207190</v>
      </c>
      <c r="O365" s="78">
        <v>75451</v>
      </c>
      <c r="P365" t="s">
        <v>689</v>
      </c>
      <c r="Q365" t="s">
        <v>688</v>
      </c>
      <c r="R365" t="s">
        <v>259</v>
      </c>
      <c r="S365" t="s">
        <v>102</v>
      </c>
    </row>
    <row r="366" spans="1:19" ht="12" customHeight="1" x14ac:dyDescent="0.25">
      <c r="A366" s="18" t="s">
        <v>426</v>
      </c>
      <c r="B366" s="87" t="s">
        <v>125</v>
      </c>
      <c r="C366" s="77">
        <v>4564</v>
      </c>
      <c r="D366" s="79">
        <v>0</v>
      </c>
      <c r="E366" s="79">
        <v>0</v>
      </c>
      <c r="F366" s="79">
        <v>0</v>
      </c>
      <c r="G366" s="79">
        <v>297</v>
      </c>
      <c r="H366" s="79">
        <v>0</v>
      </c>
      <c r="I366" s="79">
        <v>0</v>
      </c>
      <c r="J366" s="79">
        <v>0</v>
      </c>
      <c r="K366" s="79">
        <v>0</v>
      </c>
      <c r="L366" s="79">
        <v>6</v>
      </c>
      <c r="M366" s="79">
        <v>46</v>
      </c>
      <c r="N366" s="79">
        <v>4796</v>
      </c>
      <c r="O366" s="78">
        <v>0</v>
      </c>
      <c r="P366" t="s">
        <v>687</v>
      </c>
      <c r="Q366" t="s">
        <v>686</v>
      </c>
      <c r="R366" t="s">
        <v>259</v>
      </c>
      <c r="S366" t="s">
        <v>126</v>
      </c>
    </row>
    <row r="367" spans="1:19" ht="12" customHeight="1" x14ac:dyDescent="0.25">
      <c r="A367" s="18" t="s">
        <v>426</v>
      </c>
      <c r="B367" s="87" t="s">
        <v>195</v>
      </c>
      <c r="C367" s="77">
        <v>2992</v>
      </c>
      <c r="D367" s="79">
        <v>2992</v>
      </c>
      <c r="E367" s="79">
        <v>0</v>
      </c>
      <c r="F367" s="79">
        <v>0</v>
      </c>
      <c r="G367" s="79">
        <v>168</v>
      </c>
      <c r="H367" s="79">
        <v>0</v>
      </c>
      <c r="I367" s="79">
        <v>0</v>
      </c>
      <c r="J367" s="79">
        <v>16</v>
      </c>
      <c r="K367" s="79">
        <v>16</v>
      </c>
      <c r="L367" s="79">
        <v>0</v>
      </c>
      <c r="M367" s="79">
        <v>0</v>
      </c>
      <c r="N367" s="79">
        <v>2991</v>
      </c>
      <c r="O367" s="78">
        <v>2991</v>
      </c>
      <c r="P367" t="s">
        <v>689</v>
      </c>
      <c r="Q367" t="s">
        <v>686</v>
      </c>
      <c r="R367" t="s">
        <v>259</v>
      </c>
      <c r="S367" t="s">
        <v>196</v>
      </c>
    </row>
    <row r="368" spans="1:19" ht="12" customHeight="1" x14ac:dyDescent="0.25">
      <c r="A368" s="18" t="s">
        <v>426</v>
      </c>
      <c r="B368" s="87" t="s">
        <v>445</v>
      </c>
      <c r="C368" s="77">
        <v>20969</v>
      </c>
      <c r="D368" s="79">
        <v>20969</v>
      </c>
      <c r="E368" s="79">
        <v>0</v>
      </c>
      <c r="F368" s="79">
        <v>0</v>
      </c>
      <c r="G368" s="79">
        <v>272</v>
      </c>
      <c r="H368" s="79">
        <v>0</v>
      </c>
      <c r="I368" s="79">
        <v>0</v>
      </c>
      <c r="J368" s="79">
        <v>39</v>
      </c>
      <c r="K368" s="79">
        <v>39</v>
      </c>
      <c r="L368" s="79">
        <v>0</v>
      </c>
      <c r="M368" s="79">
        <v>0</v>
      </c>
      <c r="N368" s="79">
        <v>21460</v>
      </c>
      <c r="O368" s="78">
        <v>21460</v>
      </c>
      <c r="P368" t="s">
        <v>687</v>
      </c>
      <c r="Q368" t="s">
        <v>686</v>
      </c>
      <c r="R368" t="s">
        <v>259</v>
      </c>
      <c r="S368" t="s">
        <v>312</v>
      </c>
    </row>
    <row r="369" spans="1:19" ht="12" customHeight="1" x14ac:dyDescent="0.25">
      <c r="A369" s="18" t="s">
        <v>426</v>
      </c>
      <c r="B369" s="87" t="s">
        <v>632</v>
      </c>
      <c r="C369" s="77">
        <v>1184</v>
      </c>
      <c r="D369" s="79">
        <v>0</v>
      </c>
      <c r="E369" s="79">
        <v>0</v>
      </c>
      <c r="F369" s="79">
        <v>0</v>
      </c>
      <c r="G369" s="79">
        <v>55</v>
      </c>
      <c r="H369" s="79">
        <v>0</v>
      </c>
      <c r="I369" s="79">
        <v>0</v>
      </c>
      <c r="J369" s="79">
        <v>0</v>
      </c>
      <c r="K369" s="79">
        <v>0</v>
      </c>
      <c r="L369" s="79">
        <v>0</v>
      </c>
      <c r="M369" s="79">
        <v>0</v>
      </c>
      <c r="N369" s="79">
        <v>1169</v>
      </c>
      <c r="O369" s="78">
        <v>0</v>
      </c>
      <c r="P369" t="s">
        <v>687</v>
      </c>
      <c r="Q369" t="s">
        <v>686</v>
      </c>
      <c r="R369" t="s">
        <v>259</v>
      </c>
      <c r="S369" t="s">
        <v>319</v>
      </c>
    </row>
    <row r="370" spans="1:19" ht="12" customHeight="1" x14ac:dyDescent="0.25">
      <c r="A370" s="18" t="s">
        <v>265</v>
      </c>
      <c r="B370" s="87" t="s">
        <v>125</v>
      </c>
      <c r="C370" s="77">
        <v>3175</v>
      </c>
      <c r="D370" s="79">
        <v>0</v>
      </c>
      <c r="E370" s="79">
        <v>0</v>
      </c>
      <c r="F370" s="79">
        <v>0</v>
      </c>
      <c r="G370" s="79">
        <v>406</v>
      </c>
      <c r="H370" s="79">
        <v>0</v>
      </c>
      <c r="I370" s="79">
        <v>0</v>
      </c>
      <c r="J370" s="79">
        <v>0</v>
      </c>
      <c r="K370" s="79">
        <v>0</v>
      </c>
      <c r="L370" s="79">
        <v>0</v>
      </c>
      <c r="M370" s="79">
        <v>7</v>
      </c>
      <c r="N370" s="79">
        <v>3541</v>
      </c>
      <c r="O370" s="78">
        <v>0</v>
      </c>
      <c r="P370" t="s">
        <v>687</v>
      </c>
      <c r="Q370" t="s">
        <v>686</v>
      </c>
      <c r="R370" t="s">
        <v>266</v>
      </c>
      <c r="S370" t="s">
        <v>126</v>
      </c>
    </row>
    <row r="371" spans="1:19" ht="12" customHeight="1" x14ac:dyDescent="0.25">
      <c r="A371" s="18" t="s">
        <v>265</v>
      </c>
      <c r="B371" s="87" t="s">
        <v>129</v>
      </c>
      <c r="C371" s="77">
        <v>3501</v>
      </c>
      <c r="D371" s="79">
        <v>3501</v>
      </c>
      <c r="E371" s="79">
        <v>0</v>
      </c>
      <c r="F371" s="79">
        <v>0</v>
      </c>
      <c r="G371" s="79">
        <v>0</v>
      </c>
      <c r="H371" s="79">
        <v>0</v>
      </c>
      <c r="I371" s="79">
        <v>0</v>
      </c>
      <c r="J371" s="79">
        <v>0</v>
      </c>
      <c r="K371" s="79">
        <v>0</v>
      </c>
      <c r="L371" s="79">
        <v>0</v>
      </c>
      <c r="M371" s="79">
        <v>0</v>
      </c>
      <c r="N371" s="79">
        <v>3588</v>
      </c>
      <c r="O371" s="78">
        <v>3588</v>
      </c>
      <c r="P371" t="s">
        <v>689</v>
      </c>
      <c r="Q371" t="s">
        <v>686</v>
      </c>
      <c r="R371" t="s">
        <v>266</v>
      </c>
      <c r="S371" t="s">
        <v>130</v>
      </c>
    </row>
    <row r="372" spans="1:19" ht="12" customHeight="1" x14ac:dyDescent="0.25">
      <c r="A372" s="18" t="s">
        <v>265</v>
      </c>
      <c r="B372" s="87" t="s">
        <v>164</v>
      </c>
      <c r="C372" s="77">
        <v>2546</v>
      </c>
      <c r="D372" s="79">
        <v>0</v>
      </c>
      <c r="E372" s="79">
        <v>0</v>
      </c>
      <c r="F372" s="79">
        <v>0</v>
      </c>
      <c r="G372" s="79">
        <v>89</v>
      </c>
      <c r="H372" s="79">
        <v>0</v>
      </c>
      <c r="I372" s="79">
        <v>0</v>
      </c>
      <c r="J372" s="79">
        <v>0</v>
      </c>
      <c r="K372" s="79">
        <v>0</v>
      </c>
      <c r="L372" s="79">
        <v>0</v>
      </c>
      <c r="M372" s="79">
        <v>0</v>
      </c>
      <c r="N372" s="79">
        <v>2633</v>
      </c>
      <c r="O372" s="78">
        <v>0</v>
      </c>
      <c r="P372" t="s">
        <v>687</v>
      </c>
      <c r="Q372" t="s">
        <v>686</v>
      </c>
      <c r="R372" t="s">
        <v>266</v>
      </c>
      <c r="S372" t="s">
        <v>165</v>
      </c>
    </row>
    <row r="373" spans="1:19" ht="12" customHeight="1" x14ac:dyDescent="0.25">
      <c r="A373" s="18" t="s">
        <v>267</v>
      </c>
      <c r="B373" s="87" t="s">
        <v>125</v>
      </c>
      <c r="C373" s="77">
        <v>18102</v>
      </c>
      <c r="D373" s="79">
        <v>0</v>
      </c>
      <c r="E373" s="79">
        <v>0</v>
      </c>
      <c r="F373" s="79">
        <v>0</v>
      </c>
      <c r="G373" s="79">
        <v>244</v>
      </c>
      <c r="H373" s="79">
        <v>0</v>
      </c>
      <c r="I373" s="79">
        <v>0</v>
      </c>
      <c r="J373" s="79">
        <v>0</v>
      </c>
      <c r="K373" s="79">
        <v>0</v>
      </c>
      <c r="L373" s="79">
        <v>29</v>
      </c>
      <c r="M373" s="79">
        <v>74</v>
      </c>
      <c r="N373" s="79">
        <v>18181</v>
      </c>
      <c r="O373" s="78">
        <v>0</v>
      </c>
      <c r="P373" t="s">
        <v>687</v>
      </c>
      <c r="Q373" t="s">
        <v>686</v>
      </c>
      <c r="R373" t="s">
        <v>268</v>
      </c>
      <c r="S373" t="s">
        <v>126</v>
      </c>
    </row>
    <row r="374" spans="1:19" ht="12" customHeight="1" x14ac:dyDescent="0.25">
      <c r="A374" s="18" t="s">
        <v>267</v>
      </c>
      <c r="B374" s="87" t="s">
        <v>133</v>
      </c>
      <c r="C374" s="77">
        <v>5895</v>
      </c>
      <c r="D374" s="79">
        <v>0</v>
      </c>
      <c r="E374" s="79">
        <v>0</v>
      </c>
      <c r="F374" s="79">
        <v>8</v>
      </c>
      <c r="G374" s="79">
        <v>42</v>
      </c>
      <c r="H374" s="79">
        <v>0</v>
      </c>
      <c r="I374" s="79">
        <v>0</v>
      </c>
      <c r="J374" s="79">
        <v>0</v>
      </c>
      <c r="K374" s="79">
        <v>0</v>
      </c>
      <c r="L374" s="79">
        <v>0</v>
      </c>
      <c r="M374" s="79">
        <v>0</v>
      </c>
      <c r="N374" s="79">
        <v>5758</v>
      </c>
      <c r="O374" s="78">
        <v>0</v>
      </c>
      <c r="P374" t="s">
        <v>687</v>
      </c>
      <c r="Q374" t="s">
        <v>693</v>
      </c>
      <c r="R374" t="s">
        <v>268</v>
      </c>
      <c r="S374" t="s">
        <v>134</v>
      </c>
    </row>
    <row r="375" spans="1:19" ht="12" customHeight="1" x14ac:dyDescent="0.25">
      <c r="A375" s="18" t="s">
        <v>267</v>
      </c>
      <c r="B375" s="87" t="s">
        <v>164</v>
      </c>
      <c r="C375" s="77">
        <v>1189</v>
      </c>
      <c r="D375" s="79">
        <v>0</v>
      </c>
      <c r="E375" s="79">
        <v>0</v>
      </c>
      <c r="F375" s="79">
        <v>0</v>
      </c>
      <c r="G375" s="79">
        <v>29</v>
      </c>
      <c r="H375" s="79">
        <v>0</v>
      </c>
      <c r="I375" s="79">
        <v>0</v>
      </c>
      <c r="J375" s="79">
        <v>0</v>
      </c>
      <c r="K375" s="79">
        <v>0</v>
      </c>
      <c r="L375" s="79">
        <v>0</v>
      </c>
      <c r="M375" s="79">
        <v>0</v>
      </c>
      <c r="N375" s="79">
        <v>1217</v>
      </c>
      <c r="O375" s="78">
        <v>0</v>
      </c>
      <c r="P375" t="s">
        <v>687</v>
      </c>
      <c r="Q375" t="s">
        <v>686</v>
      </c>
      <c r="R375" t="s">
        <v>268</v>
      </c>
      <c r="S375" t="s">
        <v>165</v>
      </c>
    </row>
    <row r="376" spans="1:19" ht="12" customHeight="1" x14ac:dyDescent="0.25">
      <c r="A376" s="18" t="s">
        <v>267</v>
      </c>
      <c r="B376" s="87" t="s">
        <v>295</v>
      </c>
      <c r="C376" s="77">
        <v>1936</v>
      </c>
      <c r="D376" s="79">
        <v>0</v>
      </c>
      <c r="E376" s="79">
        <v>0</v>
      </c>
      <c r="F376" s="79">
        <v>0</v>
      </c>
      <c r="G376" s="79">
        <v>19</v>
      </c>
      <c r="H376" s="79">
        <v>0</v>
      </c>
      <c r="I376" s="79">
        <v>0</v>
      </c>
      <c r="J376" s="79">
        <v>0</v>
      </c>
      <c r="K376" s="79">
        <v>0</v>
      </c>
      <c r="L376" s="79">
        <v>39</v>
      </c>
      <c r="M376" s="79">
        <v>0</v>
      </c>
      <c r="N376" s="79">
        <v>1766</v>
      </c>
      <c r="O376" s="78">
        <v>0</v>
      </c>
      <c r="P376" t="s">
        <v>687</v>
      </c>
      <c r="Q376" t="s">
        <v>686</v>
      </c>
      <c r="R376" t="s">
        <v>268</v>
      </c>
      <c r="S376" t="s">
        <v>296</v>
      </c>
    </row>
    <row r="377" spans="1:19" ht="12" customHeight="1" x14ac:dyDescent="0.25">
      <c r="A377" s="18" t="s">
        <v>269</v>
      </c>
      <c r="B377" s="87" t="s">
        <v>125</v>
      </c>
      <c r="C377" s="77">
        <v>1325</v>
      </c>
      <c r="D377" s="79">
        <v>0</v>
      </c>
      <c r="E377" s="79">
        <v>0</v>
      </c>
      <c r="F377" s="79">
        <v>0</v>
      </c>
      <c r="G377" s="79">
        <v>142</v>
      </c>
      <c r="H377" s="79">
        <v>0</v>
      </c>
      <c r="I377" s="79">
        <v>0</v>
      </c>
      <c r="J377" s="79">
        <v>0</v>
      </c>
      <c r="K377" s="79">
        <v>0</v>
      </c>
      <c r="L377" s="79">
        <v>0</v>
      </c>
      <c r="M377" s="79">
        <v>0</v>
      </c>
      <c r="N377" s="79">
        <v>1469</v>
      </c>
      <c r="O377" s="78">
        <v>0</v>
      </c>
      <c r="P377" t="s">
        <v>687</v>
      </c>
      <c r="Q377" t="s">
        <v>686</v>
      </c>
      <c r="R377" t="s">
        <v>270</v>
      </c>
      <c r="S377" t="s">
        <v>126</v>
      </c>
    </row>
    <row r="378" spans="1:19" ht="12" customHeight="1" x14ac:dyDescent="0.25">
      <c r="A378" s="18" t="s">
        <v>269</v>
      </c>
      <c r="B378" s="87" t="s">
        <v>143</v>
      </c>
      <c r="C378" s="77">
        <v>1655</v>
      </c>
      <c r="D378" s="79">
        <v>0</v>
      </c>
      <c r="E378" s="79">
        <v>0</v>
      </c>
      <c r="F378" s="79">
        <v>0</v>
      </c>
      <c r="G378" s="79">
        <v>0</v>
      </c>
      <c r="H378" s="79">
        <v>0</v>
      </c>
      <c r="I378" s="79">
        <v>0</v>
      </c>
      <c r="J378" s="79">
        <v>0</v>
      </c>
      <c r="K378" s="79">
        <v>0</v>
      </c>
      <c r="L378" s="79">
        <v>0</v>
      </c>
      <c r="M378" s="79">
        <v>0</v>
      </c>
      <c r="N378" s="79">
        <v>1656</v>
      </c>
      <c r="O378" s="78">
        <v>0</v>
      </c>
      <c r="P378" t="s">
        <v>689</v>
      </c>
      <c r="Q378" t="s">
        <v>686</v>
      </c>
      <c r="R378" t="s">
        <v>270</v>
      </c>
      <c r="S378" t="s">
        <v>144</v>
      </c>
    </row>
    <row r="379" spans="1:19" ht="12" customHeight="1" x14ac:dyDescent="0.25">
      <c r="A379" s="18" t="s">
        <v>281</v>
      </c>
      <c r="B379" s="87" t="s">
        <v>36</v>
      </c>
      <c r="C379" s="77">
        <v>9347</v>
      </c>
      <c r="D379" s="79">
        <v>0</v>
      </c>
      <c r="E379" s="79">
        <v>0</v>
      </c>
      <c r="F379" s="79">
        <v>0</v>
      </c>
      <c r="G379" s="79">
        <v>1325</v>
      </c>
      <c r="H379" s="79">
        <v>0</v>
      </c>
      <c r="I379" s="79">
        <v>0</v>
      </c>
      <c r="J379" s="79">
        <v>0</v>
      </c>
      <c r="K379" s="79">
        <v>0</v>
      </c>
      <c r="L379" s="79">
        <v>0</v>
      </c>
      <c r="M379" s="79">
        <v>0</v>
      </c>
      <c r="N379" s="79">
        <v>9674</v>
      </c>
      <c r="O379" s="78">
        <v>0</v>
      </c>
      <c r="P379" t="s">
        <v>689</v>
      </c>
      <c r="Q379" t="s">
        <v>688</v>
      </c>
      <c r="R379" t="s">
        <v>282</v>
      </c>
      <c r="S379" t="s">
        <v>37</v>
      </c>
    </row>
    <row r="380" spans="1:19" ht="12" customHeight="1" x14ac:dyDescent="0.25">
      <c r="A380" s="18" t="s">
        <v>281</v>
      </c>
      <c r="B380" s="87" t="s">
        <v>48</v>
      </c>
      <c r="C380" s="77">
        <v>2168</v>
      </c>
      <c r="D380" s="79">
        <v>0</v>
      </c>
      <c r="E380" s="79">
        <v>0</v>
      </c>
      <c r="F380" s="79">
        <v>0</v>
      </c>
      <c r="G380" s="79">
        <v>403</v>
      </c>
      <c r="H380" s="79">
        <v>0</v>
      </c>
      <c r="I380" s="79">
        <v>0</v>
      </c>
      <c r="J380" s="79">
        <v>0</v>
      </c>
      <c r="K380" s="79">
        <v>0</v>
      </c>
      <c r="L380" s="79">
        <v>0</v>
      </c>
      <c r="M380" s="79">
        <v>0</v>
      </c>
      <c r="N380" s="79">
        <v>2185</v>
      </c>
      <c r="O380" s="78">
        <v>0</v>
      </c>
      <c r="P380" t="s">
        <v>687</v>
      </c>
      <c r="Q380" t="s">
        <v>686</v>
      </c>
      <c r="R380" t="s">
        <v>282</v>
      </c>
      <c r="S380" t="s">
        <v>49</v>
      </c>
    </row>
    <row r="381" spans="1:19" ht="12" customHeight="1" x14ac:dyDescent="0.25">
      <c r="A381" s="18" t="s">
        <v>281</v>
      </c>
      <c r="B381" s="87" t="s">
        <v>105</v>
      </c>
      <c r="C381" s="77">
        <v>13019</v>
      </c>
      <c r="D381" s="79">
        <v>13019</v>
      </c>
      <c r="E381" s="79">
        <v>7</v>
      </c>
      <c r="F381" s="79">
        <v>0</v>
      </c>
      <c r="G381" s="79">
        <v>21</v>
      </c>
      <c r="H381" s="79">
        <v>0</v>
      </c>
      <c r="I381" s="79">
        <v>0</v>
      </c>
      <c r="J381" s="79">
        <v>5</v>
      </c>
      <c r="K381" s="79">
        <v>5</v>
      </c>
      <c r="L381" s="79">
        <v>0</v>
      </c>
      <c r="M381" s="79">
        <v>0</v>
      </c>
      <c r="N381" s="79">
        <v>13452</v>
      </c>
      <c r="O381" s="78">
        <v>13452</v>
      </c>
      <c r="P381" t="s">
        <v>689</v>
      </c>
      <c r="Q381" t="s">
        <v>686</v>
      </c>
      <c r="R381" t="s">
        <v>282</v>
      </c>
      <c r="S381" t="s">
        <v>106</v>
      </c>
    </row>
    <row r="382" spans="1:19" ht="12" customHeight="1" x14ac:dyDescent="0.25">
      <c r="A382" s="18" t="s">
        <v>281</v>
      </c>
      <c r="B382" s="87" t="s">
        <v>110</v>
      </c>
      <c r="C382" s="77">
        <v>4666</v>
      </c>
      <c r="D382" s="79">
        <v>4666</v>
      </c>
      <c r="E382" s="79">
        <v>0</v>
      </c>
      <c r="F382" s="79">
        <v>0</v>
      </c>
      <c r="G382" s="79">
        <v>152</v>
      </c>
      <c r="H382" s="79">
        <v>5</v>
      </c>
      <c r="I382" s="79">
        <v>5</v>
      </c>
      <c r="J382" s="79">
        <v>76</v>
      </c>
      <c r="K382" s="79">
        <v>76</v>
      </c>
      <c r="L382" s="79">
        <v>0</v>
      </c>
      <c r="M382" s="79">
        <v>0</v>
      </c>
      <c r="N382" s="79">
        <v>4672</v>
      </c>
      <c r="O382" s="78">
        <v>4672</v>
      </c>
      <c r="P382" t="s">
        <v>689</v>
      </c>
      <c r="Q382" t="s">
        <v>686</v>
      </c>
      <c r="R382" t="s">
        <v>282</v>
      </c>
      <c r="S382" t="s">
        <v>111</v>
      </c>
    </row>
    <row r="383" spans="1:19" ht="12" customHeight="1" x14ac:dyDescent="0.25">
      <c r="A383" s="18" t="s">
        <v>281</v>
      </c>
      <c r="B383" s="87" t="s">
        <v>119</v>
      </c>
      <c r="C383" s="77">
        <v>251842</v>
      </c>
      <c r="D383" s="79">
        <v>251842</v>
      </c>
      <c r="E383" s="79">
        <v>49158</v>
      </c>
      <c r="F383" s="79">
        <v>0</v>
      </c>
      <c r="G383" s="79">
        <v>0</v>
      </c>
      <c r="H383" s="79">
        <v>0</v>
      </c>
      <c r="I383" s="79">
        <v>0</v>
      </c>
      <c r="J383" s="79">
        <v>441</v>
      </c>
      <c r="K383" s="79">
        <v>441</v>
      </c>
      <c r="L383" s="79">
        <v>0</v>
      </c>
      <c r="M383" s="79">
        <v>0</v>
      </c>
      <c r="N383" s="79">
        <v>307500</v>
      </c>
      <c r="O383" s="78">
        <v>307500</v>
      </c>
      <c r="P383" t="s">
        <v>689</v>
      </c>
      <c r="Q383" t="s">
        <v>686</v>
      </c>
      <c r="R383" t="s">
        <v>282</v>
      </c>
      <c r="S383" t="s">
        <v>120</v>
      </c>
    </row>
    <row r="384" spans="1:19" ht="12" customHeight="1" x14ac:dyDescent="0.25">
      <c r="A384" s="18" t="s">
        <v>281</v>
      </c>
      <c r="B384" s="87" t="s">
        <v>123</v>
      </c>
      <c r="C384" s="77">
        <v>2479</v>
      </c>
      <c r="D384" s="79">
        <v>0</v>
      </c>
      <c r="E384" s="79">
        <v>0</v>
      </c>
      <c r="F384" s="79">
        <v>0</v>
      </c>
      <c r="G384" s="79">
        <v>271</v>
      </c>
      <c r="H384" s="79">
        <v>0</v>
      </c>
      <c r="I384" s="79">
        <v>0</v>
      </c>
      <c r="J384" s="79">
        <v>0</v>
      </c>
      <c r="K384" s="79">
        <v>0</v>
      </c>
      <c r="L384" s="79">
        <v>0</v>
      </c>
      <c r="M384" s="79">
        <v>0</v>
      </c>
      <c r="N384" s="79">
        <v>2750</v>
      </c>
      <c r="O384" s="78">
        <v>0</v>
      </c>
      <c r="P384" t="s">
        <v>687</v>
      </c>
      <c r="Q384" t="s">
        <v>688</v>
      </c>
      <c r="R384" t="s">
        <v>282</v>
      </c>
      <c r="S384" t="s">
        <v>124</v>
      </c>
    </row>
    <row r="385" spans="1:19" ht="12" customHeight="1" x14ac:dyDescent="0.25">
      <c r="A385" s="18" t="s">
        <v>281</v>
      </c>
      <c r="B385" s="87" t="s">
        <v>125</v>
      </c>
      <c r="C385" s="77">
        <v>11566</v>
      </c>
      <c r="D385" s="79">
        <v>0</v>
      </c>
      <c r="E385" s="79">
        <v>0</v>
      </c>
      <c r="F385" s="79">
        <v>0</v>
      </c>
      <c r="G385" s="79">
        <v>2050</v>
      </c>
      <c r="H385" s="79">
        <v>0</v>
      </c>
      <c r="I385" s="79">
        <v>0</v>
      </c>
      <c r="J385" s="79">
        <v>0</v>
      </c>
      <c r="K385" s="79">
        <v>0</v>
      </c>
      <c r="L385" s="79">
        <v>0</v>
      </c>
      <c r="M385" s="79">
        <v>9</v>
      </c>
      <c r="N385" s="79">
        <v>13663</v>
      </c>
      <c r="O385" s="78">
        <v>0</v>
      </c>
      <c r="P385" t="s">
        <v>687</v>
      </c>
      <c r="Q385" t="s">
        <v>686</v>
      </c>
      <c r="R385" t="s">
        <v>282</v>
      </c>
      <c r="S385" t="s">
        <v>126</v>
      </c>
    </row>
    <row r="386" spans="1:19" ht="12" customHeight="1" x14ac:dyDescent="0.25">
      <c r="A386" s="18" t="s">
        <v>281</v>
      </c>
      <c r="B386" s="87" t="s">
        <v>133</v>
      </c>
      <c r="C386" s="77">
        <v>23812</v>
      </c>
      <c r="D386" s="79">
        <v>0</v>
      </c>
      <c r="E386" s="79">
        <v>0</v>
      </c>
      <c r="F386" s="79">
        <v>12</v>
      </c>
      <c r="G386" s="79">
        <v>3388</v>
      </c>
      <c r="H386" s="79">
        <v>0</v>
      </c>
      <c r="I386" s="79">
        <v>0</v>
      </c>
      <c r="J386" s="79">
        <v>0</v>
      </c>
      <c r="K386" s="79">
        <v>0</v>
      </c>
      <c r="L386" s="79">
        <v>0</v>
      </c>
      <c r="M386" s="79">
        <v>0</v>
      </c>
      <c r="N386" s="79">
        <v>36252</v>
      </c>
      <c r="O386" s="78">
        <v>0</v>
      </c>
      <c r="P386" t="s">
        <v>687</v>
      </c>
      <c r="Q386" t="s">
        <v>693</v>
      </c>
      <c r="R386" t="s">
        <v>282</v>
      </c>
      <c r="S386" t="s">
        <v>134</v>
      </c>
    </row>
    <row r="387" spans="1:19" ht="12" customHeight="1" x14ac:dyDescent="0.25">
      <c r="A387" s="18" t="s">
        <v>281</v>
      </c>
      <c r="B387" s="87" t="s">
        <v>137</v>
      </c>
      <c r="C387" s="77">
        <v>5259</v>
      </c>
      <c r="D387" s="79">
        <v>0</v>
      </c>
      <c r="E387" s="79">
        <v>0</v>
      </c>
      <c r="F387" s="79">
        <v>0</v>
      </c>
      <c r="G387" s="79">
        <v>875</v>
      </c>
      <c r="H387" s="79">
        <v>0</v>
      </c>
      <c r="I387" s="79">
        <v>0</v>
      </c>
      <c r="J387" s="79">
        <v>0</v>
      </c>
      <c r="K387" s="79">
        <v>0</v>
      </c>
      <c r="L387" s="79">
        <v>0</v>
      </c>
      <c r="M387" s="79">
        <v>0</v>
      </c>
      <c r="N387" s="79">
        <v>6138</v>
      </c>
      <c r="O387" s="78">
        <v>0</v>
      </c>
      <c r="P387" t="s">
        <v>687</v>
      </c>
      <c r="Q387" t="s">
        <v>690</v>
      </c>
      <c r="R387" t="s">
        <v>282</v>
      </c>
      <c r="S387" t="s">
        <v>138</v>
      </c>
    </row>
    <row r="388" spans="1:19" ht="12" customHeight="1" x14ac:dyDescent="0.25">
      <c r="A388" s="18" t="s">
        <v>281</v>
      </c>
      <c r="B388" s="87" t="s">
        <v>160</v>
      </c>
      <c r="C388" s="77">
        <v>674</v>
      </c>
      <c r="D388" s="79">
        <v>0</v>
      </c>
      <c r="E388" s="79">
        <v>0</v>
      </c>
      <c r="F388" s="79">
        <v>0</v>
      </c>
      <c r="G388" s="79">
        <v>865</v>
      </c>
      <c r="H388" s="79">
        <v>0</v>
      </c>
      <c r="I388" s="79">
        <v>0</v>
      </c>
      <c r="J388" s="79">
        <v>0</v>
      </c>
      <c r="K388" s="79">
        <v>0</v>
      </c>
      <c r="L388" s="79">
        <v>0</v>
      </c>
      <c r="M388" s="79">
        <v>20</v>
      </c>
      <c r="N388" s="79">
        <v>1515</v>
      </c>
      <c r="O388" s="78">
        <v>0</v>
      </c>
      <c r="P388" t="s">
        <v>687</v>
      </c>
      <c r="Q388" t="s">
        <v>686</v>
      </c>
      <c r="R388" t="s">
        <v>282</v>
      </c>
      <c r="S388" t="s">
        <v>161</v>
      </c>
    </row>
    <row r="389" spans="1:19" ht="12" customHeight="1" x14ac:dyDescent="0.25">
      <c r="A389" s="18" t="s">
        <v>281</v>
      </c>
      <c r="B389" s="87" t="s">
        <v>164</v>
      </c>
      <c r="C389" s="77">
        <v>7350</v>
      </c>
      <c r="D389" s="79">
        <v>0</v>
      </c>
      <c r="E389" s="79">
        <v>0</v>
      </c>
      <c r="F389" s="79">
        <v>0</v>
      </c>
      <c r="G389" s="79">
        <v>631</v>
      </c>
      <c r="H389" s="79">
        <v>0</v>
      </c>
      <c r="I389" s="79">
        <v>0</v>
      </c>
      <c r="J389" s="79">
        <v>0</v>
      </c>
      <c r="K389" s="79">
        <v>0</v>
      </c>
      <c r="L389" s="79">
        <v>5</v>
      </c>
      <c r="M389" s="79">
        <v>0</v>
      </c>
      <c r="N389" s="79">
        <v>7978</v>
      </c>
      <c r="O389" s="78">
        <v>0</v>
      </c>
      <c r="P389" t="s">
        <v>687</v>
      </c>
      <c r="Q389" t="s">
        <v>686</v>
      </c>
      <c r="R389" t="s">
        <v>282</v>
      </c>
      <c r="S389" t="s">
        <v>165</v>
      </c>
    </row>
    <row r="390" spans="1:19" ht="12" customHeight="1" x14ac:dyDescent="0.25">
      <c r="A390" s="18" t="s">
        <v>281</v>
      </c>
      <c r="B390" s="87" t="s">
        <v>172</v>
      </c>
      <c r="C390" s="77">
        <v>279925</v>
      </c>
      <c r="D390" s="79">
        <v>279925</v>
      </c>
      <c r="E390" s="79">
        <v>0</v>
      </c>
      <c r="F390" s="79">
        <v>0</v>
      </c>
      <c r="G390" s="79">
        <v>245</v>
      </c>
      <c r="H390" s="79">
        <v>0</v>
      </c>
      <c r="I390" s="79">
        <v>0</v>
      </c>
      <c r="J390" s="79">
        <v>1070</v>
      </c>
      <c r="K390" s="79">
        <v>707</v>
      </c>
      <c r="L390" s="79">
        <v>0</v>
      </c>
      <c r="M390" s="79">
        <v>0</v>
      </c>
      <c r="N390" s="79">
        <v>292834</v>
      </c>
      <c r="O390" s="78">
        <v>292834</v>
      </c>
      <c r="P390" t="s">
        <v>687</v>
      </c>
      <c r="Q390" t="s">
        <v>686</v>
      </c>
      <c r="R390" t="s">
        <v>282</v>
      </c>
      <c r="S390" t="s">
        <v>173</v>
      </c>
    </row>
    <row r="391" spans="1:19" ht="12" customHeight="1" x14ac:dyDescent="0.25">
      <c r="A391" s="18" t="s">
        <v>281</v>
      </c>
      <c r="B391" s="87" t="s">
        <v>408</v>
      </c>
      <c r="C391" s="77">
        <v>2190</v>
      </c>
      <c r="D391" s="79">
        <v>2190</v>
      </c>
      <c r="E391" s="79">
        <v>0</v>
      </c>
      <c r="F391" s="79">
        <v>0</v>
      </c>
      <c r="G391" s="79">
        <v>132</v>
      </c>
      <c r="H391" s="79">
        <v>0</v>
      </c>
      <c r="I391" s="79">
        <v>0</v>
      </c>
      <c r="J391" s="79">
        <v>278</v>
      </c>
      <c r="K391" s="79">
        <v>278</v>
      </c>
      <c r="L391" s="79">
        <v>0</v>
      </c>
      <c r="M391" s="79">
        <v>0</v>
      </c>
      <c r="N391" s="79">
        <v>1906</v>
      </c>
      <c r="O391" s="78">
        <v>1906</v>
      </c>
      <c r="P391" t="s">
        <v>689</v>
      </c>
      <c r="Q391" t="s">
        <v>686</v>
      </c>
      <c r="R391" t="s">
        <v>282</v>
      </c>
      <c r="S391" t="s">
        <v>197</v>
      </c>
    </row>
    <row r="392" spans="1:19" ht="12" customHeight="1" x14ac:dyDescent="0.25">
      <c r="A392" s="18" t="s">
        <v>281</v>
      </c>
      <c r="B392" s="87" t="s">
        <v>200</v>
      </c>
      <c r="C392" s="77">
        <v>1778</v>
      </c>
      <c r="D392" s="79">
        <v>0</v>
      </c>
      <c r="E392" s="79">
        <v>0</v>
      </c>
      <c r="F392" s="79">
        <v>0</v>
      </c>
      <c r="G392" s="79">
        <v>32</v>
      </c>
      <c r="H392" s="79">
        <v>0</v>
      </c>
      <c r="I392" s="79">
        <v>0</v>
      </c>
      <c r="J392" s="79">
        <v>16</v>
      </c>
      <c r="K392" s="79">
        <v>0</v>
      </c>
      <c r="L392" s="79">
        <v>28</v>
      </c>
      <c r="M392" s="79">
        <v>0</v>
      </c>
      <c r="N392" s="79">
        <v>1766</v>
      </c>
      <c r="O392" s="78">
        <v>0</v>
      </c>
      <c r="P392" t="s">
        <v>687</v>
      </c>
      <c r="Q392" t="s">
        <v>690</v>
      </c>
      <c r="R392" t="s">
        <v>282</v>
      </c>
      <c r="S392" t="s">
        <v>201</v>
      </c>
    </row>
    <row r="393" spans="1:19" ht="12" customHeight="1" x14ac:dyDescent="0.25">
      <c r="A393" s="18" t="s">
        <v>281</v>
      </c>
      <c r="B393" s="87" t="s">
        <v>418</v>
      </c>
      <c r="C393" s="77">
        <v>2732</v>
      </c>
      <c r="D393" s="79">
        <v>0</v>
      </c>
      <c r="E393" s="79">
        <v>0</v>
      </c>
      <c r="F393" s="79">
        <v>0</v>
      </c>
      <c r="G393" s="79">
        <v>576</v>
      </c>
      <c r="H393" s="79">
        <v>0</v>
      </c>
      <c r="I393" s="79">
        <v>0</v>
      </c>
      <c r="J393" s="79">
        <v>0</v>
      </c>
      <c r="K393" s="79">
        <v>0</v>
      </c>
      <c r="L393" s="79">
        <v>0</v>
      </c>
      <c r="M393" s="79">
        <v>354</v>
      </c>
      <c r="N393" s="79">
        <v>3681</v>
      </c>
      <c r="O393" s="78">
        <v>0</v>
      </c>
      <c r="P393" t="s">
        <v>687</v>
      </c>
      <c r="Q393" t="s">
        <v>686</v>
      </c>
      <c r="R393" t="s">
        <v>282</v>
      </c>
      <c r="S393" t="s">
        <v>220</v>
      </c>
    </row>
    <row r="394" spans="1:19" ht="12" customHeight="1" x14ac:dyDescent="0.25">
      <c r="A394" s="18" t="s">
        <v>281</v>
      </c>
      <c r="B394" s="87" t="s">
        <v>436</v>
      </c>
      <c r="C394" s="77">
        <v>20850</v>
      </c>
      <c r="D394" s="79">
        <v>13823</v>
      </c>
      <c r="E394" s="79">
        <v>0</v>
      </c>
      <c r="F394" s="79">
        <v>0</v>
      </c>
      <c r="G394" s="79">
        <v>519</v>
      </c>
      <c r="H394" s="79">
        <v>0</v>
      </c>
      <c r="I394" s="79">
        <v>0</v>
      </c>
      <c r="J394" s="79">
        <v>291</v>
      </c>
      <c r="K394" s="79">
        <v>291</v>
      </c>
      <c r="L394" s="79">
        <v>276</v>
      </c>
      <c r="M394" s="79">
        <v>0</v>
      </c>
      <c r="N394" s="79">
        <v>20742</v>
      </c>
      <c r="O394" s="78">
        <v>13701</v>
      </c>
      <c r="P394" t="s">
        <v>687</v>
      </c>
      <c r="Q394" t="s">
        <v>686</v>
      </c>
      <c r="R394" t="s">
        <v>282</v>
      </c>
      <c r="S394" t="s">
        <v>283</v>
      </c>
    </row>
    <row r="395" spans="1:19" ht="12" customHeight="1" x14ac:dyDescent="0.25">
      <c r="A395" s="18" t="s">
        <v>281</v>
      </c>
      <c r="B395" s="87" t="s">
        <v>437</v>
      </c>
      <c r="C395" s="77">
        <v>923</v>
      </c>
      <c r="D395" s="79">
        <v>0</v>
      </c>
      <c r="E395" s="79">
        <v>0</v>
      </c>
      <c r="F395" s="79">
        <v>0</v>
      </c>
      <c r="G395" s="79">
        <v>315</v>
      </c>
      <c r="H395" s="79">
        <v>0</v>
      </c>
      <c r="I395" s="79">
        <v>0</v>
      </c>
      <c r="J395" s="79">
        <v>0</v>
      </c>
      <c r="K395" s="79">
        <v>0</v>
      </c>
      <c r="L395" s="79">
        <v>0</v>
      </c>
      <c r="M395" s="79">
        <v>0</v>
      </c>
      <c r="N395" s="79">
        <v>1104</v>
      </c>
      <c r="O395" s="78">
        <v>0</v>
      </c>
      <c r="P395" t="s">
        <v>687</v>
      </c>
      <c r="Q395" t="s">
        <v>686</v>
      </c>
      <c r="R395" t="s">
        <v>282</v>
      </c>
      <c r="S395" t="s">
        <v>286</v>
      </c>
    </row>
    <row r="396" spans="1:19" ht="12" customHeight="1" x14ac:dyDescent="0.25">
      <c r="A396" s="18" t="s">
        <v>281</v>
      </c>
      <c r="B396" s="87" t="s">
        <v>293</v>
      </c>
      <c r="C396" s="77">
        <v>8307</v>
      </c>
      <c r="D396" s="79">
        <v>0</v>
      </c>
      <c r="E396" s="79">
        <v>0</v>
      </c>
      <c r="F396" s="79">
        <v>0</v>
      </c>
      <c r="G396" s="79">
        <v>79</v>
      </c>
      <c r="H396" s="79">
        <v>0</v>
      </c>
      <c r="I396" s="79">
        <v>0</v>
      </c>
      <c r="J396" s="79">
        <v>0</v>
      </c>
      <c r="K396" s="79">
        <v>0</v>
      </c>
      <c r="L396" s="79">
        <v>0</v>
      </c>
      <c r="M396" s="79">
        <v>0</v>
      </c>
      <c r="N396" s="79">
        <v>6271</v>
      </c>
      <c r="O396" s="78">
        <v>0</v>
      </c>
      <c r="P396" t="s">
        <v>689</v>
      </c>
      <c r="Q396" t="s">
        <v>688</v>
      </c>
      <c r="R396" t="s">
        <v>282</v>
      </c>
      <c r="S396" t="s">
        <v>294</v>
      </c>
    </row>
    <row r="397" spans="1:19" ht="12" customHeight="1" x14ac:dyDescent="0.25">
      <c r="A397" s="18" t="s">
        <v>281</v>
      </c>
      <c r="B397" s="87" t="s">
        <v>295</v>
      </c>
      <c r="C397" s="77">
        <v>4271</v>
      </c>
      <c r="D397" s="79">
        <v>0</v>
      </c>
      <c r="E397" s="79">
        <v>0</v>
      </c>
      <c r="F397" s="79">
        <v>0</v>
      </c>
      <c r="G397" s="79">
        <v>267</v>
      </c>
      <c r="H397" s="79">
        <v>0</v>
      </c>
      <c r="I397" s="79">
        <v>0</v>
      </c>
      <c r="J397" s="79">
        <v>0</v>
      </c>
      <c r="K397" s="79">
        <v>0</v>
      </c>
      <c r="L397" s="79">
        <v>45</v>
      </c>
      <c r="M397" s="79">
        <v>0</v>
      </c>
      <c r="N397" s="79">
        <v>4100</v>
      </c>
      <c r="O397" s="78">
        <v>0</v>
      </c>
      <c r="P397" t="s">
        <v>687</v>
      </c>
      <c r="Q397" t="s">
        <v>686</v>
      </c>
      <c r="R397" t="s">
        <v>282</v>
      </c>
      <c r="S397" t="s">
        <v>296</v>
      </c>
    </row>
    <row r="398" spans="1:19" ht="12" customHeight="1" x14ac:dyDescent="0.25">
      <c r="A398" s="18" t="s">
        <v>281</v>
      </c>
      <c r="B398" s="87" t="s">
        <v>445</v>
      </c>
      <c r="C398" s="77">
        <v>51192</v>
      </c>
      <c r="D398" s="79">
        <v>51192</v>
      </c>
      <c r="E398" s="79">
        <v>0</v>
      </c>
      <c r="F398" s="79">
        <v>0</v>
      </c>
      <c r="G398" s="79">
        <v>138</v>
      </c>
      <c r="H398" s="79">
        <v>0</v>
      </c>
      <c r="I398" s="79">
        <v>0</v>
      </c>
      <c r="J398" s="79">
        <v>141</v>
      </c>
      <c r="K398" s="79">
        <v>141</v>
      </c>
      <c r="L398" s="79">
        <v>0</v>
      </c>
      <c r="M398" s="79">
        <v>0</v>
      </c>
      <c r="N398" s="79">
        <v>41562</v>
      </c>
      <c r="O398" s="78">
        <v>41562</v>
      </c>
      <c r="P398" t="s">
        <v>687</v>
      </c>
      <c r="Q398" t="s">
        <v>686</v>
      </c>
      <c r="R398" t="s">
        <v>282</v>
      </c>
      <c r="S398" t="s">
        <v>312</v>
      </c>
    </row>
    <row r="399" spans="1:19" ht="12" customHeight="1" x14ac:dyDescent="0.25">
      <c r="A399" s="18" t="s">
        <v>281</v>
      </c>
      <c r="B399" s="87" t="s">
        <v>446</v>
      </c>
      <c r="C399" s="77">
        <v>2357</v>
      </c>
      <c r="D399" s="79">
        <v>0</v>
      </c>
      <c r="E399" s="79">
        <v>0</v>
      </c>
      <c r="F399" s="79">
        <v>0</v>
      </c>
      <c r="G399" s="79">
        <v>564</v>
      </c>
      <c r="H399" s="79">
        <v>0</v>
      </c>
      <c r="I399" s="79">
        <v>0</v>
      </c>
      <c r="J399" s="79">
        <v>0</v>
      </c>
      <c r="K399" s="79">
        <v>0</v>
      </c>
      <c r="L399" s="79">
        <v>0</v>
      </c>
      <c r="M399" s="79">
        <v>0</v>
      </c>
      <c r="N399" s="79">
        <v>2574</v>
      </c>
      <c r="O399" s="78">
        <v>0</v>
      </c>
      <c r="P399" t="s">
        <v>689</v>
      </c>
      <c r="Q399" t="s">
        <v>688</v>
      </c>
      <c r="R399" t="s">
        <v>282</v>
      </c>
      <c r="S399" t="s">
        <v>316</v>
      </c>
    </row>
    <row r="400" spans="1:19" ht="12" customHeight="1" x14ac:dyDescent="0.25">
      <c r="A400" s="18" t="s">
        <v>281</v>
      </c>
      <c r="B400" s="87" t="s">
        <v>632</v>
      </c>
      <c r="C400" s="77">
        <v>1405</v>
      </c>
      <c r="D400" s="79">
        <v>0</v>
      </c>
      <c r="E400" s="79">
        <v>0</v>
      </c>
      <c r="F400" s="79">
        <v>0</v>
      </c>
      <c r="G400" s="79">
        <v>84</v>
      </c>
      <c r="H400" s="79">
        <v>0</v>
      </c>
      <c r="I400" s="79">
        <v>0</v>
      </c>
      <c r="J400" s="79">
        <v>0</v>
      </c>
      <c r="K400" s="79">
        <v>0</v>
      </c>
      <c r="L400" s="79">
        <v>0</v>
      </c>
      <c r="M400" s="79">
        <v>0</v>
      </c>
      <c r="N400" s="79">
        <v>1371</v>
      </c>
      <c r="O400" s="78">
        <v>0</v>
      </c>
      <c r="P400" t="s">
        <v>687</v>
      </c>
      <c r="Q400" t="s">
        <v>686</v>
      </c>
      <c r="R400" t="s">
        <v>282</v>
      </c>
      <c r="S400" t="s">
        <v>319</v>
      </c>
    </row>
    <row r="401" spans="1:19" ht="12" customHeight="1" x14ac:dyDescent="0.25">
      <c r="A401" s="18" t="s">
        <v>281</v>
      </c>
      <c r="B401" s="87" t="s">
        <v>329</v>
      </c>
      <c r="C401" s="77">
        <v>63040</v>
      </c>
      <c r="D401" s="79">
        <v>0</v>
      </c>
      <c r="E401" s="79">
        <v>3713</v>
      </c>
      <c r="F401" s="79">
        <v>0</v>
      </c>
      <c r="G401" s="79">
        <v>0</v>
      </c>
      <c r="H401" s="79">
        <v>1814</v>
      </c>
      <c r="I401" s="79">
        <v>1425</v>
      </c>
      <c r="J401" s="79">
        <v>5</v>
      </c>
      <c r="K401" s="79">
        <v>5</v>
      </c>
      <c r="L401" s="79">
        <v>0</v>
      </c>
      <c r="M401" s="79">
        <v>0</v>
      </c>
      <c r="N401" s="79">
        <v>44322</v>
      </c>
      <c r="O401" s="78">
        <v>44322</v>
      </c>
      <c r="P401" t="s">
        <v>687</v>
      </c>
      <c r="Q401" t="s">
        <v>686</v>
      </c>
      <c r="R401" t="s">
        <v>282</v>
      </c>
      <c r="S401" t="s">
        <v>330</v>
      </c>
    </row>
    <row r="402" spans="1:19" ht="12" customHeight="1" x14ac:dyDescent="0.25">
      <c r="A402" s="18" t="s">
        <v>281</v>
      </c>
      <c r="B402" s="87" t="s">
        <v>331</v>
      </c>
      <c r="C402" s="77">
        <v>2537</v>
      </c>
      <c r="D402" s="79">
        <v>2537</v>
      </c>
      <c r="E402" s="79">
        <v>0</v>
      </c>
      <c r="F402" s="79">
        <v>0</v>
      </c>
      <c r="G402" s="79">
        <v>869</v>
      </c>
      <c r="H402" s="79">
        <v>0</v>
      </c>
      <c r="I402" s="79">
        <v>0</v>
      </c>
      <c r="J402" s="79">
        <v>8</v>
      </c>
      <c r="K402" s="79">
        <v>8</v>
      </c>
      <c r="L402" s="79">
        <v>0</v>
      </c>
      <c r="M402" s="79">
        <v>0</v>
      </c>
      <c r="N402" s="79">
        <v>3773</v>
      </c>
      <c r="O402" s="78">
        <v>3773</v>
      </c>
      <c r="P402" t="s">
        <v>689</v>
      </c>
      <c r="Q402" t="s">
        <v>686</v>
      </c>
      <c r="R402" t="s">
        <v>282</v>
      </c>
      <c r="S402" t="s">
        <v>332</v>
      </c>
    </row>
    <row r="403" spans="1:19" ht="12" customHeight="1" x14ac:dyDescent="0.25">
      <c r="A403" s="18" t="s">
        <v>284</v>
      </c>
      <c r="B403" s="87" t="s">
        <v>77</v>
      </c>
      <c r="C403" s="77">
        <v>2665</v>
      </c>
      <c r="D403" s="79">
        <v>2665</v>
      </c>
      <c r="E403" s="79">
        <v>0</v>
      </c>
      <c r="F403" s="79">
        <v>0</v>
      </c>
      <c r="G403" s="79">
        <v>0</v>
      </c>
      <c r="H403" s="79">
        <v>1263</v>
      </c>
      <c r="I403" s="79">
        <v>0</v>
      </c>
      <c r="J403" s="79">
        <v>0</v>
      </c>
      <c r="K403" s="79">
        <v>0</v>
      </c>
      <c r="L403" s="79">
        <v>0</v>
      </c>
      <c r="M403" s="79">
        <v>0</v>
      </c>
      <c r="N403" s="79">
        <v>2786</v>
      </c>
      <c r="O403" s="78">
        <v>2786</v>
      </c>
      <c r="P403" t="s">
        <v>689</v>
      </c>
      <c r="Q403" t="s">
        <v>686</v>
      </c>
      <c r="R403" t="s">
        <v>285</v>
      </c>
      <c r="S403" t="s">
        <v>78</v>
      </c>
    </row>
    <row r="404" spans="1:19" ht="12" customHeight="1" x14ac:dyDescent="0.25">
      <c r="A404" s="18" t="s">
        <v>284</v>
      </c>
      <c r="B404" s="87" t="s">
        <v>384</v>
      </c>
      <c r="C404" s="77">
        <v>55829</v>
      </c>
      <c r="D404" s="79">
        <v>55829</v>
      </c>
      <c r="E404" s="79">
        <v>0</v>
      </c>
      <c r="F404" s="79">
        <v>0</v>
      </c>
      <c r="G404" s="79">
        <v>140</v>
      </c>
      <c r="H404" s="79">
        <v>1583</v>
      </c>
      <c r="I404" s="79">
        <v>0</v>
      </c>
      <c r="J404" s="79">
        <v>0</v>
      </c>
      <c r="K404" s="79">
        <v>0</v>
      </c>
      <c r="L404" s="79">
        <v>0</v>
      </c>
      <c r="M404" s="79">
        <v>0</v>
      </c>
      <c r="N404" s="79">
        <v>53307</v>
      </c>
      <c r="O404" s="78">
        <v>53307</v>
      </c>
      <c r="P404" t="s">
        <v>689</v>
      </c>
      <c r="Q404" t="s">
        <v>686</v>
      </c>
      <c r="R404" t="s">
        <v>285</v>
      </c>
      <c r="S404" t="s">
        <v>102</v>
      </c>
    </row>
    <row r="405" spans="1:19" ht="12" customHeight="1" x14ac:dyDescent="0.25">
      <c r="A405" s="18" t="s">
        <v>284</v>
      </c>
      <c r="B405" s="87" t="s">
        <v>110</v>
      </c>
      <c r="C405" s="77">
        <v>21309</v>
      </c>
      <c r="D405" s="79">
        <v>21309</v>
      </c>
      <c r="E405" s="79">
        <v>0</v>
      </c>
      <c r="F405" s="79">
        <v>0</v>
      </c>
      <c r="G405" s="79">
        <v>3706</v>
      </c>
      <c r="H405" s="79">
        <v>0</v>
      </c>
      <c r="I405" s="79">
        <v>0</v>
      </c>
      <c r="J405" s="79">
        <v>328</v>
      </c>
      <c r="K405" s="79">
        <v>328</v>
      </c>
      <c r="L405" s="79">
        <v>0</v>
      </c>
      <c r="M405" s="79">
        <v>0</v>
      </c>
      <c r="N405" s="79">
        <v>25089</v>
      </c>
      <c r="O405" s="78">
        <v>25089</v>
      </c>
      <c r="P405" t="s">
        <v>689</v>
      </c>
      <c r="Q405" t="s">
        <v>686</v>
      </c>
      <c r="R405" t="s">
        <v>285</v>
      </c>
      <c r="S405" t="s">
        <v>111</v>
      </c>
    </row>
    <row r="406" spans="1:19" ht="12" customHeight="1" x14ac:dyDescent="0.25">
      <c r="A406" s="18" t="s">
        <v>284</v>
      </c>
      <c r="B406" s="87" t="s">
        <v>119</v>
      </c>
      <c r="C406" s="77">
        <v>409422</v>
      </c>
      <c r="D406" s="79">
        <v>409422</v>
      </c>
      <c r="E406" s="79">
        <v>0</v>
      </c>
      <c r="F406" s="79">
        <v>0</v>
      </c>
      <c r="G406" s="79">
        <v>0</v>
      </c>
      <c r="H406" s="79">
        <v>111076</v>
      </c>
      <c r="I406" s="79">
        <v>0</v>
      </c>
      <c r="J406" s="79">
        <v>135</v>
      </c>
      <c r="K406" s="79">
        <v>135</v>
      </c>
      <c r="L406" s="79">
        <v>0</v>
      </c>
      <c r="M406" s="79">
        <v>0</v>
      </c>
      <c r="N406" s="79">
        <v>418231</v>
      </c>
      <c r="O406" s="78">
        <v>418231</v>
      </c>
      <c r="P406" t="s">
        <v>689</v>
      </c>
      <c r="Q406" t="s">
        <v>686</v>
      </c>
      <c r="R406" t="s">
        <v>285</v>
      </c>
      <c r="S406" t="s">
        <v>120</v>
      </c>
    </row>
    <row r="407" spans="1:19" ht="12" customHeight="1" x14ac:dyDescent="0.25">
      <c r="A407" s="18" t="s">
        <v>284</v>
      </c>
      <c r="B407" s="87" t="s">
        <v>172</v>
      </c>
      <c r="C407" s="77">
        <v>153289</v>
      </c>
      <c r="D407" s="79">
        <v>153289</v>
      </c>
      <c r="E407" s="79">
        <v>18791</v>
      </c>
      <c r="F407" s="79">
        <v>0</v>
      </c>
      <c r="G407" s="79">
        <v>13</v>
      </c>
      <c r="H407" s="79">
        <v>4241</v>
      </c>
      <c r="I407" s="79">
        <v>0</v>
      </c>
      <c r="J407" s="79">
        <v>553</v>
      </c>
      <c r="K407" s="79">
        <v>511</v>
      </c>
      <c r="L407" s="79">
        <v>0</v>
      </c>
      <c r="M407" s="79">
        <v>0</v>
      </c>
      <c r="N407" s="79">
        <v>171233</v>
      </c>
      <c r="O407" s="78">
        <v>171233</v>
      </c>
      <c r="P407" t="s">
        <v>687</v>
      </c>
      <c r="Q407" t="s">
        <v>686</v>
      </c>
      <c r="R407" t="s">
        <v>285</v>
      </c>
      <c r="S407" t="s">
        <v>173</v>
      </c>
    </row>
    <row r="408" spans="1:19" ht="12" customHeight="1" x14ac:dyDescent="0.25">
      <c r="A408" s="18" t="s">
        <v>284</v>
      </c>
      <c r="B408" s="87" t="s">
        <v>289</v>
      </c>
      <c r="C408" s="77">
        <v>796831</v>
      </c>
      <c r="D408" s="79">
        <v>625748</v>
      </c>
      <c r="E408" s="79">
        <v>29195</v>
      </c>
      <c r="F408" s="79">
        <v>0</v>
      </c>
      <c r="G408" s="79">
        <v>0</v>
      </c>
      <c r="H408" s="79">
        <v>386793</v>
      </c>
      <c r="I408" s="79">
        <v>95536</v>
      </c>
      <c r="J408" s="79">
        <v>0</v>
      </c>
      <c r="K408" s="79">
        <v>0</v>
      </c>
      <c r="L408" s="79">
        <v>0</v>
      </c>
      <c r="M408" s="79">
        <v>0</v>
      </c>
      <c r="N408" s="79">
        <v>696246</v>
      </c>
      <c r="O408" s="78">
        <v>460507</v>
      </c>
      <c r="P408" t="s">
        <v>689</v>
      </c>
      <c r="Q408" t="s">
        <v>690</v>
      </c>
      <c r="R408" t="s">
        <v>285</v>
      </c>
      <c r="S408" t="s">
        <v>290</v>
      </c>
    </row>
    <row r="409" spans="1:19" ht="12" customHeight="1" x14ac:dyDescent="0.25">
      <c r="A409" s="18" t="s">
        <v>284</v>
      </c>
      <c r="B409" s="87" t="s">
        <v>445</v>
      </c>
      <c r="C409" s="77">
        <v>854242</v>
      </c>
      <c r="D409" s="79">
        <v>854242</v>
      </c>
      <c r="E409" s="79">
        <v>51465</v>
      </c>
      <c r="F409" s="79">
        <v>0</v>
      </c>
      <c r="G409" s="79">
        <v>5</v>
      </c>
      <c r="H409" s="79">
        <v>22250</v>
      </c>
      <c r="I409" s="79">
        <v>22250</v>
      </c>
      <c r="J409" s="79">
        <v>137</v>
      </c>
      <c r="K409" s="79">
        <v>137</v>
      </c>
      <c r="L409" s="79">
        <v>0</v>
      </c>
      <c r="M409" s="79">
        <v>0</v>
      </c>
      <c r="N409" s="79">
        <v>923607</v>
      </c>
      <c r="O409" s="78">
        <v>923607</v>
      </c>
      <c r="P409" t="s">
        <v>687</v>
      </c>
      <c r="Q409" t="s">
        <v>686</v>
      </c>
      <c r="R409" t="s">
        <v>285</v>
      </c>
      <c r="S409" t="s">
        <v>312</v>
      </c>
    </row>
    <row r="410" spans="1:19" ht="12" customHeight="1" x14ac:dyDescent="0.25">
      <c r="A410" s="18" t="s">
        <v>287</v>
      </c>
      <c r="B410" s="87" t="s">
        <v>368</v>
      </c>
      <c r="C410" s="77">
        <v>1269</v>
      </c>
      <c r="D410" s="79">
        <v>60</v>
      </c>
      <c r="E410" s="79">
        <v>0</v>
      </c>
      <c r="F410" s="79">
        <v>0</v>
      </c>
      <c r="G410" s="79">
        <v>2019</v>
      </c>
      <c r="H410" s="79">
        <v>0</v>
      </c>
      <c r="I410" s="79">
        <v>0</v>
      </c>
      <c r="J410" s="79">
        <v>0</v>
      </c>
      <c r="K410" s="79">
        <v>0</v>
      </c>
      <c r="L410" s="79">
        <v>0</v>
      </c>
      <c r="M410" s="79">
        <v>24</v>
      </c>
      <c r="N410" s="79">
        <v>2254</v>
      </c>
      <c r="O410" s="78">
        <v>42</v>
      </c>
      <c r="P410" t="s">
        <v>687</v>
      </c>
      <c r="Q410" t="s">
        <v>690</v>
      </c>
      <c r="R410" t="s">
        <v>288</v>
      </c>
      <c r="S410" t="s">
        <v>35</v>
      </c>
    </row>
    <row r="411" spans="1:19" ht="12" customHeight="1" x14ac:dyDescent="0.25">
      <c r="A411" s="18" t="s">
        <v>287</v>
      </c>
      <c r="B411" s="87" t="s">
        <v>375</v>
      </c>
      <c r="C411" s="77">
        <v>1487</v>
      </c>
      <c r="D411" s="79">
        <v>0</v>
      </c>
      <c r="E411" s="79">
        <v>0</v>
      </c>
      <c r="F411" s="79">
        <v>0</v>
      </c>
      <c r="G411" s="79">
        <v>667</v>
      </c>
      <c r="H411" s="79">
        <v>0</v>
      </c>
      <c r="I411" s="79">
        <v>0</v>
      </c>
      <c r="J411" s="79">
        <v>0</v>
      </c>
      <c r="K411" s="79">
        <v>0</v>
      </c>
      <c r="L411" s="79">
        <v>0</v>
      </c>
      <c r="M411" s="79">
        <v>260</v>
      </c>
      <c r="N411" s="79">
        <v>1892</v>
      </c>
      <c r="O411" s="78">
        <v>0</v>
      </c>
      <c r="P411" t="s">
        <v>687</v>
      </c>
      <c r="Q411" t="s">
        <v>686</v>
      </c>
      <c r="R411" t="s">
        <v>288</v>
      </c>
      <c r="S411" t="s">
        <v>74</v>
      </c>
    </row>
    <row r="412" spans="1:19" ht="12" customHeight="1" x14ac:dyDescent="0.25">
      <c r="A412" s="18" t="s">
        <v>287</v>
      </c>
      <c r="B412" s="87" t="s">
        <v>125</v>
      </c>
      <c r="C412" s="77">
        <v>33721</v>
      </c>
      <c r="D412" s="79">
        <v>0</v>
      </c>
      <c r="E412" s="79">
        <v>0</v>
      </c>
      <c r="F412" s="79">
        <v>0</v>
      </c>
      <c r="G412" s="79">
        <v>816</v>
      </c>
      <c r="H412" s="79">
        <v>0</v>
      </c>
      <c r="I412" s="79">
        <v>0</v>
      </c>
      <c r="J412" s="79">
        <v>0</v>
      </c>
      <c r="K412" s="79">
        <v>0</v>
      </c>
      <c r="L412" s="79">
        <v>0</v>
      </c>
      <c r="M412" s="79">
        <v>111</v>
      </c>
      <c r="N412" s="79">
        <v>33302</v>
      </c>
      <c r="O412" s="78">
        <v>0</v>
      </c>
      <c r="P412" t="s">
        <v>687</v>
      </c>
      <c r="Q412" t="s">
        <v>686</v>
      </c>
      <c r="R412" t="s">
        <v>288</v>
      </c>
      <c r="S412" t="s">
        <v>126</v>
      </c>
    </row>
    <row r="413" spans="1:19" ht="12" customHeight="1" x14ac:dyDescent="0.25">
      <c r="A413" s="18" t="s">
        <v>287</v>
      </c>
      <c r="B413" s="87" t="s">
        <v>133</v>
      </c>
      <c r="C413" s="77">
        <v>3232</v>
      </c>
      <c r="D413" s="79">
        <v>0</v>
      </c>
      <c r="E413" s="79">
        <v>0</v>
      </c>
      <c r="F413" s="79">
        <v>0</v>
      </c>
      <c r="G413" s="79">
        <v>43</v>
      </c>
      <c r="H413" s="79">
        <v>0</v>
      </c>
      <c r="I413" s="79">
        <v>0</v>
      </c>
      <c r="J413" s="79">
        <v>0</v>
      </c>
      <c r="K413" s="79">
        <v>0</v>
      </c>
      <c r="L413" s="79">
        <v>0</v>
      </c>
      <c r="M413" s="79">
        <v>0</v>
      </c>
      <c r="N413" s="79">
        <v>3459</v>
      </c>
      <c r="O413" s="78">
        <v>0</v>
      </c>
      <c r="P413" t="s">
        <v>687</v>
      </c>
      <c r="Q413" t="s">
        <v>693</v>
      </c>
      <c r="R413" t="s">
        <v>288</v>
      </c>
      <c r="S413" t="s">
        <v>134</v>
      </c>
    </row>
    <row r="414" spans="1:19" ht="12" customHeight="1" x14ac:dyDescent="0.25">
      <c r="A414" s="18" t="s">
        <v>287</v>
      </c>
      <c r="B414" s="87" t="s">
        <v>155</v>
      </c>
      <c r="C414" s="77">
        <v>92072</v>
      </c>
      <c r="D414" s="79">
        <v>0</v>
      </c>
      <c r="E414" s="79">
        <v>0</v>
      </c>
      <c r="F414" s="79">
        <v>0</v>
      </c>
      <c r="G414" s="79">
        <v>0</v>
      </c>
      <c r="H414" s="79">
        <v>327</v>
      </c>
      <c r="I414" s="79">
        <v>327</v>
      </c>
      <c r="J414" s="79">
        <v>0</v>
      </c>
      <c r="K414" s="79">
        <v>0</v>
      </c>
      <c r="L414" s="79">
        <v>0</v>
      </c>
      <c r="M414" s="79">
        <v>0</v>
      </c>
      <c r="N414" s="79">
        <v>91166</v>
      </c>
      <c r="O414" s="78">
        <v>0</v>
      </c>
      <c r="P414" t="s">
        <v>687</v>
      </c>
      <c r="Q414" t="s">
        <v>694</v>
      </c>
      <c r="R414" t="s">
        <v>288</v>
      </c>
      <c r="S414" t="s">
        <v>156</v>
      </c>
    </row>
    <row r="415" spans="1:19" ht="12" customHeight="1" x14ac:dyDescent="0.25">
      <c r="A415" s="18" t="s">
        <v>287</v>
      </c>
      <c r="B415" s="87" t="s">
        <v>295</v>
      </c>
      <c r="C415" s="77">
        <v>5944</v>
      </c>
      <c r="D415" s="79">
        <v>0</v>
      </c>
      <c r="E415" s="79">
        <v>0</v>
      </c>
      <c r="F415" s="79">
        <v>0</v>
      </c>
      <c r="G415" s="79">
        <v>183</v>
      </c>
      <c r="H415" s="79">
        <v>0</v>
      </c>
      <c r="I415" s="79">
        <v>0</v>
      </c>
      <c r="J415" s="79">
        <v>0</v>
      </c>
      <c r="K415" s="79">
        <v>0</v>
      </c>
      <c r="L415" s="79">
        <v>30</v>
      </c>
      <c r="M415" s="79">
        <v>0</v>
      </c>
      <c r="N415" s="79">
        <v>5784</v>
      </c>
      <c r="O415" s="78">
        <v>0</v>
      </c>
      <c r="P415" t="s">
        <v>687</v>
      </c>
      <c r="Q415" t="s">
        <v>686</v>
      </c>
      <c r="R415" t="s">
        <v>288</v>
      </c>
      <c r="S415" t="s">
        <v>296</v>
      </c>
    </row>
    <row r="416" spans="1:19" ht="12" customHeight="1" x14ac:dyDescent="0.25">
      <c r="A416" s="18" t="s">
        <v>287</v>
      </c>
      <c r="B416" s="87" t="s">
        <v>446</v>
      </c>
      <c r="C416" s="77">
        <v>4159</v>
      </c>
      <c r="D416" s="79">
        <v>0</v>
      </c>
      <c r="E416" s="79">
        <v>0</v>
      </c>
      <c r="F416" s="79">
        <v>0</v>
      </c>
      <c r="G416" s="79">
        <v>543</v>
      </c>
      <c r="H416" s="79">
        <v>0</v>
      </c>
      <c r="I416" s="79">
        <v>0</v>
      </c>
      <c r="J416" s="79">
        <v>0</v>
      </c>
      <c r="K416" s="79">
        <v>0</v>
      </c>
      <c r="L416" s="79">
        <v>0</v>
      </c>
      <c r="M416" s="79">
        <v>0</v>
      </c>
      <c r="N416" s="79">
        <v>3935</v>
      </c>
      <c r="O416" s="78">
        <v>0</v>
      </c>
      <c r="P416" t="s">
        <v>689</v>
      </c>
      <c r="Q416" t="s">
        <v>688</v>
      </c>
      <c r="R416" t="s">
        <v>288</v>
      </c>
      <c r="S416" t="s">
        <v>316</v>
      </c>
    </row>
    <row r="417" spans="1:19" ht="12" customHeight="1" x14ac:dyDescent="0.25">
      <c r="A417" s="18" t="s">
        <v>289</v>
      </c>
      <c r="B417" s="87" t="s">
        <v>77</v>
      </c>
      <c r="C417" s="77">
        <v>478</v>
      </c>
      <c r="D417" s="79">
        <v>478</v>
      </c>
      <c r="E417" s="79">
        <v>21292</v>
      </c>
      <c r="F417" s="79">
        <v>0</v>
      </c>
      <c r="G417" s="79">
        <v>0</v>
      </c>
      <c r="H417" s="79">
        <v>0</v>
      </c>
      <c r="I417" s="79">
        <v>0</v>
      </c>
      <c r="J417" s="79">
        <v>0</v>
      </c>
      <c r="K417" s="79">
        <v>0</v>
      </c>
      <c r="L417" s="79">
        <v>0</v>
      </c>
      <c r="M417" s="79">
        <v>0</v>
      </c>
      <c r="N417" s="79">
        <v>21816</v>
      </c>
      <c r="O417" s="78">
        <v>21816</v>
      </c>
      <c r="P417" t="s">
        <v>689</v>
      </c>
      <c r="Q417" t="s">
        <v>686</v>
      </c>
      <c r="R417" t="s">
        <v>290</v>
      </c>
      <c r="S417" t="s">
        <v>78</v>
      </c>
    </row>
    <row r="418" spans="1:19" ht="12" customHeight="1" x14ac:dyDescent="0.25">
      <c r="A418" s="18" t="s">
        <v>289</v>
      </c>
      <c r="B418" s="87" t="s">
        <v>79</v>
      </c>
      <c r="C418" s="77">
        <v>403846</v>
      </c>
      <c r="D418" s="79">
        <v>403846</v>
      </c>
      <c r="E418" s="79">
        <v>490964</v>
      </c>
      <c r="F418" s="79">
        <v>0</v>
      </c>
      <c r="G418" s="79">
        <v>456</v>
      </c>
      <c r="H418" s="79">
        <v>2050</v>
      </c>
      <c r="I418" s="79">
        <v>2050</v>
      </c>
      <c r="J418" s="79">
        <v>848</v>
      </c>
      <c r="K418" s="79">
        <v>848</v>
      </c>
      <c r="L418" s="79">
        <v>0</v>
      </c>
      <c r="M418" s="79">
        <v>0</v>
      </c>
      <c r="N418" s="79">
        <v>923323</v>
      </c>
      <c r="O418" s="78">
        <v>923323</v>
      </c>
      <c r="P418" t="s">
        <v>689</v>
      </c>
      <c r="Q418" t="s">
        <v>686</v>
      </c>
      <c r="R418" t="s">
        <v>290</v>
      </c>
      <c r="S418" t="s">
        <v>80</v>
      </c>
    </row>
    <row r="419" spans="1:19" ht="12" customHeight="1" x14ac:dyDescent="0.25">
      <c r="A419" s="18" t="s">
        <v>289</v>
      </c>
      <c r="B419" s="87" t="s">
        <v>110</v>
      </c>
      <c r="C419" s="77">
        <v>25476</v>
      </c>
      <c r="D419" s="79">
        <v>25476</v>
      </c>
      <c r="E419" s="79">
        <v>0</v>
      </c>
      <c r="F419" s="79">
        <v>0</v>
      </c>
      <c r="G419" s="79">
        <v>1503</v>
      </c>
      <c r="H419" s="79">
        <v>0</v>
      </c>
      <c r="I419" s="79">
        <v>0</v>
      </c>
      <c r="J419" s="79">
        <v>1215</v>
      </c>
      <c r="K419" s="79">
        <v>1215</v>
      </c>
      <c r="L419" s="79">
        <v>0</v>
      </c>
      <c r="M419" s="79">
        <v>0</v>
      </c>
      <c r="N419" s="79">
        <v>26213</v>
      </c>
      <c r="O419" s="78">
        <v>26213</v>
      </c>
      <c r="P419" t="s">
        <v>689</v>
      </c>
      <c r="Q419" t="s">
        <v>686</v>
      </c>
      <c r="R419" t="s">
        <v>290</v>
      </c>
      <c r="S419" t="s">
        <v>111</v>
      </c>
    </row>
    <row r="420" spans="1:19" ht="12" customHeight="1" x14ac:dyDescent="0.25">
      <c r="A420" s="18" t="s">
        <v>289</v>
      </c>
      <c r="B420" s="87" t="s">
        <v>119</v>
      </c>
      <c r="C420" s="77">
        <v>48020</v>
      </c>
      <c r="D420" s="79">
        <v>48020</v>
      </c>
      <c r="E420" s="79">
        <v>27858</v>
      </c>
      <c r="F420" s="79">
        <v>0</v>
      </c>
      <c r="G420" s="79">
        <v>283</v>
      </c>
      <c r="H420" s="79">
        <v>517</v>
      </c>
      <c r="I420" s="79">
        <v>517</v>
      </c>
      <c r="J420" s="79">
        <v>82</v>
      </c>
      <c r="K420" s="79">
        <v>82</v>
      </c>
      <c r="L420" s="79">
        <v>0</v>
      </c>
      <c r="M420" s="79">
        <v>0</v>
      </c>
      <c r="N420" s="79">
        <v>77424</v>
      </c>
      <c r="O420" s="78">
        <v>77424</v>
      </c>
      <c r="P420" t="s">
        <v>692</v>
      </c>
      <c r="Q420" t="s">
        <v>686</v>
      </c>
      <c r="R420" t="s">
        <v>290</v>
      </c>
      <c r="S420" t="s">
        <v>120</v>
      </c>
    </row>
    <row r="421" spans="1:19" ht="12" customHeight="1" x14ac:dyDescent="0.25">
      <c r="A421" s="18" t="s">
        <v>289</v>
      </c>
      <c r="B421" s="87" t="s">
        <v>125</v>
      </c>
      <c r="C421" s="77">
        <v>24979</v>
      </c>
      <c r="D421" s="79">
        <v>0</v>
      </c>
      <c r="E421" s="79">
        <v>0</v>
      </c>
      <c r="F421" s="79">
        <v>0</v>
      </c>
      <c r="G421" s="79">
        <v>1700</v>
      </c>
      <c r="H421" s="79">
        <v>0</v>
      </c>
      <c r="I421" s="79">
        <v>0</v>
      </c>
      <c r="J421" s="79">
        <v>0</v>
      </c>
      <c r="K421" s="79">
        <v>0</v>
      </c>
      <c r="L421" s="79">
        <v>6</v>
      </c>
      <c r="M421" s="79">
        <v>98</v>
      </c>
      <c r="N421" s="79">
        <v>26521</v>
      </c>
      <c r="O421" s="78">
        <v>0</v>
      </c>
      <c r="P421" t="s">
        <v>687</v>
      </c>
      <c r="Q421" t="s">
        <v>686</v>
      </c>
      <c r="R421" t="s">
        <v>290</v>
      </c>
      <c r="S421" t="s">
        <v>126</v>
      </c>
    </row>
    <row r="422" spans="1:19" ht="12" customHeight="1" x14ac:dyDescent="0.25">
      <c r="A422" s="18" t="s">
        <v>289</v>
      </c>
      <c r="B422" s="87" t="s">
        <v>133</v>
      </c>
      <c r="C422" s="77">
        <v>2108</v>
      </c>
      <c r="D422" s="79">
        <v>0</v>
      </c>
      <c r="E422" s="79">
        <v>0</v>
      </c>
      <c r="F422" s="79">
        <v>27</v>
      </c>
      <c r="G422" s="79">
        <v>334</v>
      </c>
      <c r="H422" s="79">
        <v>0</v>
      </c>
      <c r="I422" s="79">
        <v>0</v>
      </c>
      <c r="J422" s="79">
        <v>0</v>
      </c>
      <c r="K422" s="79">
        <v>0</v>
      </c>
      <c r="L422" s="79">
        <v>0</v>
      </c>
      <c r="M422" s="79">
        <v>0</v>
      </c>
      <c r="N422" s="79">
        <v>3527</v>
      </c>
      <c r="O422" s="78">
        <v>0</v>
      </c>
      <c r="P422" t="s">
        <v>687</v>
      </c>
      <c r="Q422" t="s">
        <v>693</v>
      </c>
      <c r="R422" t="s">
        <v>290</v>
      </c>
      <c r="S422" t="s">
        <v>134</v>
      </c>
    </row>
    <row r="423" spans="1:19" ht="12" customHeight="1" x14ac:dyDescent="0.25">
      <c r="A423" s="18" t="s">
        <v>289</v>
      </c>
      <c r="B423" s="87" t="s">
        <v>137</v>
      </c>
      <c r="C423" s="77">
        <v>787</v>
      </c>
      <c r="D423" s="79">
        <v>0</v>
      </c>
      <c r="E423" s="79">
        <v>0</v>
      </c>
      <c r="F423" s="79">
        <v>0</v>
      </c>
      <c r="G423" s="79">
        <v>839</v>
      </c>
      <c r="H423" s="79">
        <v>0</v>
      </c>
      <c r="I423" s="79">
        <v>0</v>
      </c>
      <c r="J423" s="79">
        <v>0</v>
      </c>
      <c r="K423" s="79">
        <v>0</v>
      </c>
      <c r="L423" s="79">
        <v>0</v>
      </c>
      <c r="M423" s="79">
        <v>0</v>
      </c>
      <c r="N423" s="79">
        <v>1572</v>
      </c>
      <c r="O423" s="78">
        <v>0</v>
      </c>
      <c r="P423" t="s">
        <v>687</v>
      </c>
      <c r="Q423" t="s">
        <v>690</v>
      </c>
      <c r="R423" t="s">
        <v>290</v>
      </c>
      <c r="S423" t="s">
        <v>138</v>
      </c>
    </row>
    <row r="424" spans="1:19" ht="12" customHeight="1" x14ac:dyDescent="0.25">
      <c r="A424" s="18" t="s">
        <v>289</v>
      </c>
      <c r="B424" s="87" t="s">
        <v>164</v>
      </c>
      <c r="C424" s="77">
        <v>1418</v>
      </c>
      <c r="D424" s="79">
        <v>0</v>
      </c>
      <c r="E424" s="79">
        <v>0</v>
      </c>
      <c r="F424" s="79">
        <v>0</v>
      </c>
      <c r="G424" s="79">
        <v>109</v>
      </c>
      <c r="H424" s="79">
        <v>0</v>
      </c>
      <c r="I424" s="79">
        <v>0</v>
      </c>
      <c r="J424" s="79">
        <v>0</v>
      </c>
      <c r="K424" s="79">
        <v>0</v>
      </c>
      <c r="L424" s="79">
        <v>5</v>
      </c>
      <c r="M424" s="79">
        <v>0</v>
      </c>
      <c r="N424" s="79">
        <v>1524</v>
      </c>
      <c r="O424" s="78">
        <v>0</v>
      </c>
      <c r="P424" t="s">
        <v>687</v>
      </c>
      <c r="Q424" t="s">
        <v>686</v>
      </c>
      <c r="R424" t="s">
        <v>290</v>
      </c>
      <c r="S424" t="s">
        <v>165</v>
      </c>
    </row>
    <row r="425" spans="1:19" ht="12" customHeight="1" x14ac:dyDescent="0.25">
      <c r="A425" s="18" t="s">
        <v>289</v>
      </c>
      <c r="B425" s="87" t="s">
        <v>402</v>
      </c>
      <c r="C425" s="77">
        <v>3336</v>
      </c>
      <c r="D425" s="79">
        <v>2900</v>
      </c>
      <c r="E425" s="79">
        <v>0</v>
      </c>
      <c r="F425" s="79">
        <v>0</v>
      </c>
      <c r="G425" s="79">
        <v>78</v>
      </c>
      <c r="H425" s="79">
        <v>11</v>
      </c>
      <c r="I425" s="79">
        <v>0</v>
      </c>
      <c r="J425" s="79">
        <v>344</v>
      </c>
      <c r="K425" s="79">
        <v>344</v>
      </c>
      <c r="L425" s="79">
        <v>0</v>
      </c>
      <c r="M425" s="79">
        <v>0</v>
      </c>
      <c r="N425" s="79">
        <v>3180</v>
      </c>
      <c r="O425" s="78">
        <v>2844</v>
      </c>
      <c r="P425" t="s">
        <v>689</v>
      </c>
      <c r="Q425" t="s">
        <v>686</v>
      </c>
      <c r="R425" t="s">
        <v>290</v>
      </c>
      <c r="S425" t="s">
        <v>169</v>
      </c>
    </row>
    <row r="426" spans="1:19" ht="12" customHeight="1" x14ac:dyDescent="0.25">
      <c r="A426" s="18" t="s">
        <v>289</v>
      </c>
      <c r="B426" s="87" t="s">
        <v>172</v>
      </c>
      <c r="C426" s="77">
        <v>5540</v>
      </c>
      <c r="D426" s="79">
        <v>5540</v>
      </c>
      <c r="E426" s="79">
        <v>0</v>
      </c>
      <c r="F426" s="79">
        <v>0</v>
      </c>
      <c r="G426" s="79">
        <v>843</v>
      </c>
      <c r="H426" s="79">
        <v>0</v>
      </c>
      <c r="I426" s="79">
        <v>0</v>
      </c>
      <c r="J426" s="79">
        <v>141</v>
      </c>
      <c r="K426" s="79">
        <v>134</v>
      </c>
      <c r="L426" s="79">
        <v>0</v>
      </c>
      <c r="M426" s="79">
        <v>0</v>
      </c>
      <c r="N426" s="79">
        <v>5478</v>
      </c>
      <c r="O426" s="78">
        <v>5478</v>
      </c>
      <c r="P426" t="s">
        <v>687</v>
      </c>
      <c r="Q426" t="s">
        <v>686</v>
      </c>
      <c r="R426" t="s">
        <v>290</v>
      </c>
      <c r="S426" t="s">
        <v>173</v>
      </c>
    </row>
    <row r="427" spans="1:19" ht="12" customHeight="1" x14ac:dyDescent="0.25">
      <c r="A427" s="18" t="s">
        <v>289</v>
      </c>
      <c r="B427" s="87" t="s">
        <v>418</v>
      </c>
      <c r="C427" s="77">
        <v>1083</v>
      </c>
      <c r="D427" s="79">
        <v>0</v>
      </c>
      <c r="E427" s="79">
        <v>0</v>
      </c>
      <c r="F427" s="79">
        <v>0</v>
      </c>
      <c r="G427" s="79">
        <v>58</v>
      </c>
      <c r="H427" s="79">
        <v>0</v>
      </c>
      <c r="I427" s="79">
        <v>0</v>
      </c>
      <c r="J427" s="79">
        <v>0</v>
      </c>
      <c r="K427" s="79">
        <v>0</v>
      </c>
      <c r="L427" s="79">
        <v>0</v>
      </c>
      <c r="M427" s="79">
        <v>107</v>
      </c>
      <c r="N427" s="79">
        <v>1045</v>
      </c>
      <c r="O427" s="78">
        <v>0</v>
      </c>
      <c r="P427" t="s">
        <v>687</v>
      </c>
      <c r="Q427" t="s">
        <v>686</v>
      </c>
      <c r="R427" t="s">
        <v>290</v>
      </c>
      <c r="S427" t="s">
        <v>220</v>
      </c>
    </row>
    <row r="428" spans="1:19" ht="12" customHeight="1" x14ac:dyDescent="0.25">
      <c r="A428" s="18" t="s">
        <v>289</v>
      </c>
      <c r="B428" s="87" t="s">
        <v>225</v>
      </c>
      <c r="C428" s="77">
        <v>960</v>
      </c>
      <c r="D428" s="79">
        <v>960</v>
      </c>
      <c r="E428" s="79">
        <v>0</v>
      </c>
      <c r="F428" s="79">
        <v>0</v>
      </c>
      <c r="G428" s="79">
        <v>393</v>
      </c>
      <c r="H428" s="79">
        <v>0</v>
      </c>
      <c r="I428" s="79">
        <v>0</v>
      </c>
      <c r="J428" s="79">
        <v>160</v>
      </c>
      <c r="K428" s="79">
        <v>160</v>
      </c>
      <c r="L428" s="79">
        <v>0</v>
      </c>
      <c r="M428" s="79">
        <v>0</v>
      </c>
      <c r="N428" s="79">
        <v>1163</v>
      </c>
      <c r="O428" s="78">
        <v>1163</v>
      </c>
      <c r="P428" t="s">
        <v>687</v>
      </c>
      <c r="Q428" t="s">
        <v>686</v>
      </c>
      <c r="R428" t="s">
        <v>290</v>
      </c>
      <c r="S428" t="s">
        <v>226</v>
      </c>
    </row>
    <row r="429" spans="1:19" ht="12" customHeight="1" x14ac:dyDescent="0.25">
      <c r="A429" s="18" t="s">
        <v>289</v>
      </c>
      <c r="B429" s="87" t="s">
        <v>284</v>
      </c>
      <c r="C429" s="77">
        <v>290740</v>
      </c>
      <c r="D429" s="79">
        <v>290740</v>
      </c>
      <c r="E429" s="79">
        <v>65383</v>
      </c>
      <c r="F429" s="79">
        <v>0</v>
      </c>
      <c r="G429" s="79">
        <v>0</v>
      </c>
      <c r="H429" s="79">
        <v>14655</v>
      </c>
      <c r="I429" s="79">
        <v>14655</v>
      </c>
      <c r="J429" s="79">
        <v>0</v>
      </c>
      <c r="K429" s="79">
        <v>0</v>
      </c>
      <c r="L429" s="79">
        <v>0</v>
      </c>
      <c r="M429" s="79">
        <v>0</v>
      </c>
      <c r="N429" s="79">
        <v>359581</v>
      </c>
      <c r="O429" s="78">
        <v>359577</v>
      </c>
      <c r="P429" t="s">
        <v>689</v>
      </c>
      <c r="Q429" t="s">
        <v>686</v>
      </c>
      <c r="R429" t="s">
        <v>290</v>
      </c>
      <c r="S429" t="s">
        <v>285</v>
      </c>
    </row>
    <row r="430" spans="1:19" ht="12" customHeight="1" x14ac:dyDescent="0.25">
      <c r="A430" s="18" t="s">
        <v>289</v>
      </c>
      <c r="B430" s="87" t="s">
        <v>437</v>
      </c>
      <c r="C430" s="77">
        <v>849</v>
      </c>
      <c r="D430" s="79">
        <v>0</v>
      </c>
      <c r="E430" s="79">
        <v>0</v>
      </c>
      <c r="F430" s="79">
        <v>0</v>
      </c>
      <c r="G430" s="79">
        <v>371</v>
      </c>
      <c r="H430" s="79">
        <v>0</v>
      </c>
      <c r="I430" s="79">
        <v>0</v>
      </c>
      <c r="J430" s="79">
        <v>0</v>
      </c>
      <c r="K430" s="79">
        <v>0</v>
      </c>
      <c r="L430" s="79">
        <v>0</v>
      </c>
      <c r="M430" s="79">
        <v>0</v>
      </c>
      <c r="N430" s="79">
        <v>1209</v>
      </c>
      <c r="O430" s="78">
        <v>0</v>
      </c>
      <c r="P430" t="s">
        <v>687</v>
      </c>
      <c r="Q430" t="s">
        <v>686</v>
      </c>
      <c r="R430" t="s">
        <v>290</v>
      </c>
      <c r="S430" t="s">
        <v>286</v>
      </c>
    </row>
    <row r="431" spans="1:19" ht="12" customHeight="1" x14ac:dyDescent="0.25">
      <c r="A431" s="18" t="s">
        <v>289</v>
      </c>
      <c r="B431" s="87" t="s">
        <v>445</v>
      </c>
      <c r="C431" s="77">
        <v>2871</v>
      </c>
      <c r="D431" s="79">
        <v>2871</v>
      </c>
      <c r="E431" s="79">
        <v>9576</v>
      </c>
      <c r="F431" s="79">
        <v>0</v>
      </c>
      <c r="G431" s="79">
        <v>1583</v>
      </c>
      <c r="H431" s="79">
        <v>0</v>
      </c>
      <c r="I431" s="79">
        <v>0</v>
      </c>
      <c r="J431" s="79">
        <v>0</v>
      </c>
      <c r="K431" s="79">
        <v>0</v>
      </c>
      <c r="L431" s="79">
        <v>0</v>
      </c>
      <c r="M431" s="79">
        <v>0</v>
      </c>
      <c r="N431" s="79">
        <v>14971</v>
      </c>
      <c r="O431" s="78">
        <v>14971</v>
      </c>
      <c r="P431" t="s">
        <v>687</v>
      </c>
      <c r="Q431" t="s">
        <v>686</v>
      </c>
      <c r="R431" t="s">
        <v>290</v>
      </c>
      <c r="S431" t="s">
        <v>312</v>
      </c>
    </row>
    <row r="432" spans="1:19" ht="12" customHeight="1" x14ac:dyDescent="0.25">
      <c r="A432" s="18" t="s">
        <v>289</v>
      </c>
      <c r="B432" s="87" t="s">
        <v>446</v>
      </c>
      <c r="C432" s="77">
        <v>11807</v>
      </c>
      <c r="D432" s="79">
        <v>0</v>
      </c>
      <c r="E432" s="79">
        <v>0</v>
      </c>
      <c r="F432" s="79">
        <v>0</v>
      </c>
      <c r="G432" s="79">
        <v>4603</v>
      </c>
      <c r="H432" s="79">
        <v>0</v>
      </c>
      <c r="I432" s="79">
        <v>0</v>
      </c>
      <c r="J432" s="79">
        <v>0</v>
      </c>
      <c r="K432" s="79">
        <v>0</v>
      </c>
      <c r="L432" s="79">
        <v>0</v>
      </c>
      <c r="M432" s="79">
        <v>0</v>
      </c>
      <c r="N432" s="79">
        <v>15893</v>
      </c>
      <c r="O432" s="78">
        <v>0</v>
      </c>
      <c r="P432" t="s">
        <v>689</v>
      </c>
      <c r="Q432" t="s">
        <v>688</v>
      </c>
      <c r="R432" t="s">
        <v>290</v>
      </c>
      <c r="S432" t="s">
        <v>316</v>
      </c>
    </row>
    <row r="433" spans="1:19" ht="12" customHeight="1" x14ac:dyDescent="0.25">
      <c r="A433" s="18" t="s">
        <v>289</v>
      </c>
      <c r="B433" s="87" t="s">
        <v>632</v>
      </c>
      <c r="C433" s="77">
        <v>1363</v>
      </c>
      <c r="D433" s="79">
        <v>0</v>
      </c>
      <c r="E433" s="79">
        <v>0</v>
      </c>
      <c r="F433" s="79">
        <v>0</v>
      </c>
      <c r="G433" s="79">
        <v>94</v>
      </c>
      <c r="H433" s="79">
        <v>0</v>
      </c>
      <c r="I433" s="79">
        <v>0</v>
      </c>
      <c r="J433" s="79">
        <v>0</v>
      </c>
      <c r="K433" s="79">
        <v>0</v>
      </c>
      <c r="L433" s="79">
        <v>0</v>
      </c>
      <c r="M433" s="79">
        <v>0</v>
      </c>
      <c r="N433" s="79">
        <v>1367</v>
      </c>
      <c r="O433" s="78">
        <v>0</v>
      </c>
      <c r="P433" t="s">
        <v>687</v>
      </c>
      <c r="Q433" t="s">
        <v>686</v>
      </c>
      <c r="R433" t="s">
        <v>290</v>
      </c>
      <c r="S433" t="s">
        <v>319</v>
      </c>
    </row>
    <row r="434" spans="1:19" ht="12" customHeight="1" x14ac:dyDescent="0.25">
      <c r="A434" s="18" t="s">
        <v>438</v>
      </c>
      <c r="B434" s="87" t="s">
        <v>365</v>
      </c>
      <c r="C434" s="77">
        <v>7803</v>
      </c>
      <c r="D434" s="79">
        <v>7803</v>
      </c>
      <c r="E434" s="79">
        <v>0</v>
      </c>
      <c r="F434" s="79">
        <v>0</v>
      </c>
      <c r="G434" s="79">
        <v>33</v>
      </c>
      <c r="H434" s="79">
        <v>0</v>
      </c>
      <c r="I434" s="79">
        <v>0</v>
      </c>
      <c r="J434" s="79">
        <v>12</v>
      </c>
      <c r="K434" s="79">
        <v>0</v>
      </c>
      <c r="L434" s="79">
        <v>0</v>
      </c>
      <c r="M434" s="79">
        <v>0</v>
      </c>
      <c r="N434" s="79">
        <v>7706</v>
      </c>
      <c r="O434" s="78">
        <v>7706</v>
      </c>
      <c r="P434" t="s">
        <v>689</v>
      </c>
      <c r="Q434" t="s">
        <v>686</v>
      </c>
      <c r="R434" t="s">
        <v>297</v>
      </c>
      <c r="S434" t="s">
        <v>22</v>
      </c>
    </row>
    <row r="435" spans="1:19" ht="12" customHeight="1" x14ac:dyDescent="0.25">
      <c r="A435" s="18" t="s">
        <v>438</v>
      </c>
      <c r="B435" s="87" t="s">
        <v>31</v>
      </c>
      <c r="C435" s="77">
        <v>4888</v>
      </c>
      <c r="D435" s="79">
        <v>4278</v>
      </c>
      <c r="E435" s="79">
        <v>0</v>
      </c>
      <c r="F435" s="79">
        <v>0</v>
      </c>
      <c r="G435" s="79">
        <v>29</v>
      </c>
      <c r="H435" s="79">
        <v>0</v>
      </c>
      <c r="I435" s="79">
        <v>0</v>
      </c>
      <c r="J435" s="79">
        <v>0</v>
      </c>
      <c r="K435" s="79">
        <v>0</v>
      </c>
      <c r="L435" s="79">
        <v>0</v>
      </c>
      <c r="M435" s="79">
        <v>6</v>
      </c>
      <c r="N435" s="79">
        <v>4906</v>
      </c>
      <c r="O435" s="78">
        <v>4288</v>
      </c>
      <c r="P435" t="s">
        <v>692</v>
      </c>
      <c r="Q435" t="s">
        <v>693</v>
      </c>
      <c r="R435" t="s">
        <v>297</v>
      </c>
      <c r="S435" t="s">
        <v>32</v>
      </c>
    </row>
    <row r="436" spans="1:19" ht="12" customHeight="1" x14ac:dyDescent="0.25">
      <c r="A436" s="18" t="s">
        <v>438</v>
      </c>
      <c r="B436" s="87" t="s">
        <v>36</v>
      </c>
      <c r="C436" s="77">
        <v>73923</v>
      </c>
      <c r="D436" s="79">
        <v>0</v>
      </c>
      <c r="E436" s="79">
        <v>0</v>
      </c>
      <c r="F436" s="79">
        <v>0</v>
      </c>
      <c r="G436" s="79">
        <v>18653</v>
      </c>
      <c r="H436" s="79">
        <v>0</v>
      </c>
      <c r="I436" s="79">
        <v>0</v>
      </c>
      <c r="J436" s="79">
        <v>0</v>
      </c>
      <c r="K436" s="79">
        <v>0</v>
      </c>
      <c r="L436" s="79">
        <v>0</v>
      </c>
      <c r="M436" s="79">
        <v>0</v>
      </c>
      <c r="N436" s="79">
        <v>87167</v>
      </c>
      <c r="O436" s="78">
        <v>0</v>
      </c>
      <c r="P436" t="s">
        <v>689</v>
      </c>
      <c r="Q436" t="s">
        <v>688</v>
      </c>
      <c r="R436" t="s">
        <v>297</v>
      </c>
      <c r="S436" t="s">
        <v>37</v>
      </c>
    </row>
    <row r="437" spans="1:19" ht="12" customHeight="1" x14ac:dyDescent="0.25">
      <c r="A437" s="18" t="s">
        <v>438</v>
      </c>
      <c r="B437" s="87" t="s">
        <v>48</v>
      </c>
      <c r="C437" s="77">
        <v>17808</v>
      </c>
      <c r="D437" s="79">
        <v>0</v>
      </c>
      <c r="E437" s="79">
        <v>0</v>
      </c>
      <c r="F437" s="79">
        <v>0</v>
      </c>
      <c r="G437" s="79">
        <v>2739</v>
      </c>
      <c r="H437" s="79">
        <v>0</v>
      </c>
      <c r="I437" s="79">
        <v>0</v>
      </c>
      <c r="J437" s="79">
        <v>0</v>
      </c>
      <c r="K437" s="79">
        <v>0</v>
      </c>
      <c r="L437" s="79">
        <v>0</v>
      </c>
      <c r="M437" s="79">
        <v>0</v>
      </c>
      <c r="N437" s="79">
        <v>18909</v>
      </c>
      <c r="O437" s="78">
        <v>0</v>
      </c>
      <c r="P437" t="s">
        <v>687</v>
      </c>
      <c r="Q437" t="s">
        <v>686</v>
      </c>
      <c r="R437" t="s">
        <v>297</v>
      </c>
      <c r="S437" t="s">
        <v>49</v>
      </c>
    </row>
    <row r="438" spans="1:19" ht="12" customHeight="1" x14ac:dyDescent="0.25">
      <c r="A438" s="18" t="s">
        <v>438</v>
      </c>
      <c r="B438" s="87" t="s">
        <v>59</v>
      </c>
      <c r="C438" s="77">
        <v>5245</v>
      </c>
      <c r="D438" s="79">
        <v>397</v>
      </c>
      <c r="E438" s="79">
        <v>0</v>
      </c>
      <c r="F438" s="79">
        <v>0</v>
      </c>
      <c r="G438" s="79">
        <v>293</v>
      </c>
      <c r="H438" s="79">
        <v>0</v>
      </c>
      <c r="I438" s="79">
        <v>0</v>
      </c>
      <c r="J438" s="79">
        <v>0</v>
      </c>
      <c r="K438" s="79">
        <v>0</v>
      </c>
      <c r="L438" s="79">
        <v>15</v>
      </c>
      <c r="M438" s="79">
        <v>0</v>
      </c>
      <c r="N438" s="79">
        <v>5982</v>
      </c>
      <c r="O438" s="78">
        <v>383</v>
      </c>
      <c r="P438" t="s">
        <v>687</v>
      </c>
      <c r="Q438" t="s">
        <v>693</v>
      </c>
      <c r="R438" t="s">
        <v>297</v>
      </c>
      <c r="S438" t="s">
        <v>60</v>
      </c>
    </row>
    <row r="439" spans="1:19" ht="12" customHeight="1" x14ac:dyDescent="0.25">
      <c r="A439" s="18" t="s">
        <v>438</v>
      </c>
      <c r="B439" s="87" t="s">
        <v>374</v>
      </c>
      <c r="C439" s="77">
        <v>23726</v>
      </c>
      <c r="D439" s="79">
        <v>1062</v>
      </c>
      <c r="E439" s="79">
        <v>0</v>
      </c>
      <c r="F439" s="79">
        <v>0</v>
      </c>
      <c r="G439" s="79">
        <v>5623</v>
      </c>
      <c r="H439" s="79">
        <v>0</v>
      </c>
      <c r="I439" s="79">
        <v>0</v>
      </c>
      <c r="J439" s="79">
        <v>0</v>
      </c>
      <c r="K439" s="79">
        <v>0</v>
      </c>
      <c r="L439" s="79">
        <v>166</v>
      </c>
      <c r="M439" s="79">
        <v>0</v>
      </c>
      <c r="N439" s="79">
        <v>27366</v>
      </c>
      <c r="O439" s="78">
        <v>4318</v>
      </c>
      <c r="P439" t="s">
        <v>687</v>
      </c>
      <c r="Q439" t="s">
        <v>688</v>
      </c>
      <c r="R439" t="s">
        <v>297</v>
      </c>
      <c r="S439" t="s">
        <v>63</v>
      </c>
    </row>
    <row r="440" spans="1:19" ht="12" customHeight="1" x14ac:dyDescent="0.25">
      <c r="A440" s="18" t="s">
        <v>438</v>
      </c>
      <c r="B440" s="87" t="s">
        <v>98</v>
      </c>
      <c r="C440" s="77">
        <v>10970</v>
      </c>
      <c r="D440" s="79">
        <v>526</v>
      </c>
      <c r="E440" s="79">
        <v>0</v>
      </c>
      <c r="F440" s="79">
        <v>0</v>
      </c>
      <c r="G440" s="79">
        <v>2084</v>
      </c>
      <c r="H440" s="79">
        <v>0</v>
      </c>
      <c r="I440" s="79">
        <v>0</v>
      </c>
      <c r="J440" s="79">
        <v>0</v>
      </c>
      <c r="K440" s="79">
        <v>0</v>
      </c>
      <c r="L440" s="79">
        <v>0</v>
      </c>
      <c r="M440" s="79">
        <v>0</v>
      </c>
      <c r="N440" s="79">
        <v>13062</v>
      </c>
      <c r="O440" s="78">
        <v>498</v>
      </c>
      <c r="P440" t="s">
        <v>750</v>
      </c>
      <c r="Q440" t="s">
        <v>686</v>
      </c>
      <c r="R440" t="s">
        <v>297</v>
      </c>
      <c r="S440" t="s">
        <v>99</v>
      </c>
    </row>
    <row r="441" spans="1:19" ht="12" customHeight="1" x14ac:dyDescent="0.25">
      <c r="A441" s="18" t="s">
        <v>438</v>
      </c>
      <c r="B441" s="87" t="s">
        <v>103</v>
      </c>
      <c r="C441" s="77">
        <v>19153</v>
      </c>
      <c r="D441" s="79">
        <v>0</v>
      </c>
      <c r="E441" s="79">
        <v>0</v>
      </c>
      <c r="F441" s="79">
        <v>0</v>
      </c>
      <c r="G441" s="79">
        <v>268</v>
      </c>
      <c r="H441" s="79">
        <v>0</v>
      </c>
      <c r="I441" s="79">
        <v>0</v>
      </c>
      <c r="J441" s="79">
        <v>0</v>
      </c>
      <c r="K441" s="79">
        <v>0</v>
      </c>
      <c r="L441" s="79">
        <v>0</v>
      </c>
      <c r="M441" s="79">
        <v>0</v>
      </c>
      <c r="N441" s="79">
        <v>18039</v>
      </c>
      <c r="O441" s="78">
        <v>0</v>
      </c>
      <c r="P441" t="s">
        <v>689</v>
      </c>
      <c r="Q441" t="s">
        <v>688</v>
      </c>
      <c r="R441" t="s">
        <v>297</v>
      </c>
      <c r="S441" t="s">
        <v>104</v>
      </c>
    </row>
    <row r="442" spans="1:19" ht="12" customHeight="1" x14ac:dyDescent="0.25">
      <c r="A442" s="18" t="s">
        <v>438</v>
      </c>
      <c r="B442" s="87" t="s">
        <v>110</v>
      </c>
      <c r="C442" s="77">
        <v>145658</v>
      </c>
      <c r="D442" s="79">
        <v>145658</v>
      </c>
      <c r="E442" s="79">
        <v>0</v>
      </c>
      <c r="F442" s="79">
        <v>14263</v>
      </c>
      <c r="G442" s="79">
        <v>0</v>
      </c>
      <c r="H442" s="79">
        <v>836</v>
      </c>
      <c r="I442" s="79">
        <v>836</v>
      </c>
      <c r="J442" s="79">
        <v>2095</v>
      </c>
      <c r="K442" s="79">
        <v>2095</v>
      </c>
      <c r="L442" s="79">
        <v>0</v>
      </c>
      <c r="M442" s="79">
        <v>0</v>
      </c>
      <c r="N442" s="79">
        <v>153756</v>
      </c>
      <c r="O442" s="78">
        <v>153756</v>
      </c>
      <c r="P442" t="s">
        <v>689</v>
      </c>
      <c r="Q442" t="s">
        <v>686</v>
      </c>
      <c r="R442" t="s">
        <v>297</v>
      </c>
      <c r="S442" t="s">
        <v>111</v>
      </c>
    </row>
    <row r="443" spans="1:19" ht="12" customHeight="1" x14ac:dyDescent="0.25">
      <c r="A443" s="18" t="s">
        <v>438</v>
      </c>
      <c r="B443" s="87" t="s">
        <v>123</v>
      </c>
      <c r="C443" s="77">
        <v>2594</v>
      </c>
      <c r="D443" s="79">
        <v>0</v>
      </c>
      <c r="E443" s="79">
        <v>0</v>
      </c>
      <c r="F443" s="79">
        <v>0</v>
      </c>
      <c r="G443" s="79">
        <v>110</v>
      </c>
      <c r="H443" s="79">
        <v>0</v>
      </c>
      <c r="I443" s="79">
        <v>0</v>
      </c>
      <c r="J443" s="79">
        <v>0</v>
      </c>
      <c r="K443" s="79">
        <v>0</v>
      </c>
      <c r="L443" s="79">
        <v>0</v>
      </c>
      <c r="M443" s="79">
        <v>0</v>
      </c>
      <c r="N443" s="79">
        <v>2702</v>
      </c>
      <c r="O443" s="78">
        <v>0</v>
      </c>
      <c r="P443" t="s">
        <v>687</v>
      </c>
      <c r="Q443" t="s">
        <v>688</v>
      </c>
      <c r="R443" t="s">
        <v>297</v>
      </c>
      <c r="S443" t="s">
        <v>124</v>
      </c>
    </row>
    <row r="444" spans="1:19" ht="12" customHeight="1" x14ac:dyDescent="0.25">
      <c r="A444" s="18" t="s">
        <v>438</v>
      </c>
      <c r="B444" s="87" t="s">
        <v>125</v>
      </c>
      <c r="C444" s="77">
        <v>40339</v>
      </c>
      <c r="D444" s="79">
        <v>0</v>
      </c>
      <c r="E444" s="79">
        <v>0</v>
      </c>
      <c r="F444" s="79">
        <v>0</v>
      </c>
      <c r="G444" s="79">
        <v>4040</v>
      </c>
      <c r="H444" s="79">
        <v>0</v>
      </c>
      <c r="I444" s="79">
        <v>0</v>
      </c>
      <c r="J444" s="79">
        <v>0</v>
      </c>
      <c r="K444" s="79">
        <v>0</v>
      </c>
      <c r="L444" s="79">
        <v>0</v>
      </c>
      <c r="M444" s="79">
        <v>299</v>
      </c>
      <c r="N444" s="79">
        <v>43589</v>
      </c>
      <c r="O444" s="78">
        <v>0</v>
      </c>
      <c r="P444" t="s">
        <v>687</v>
      </c>
      <c r="Q444" t="s">
        <v>686</v>
      </c>
      <c r="R444" t="s">
        <v>297</v>
      </c>
      <c r="S444" t="s">
        <v>126</v>
      </c>
    </row>
    <row r="445" spans="1:19" ht="12" customHeight="1" x14ac:dyDescent="0.25">
      <c r="A445" s="18" t="s">
        <v>438</v>
      </c>
      <c r="B445" s="87" t="s">
        <v>133</v>
      </c>
      <c r="C445" s="77">
        <v>522575</v>
      </c>
      <c r="D445" s="79">
        <v>0</v>
      </c>
      <c r="E445" s="79">
        <v>0</v>
      </c>
      <c r="F445" s="79">
        <v>96</v>
      </c>
      <c r="G445" s="79">
        <v>78567</v>
      </c>
      <c r="H445" s="79">
        <v>0</v>
      </c>
      <c r="I445" s="79">
        <v>0</v>
      </c>
      <c r="J445" s="79">
        <v>0</v>
      </c>
      <c r="K445" s="79">
        <v>0</v>
      </c>
      <c r="L445" s="79">
        <v>0</v>
      </c>
      <c r="M445" s="79">
        <v>0</v>
      </c>
      <c r="N445" s="79">
        <v>705812</v>
      </c>
      <c r="O445" s="78">
        <v>0</v>
      </c>
      <c r="P445" t="s">
        <v>687</v>
      </c>
      <c r="Q445" t="s">
        <v>693</v>
      </c>
      <c r="R445" t="s">
        <v>297</v>
      </c>
      <c r="S445" t="s">
        <v>134</v>
      </c>
    </row>
    <row r="446" spans="1:19" ht="12" customHeight="1" x14ac:dyDescent="0.25">
      <c r="A446" s="18" t="s">
        <v>438</v>
      </c>
      <c r="B446" s="87" t="s">
        <v>137</v>
      </c>
      <c r="C446" s="77">
        <v>42827</v>
      </c>
      <c r="D446" s="79">
        <v>0</v>
      </c>
      <c r="E446" s="79">
        <v>0</v>
      </c>
      <c r="F446" s="79">
        <v>0</v>
      </c>
      <c r="G446" s="79">
        <v>2700</v>
      </c>
      <c r="H446" s="79">
        <v>0</v>
      </c>
      <c r="I446" s="79">
        <v>0</v>
      </c>
      <c r="J446" s="79">
        <v>0</v>
      </c>
      <c r="K446" s="79">
        <v>0</v>
      </c>
      <c r="L446" s="79">
        <v>0</v>
      </c>
      <c r="M446" s="79">
        <v>0</v>
      </c>
      <c r="N446" s="79">
        <v>45878</v>
      </c>
      <c r="O446" s="78">
        <v>0</v>
      </c>
      <c r="P446" t="s">
        <v>687</v>
      </c>
      <c r="Q446" t="s">
        <v>690</v>
      </c>
      <c r="R446" t="s">
        <v>297</v>
      </c>
      <c r="S446" t="s">
        <v>138</v>
      </c>
    </row>
    <row r="447" spans="1:19" ht="12" customHeight="1" x14ac:dyDescent="0.25">
      <c r="A447" s="18" t="s">
        <v>438</v>
      </c>
      <c r="B447" s="87" t="s">
        <v>559</v>
      </c>
      <c r="C447" s="77">
        <v>257439</v>
      </c>
      <c r="D447" s="79">
        <v>257439</v>
      </c>
      <c r="E447" s="79">
        <v>10288</v>
      </c>
      <c r="F447" s="79">
        <v>0</v>
      </c>
      <c r="G447" s="79">
        <v>0</v>
      </c>
      <c r="H447" s="79">
        <v>2338</v>
      </c>
      <c r="I447" s="79">
        <v>2338</v>
      </c>
      <c r="J447" s="79">
        <v>1183</v>
      </c>
      <c r="K447" s="79">
        <v>1183</v>
      </c>
      <c r="L447" s="79">
        <v>0</v>
      </c>
      <c r="M447" s="79">
        <v>0</v>
      </c>
      <c r="N447" s="79">
        <v>271997</v>
      </c>
      <c r="O447" s="78">
        <v>271997</v>
      </c>
      <c r="P447" t="s">
        <v>689</v>
      </c>
      <c r="Q447" t="s">
        <v>686</v>
      </c>
      <c r="R447" t="s">
        <v>297</v>
      </c>
      <c r="S447" t="s">
        <v>159</v>
      </c>
    </row>
    <row r="448" spans="1:19" ht="12" customHeight="1" x14ac:dyDescent="0.25">
      <c r="A448" s="18" t="s">
        <v>438</v>
      </c>
      <c r="B448" s="87" t="s">
        <v>160</v>
      </c>
      <c r="C448" s="77">
        <v>2520</v>
      </c>
      <c r="D448" s="79">
        <v>0</v>
      </c>
      <c r="E448" s="79">
        <v>0</v>
      </c>
      <c r="F448" s="79">
        <v>5</v>
      </c>
      <c r="G448" s="79">
        <v>70</v>
      </c>
      <c r="H448" s="79">
        <v>0</v>
      </c>
      <c r="I448" s="79">
        <v>0</v>
      </c>
      <c r="J448" s="79">
        <v>0</v>
      </c>
      <c r="K448" s="79">
        <v>0</v>
      </c>
      <c r="L448" s="79">
        <v>0</v>
      </c>
      <c r="M448" s="79">
        <v>655</v>
      </c>
      <c r="N448" s="79">
        <v>2097</v>
      </c>
      <c r="O448" s="78">
        <v>0</v>
      </c>
      <c r="P448" t="s">
        <v>687</v>
      </c>
      <c r="Q448" t="s">
        <v>686</v>
      </c>
      <c r="R448" t="s">
        <v>297</v>
      </c>
      <c r="S448" t="s">
        <v>161</v>
      </c>
    </row>
    <row r="449" spans="1:19" ht="12" customHeight="1" x14ac:dyDescent="0.25">
      <c r="A449" s="18" t="s">
        <v>438</v>
      </c>
      <c r="B449" s="87" t="s">
        <v>164</v>
      </c>
      <c r="C449" s="77">
        <v>3303</v>
      </c>
      <c r="D449" s="79">
        <v>0</v>
      </c>
      <c r="E449" s="79">
        <v>0</v>
      </c>
      <c r="F449" s="79">
        <v>0</v>
      </c>
      <c r="G449" s="79">
        <v>300</v>
      </c>
      <c r="H449" s="79">
        <v>0</v>
      </c>
      <c r="I449" s="79">
        <v>0</v>
      </c>
      <c r="J449" s="79">
        <v>0</v>
      </c>
      <c r="K449" s="79">
        <v>0</v>
      </c>
      <c r="L449" s="79">
        <v>0</v>
      </c>
      <c r="M449" s="79">
        <v>0</v>
      </c>
      <c r="N449" s="79">
        <v>3603</v>
      </c>
      <c r="O449" s="78">
        <v>0</v>
      </c>
      <c r="P449" t="s">
        <v>687</v>
      </c>
      <c r="Q449" t="s">
        <v>686</v>
      </c>
      <c r="R449" t="s">
        <v>297</v>
      </c>
      <c r="S449" t="s">
        <v>165</v>
      </c>
    </row>
    <row r="450" spans="1:19" ht="12" customHeight="1" x14ac:dyDescent="0.25">
      <c r="A450" s="18" t="s">
        <v>438</v>
      </c>
      <c r="B450" s="87" t="s">
        <v>402</v>
      </c>
      <c r="C450" s="77">
        <v>660892</v>
      </c>
      <c r="D450" s="79">
        <v>501181</v>
      </c>
      <c r="E450" s="79">
        <v>835</v>
      </c>
      <c r="F450" s="79">
        <v>0</v>
      </c>
      <c r="G450" s="79">
        <v>0</v>
      </c>
      <c r="H450" s="79">
        <v>4383</v>
      </c>
      <c r="I450" s="79">
        <v>4383</v>
      </c>
      <c r="J450" s="79">
        <v>9748</v>
      </c>
      <c r="K450" s="79">
        <v>9748</v>
      </c>
      <c r="L450" s="79">
        <v>0</v>
      </c>
      <c r="M450" s="79">
        <v>25</v>
      </c>
      <c r="N450" s="79">
        <v>649091</v>
      </c>
      <c r="O450" s="78">
        <v>535656</v>
      </c>
      <c r="P450" t="s">
        <v>689</v>
      </c>
      <c r="Q450" t="s">
        <v>686</v>
      </c>
      <c r="R450" t="s">
        <v>297</v>
      </c>
      <c r="S450" t="s">
        <v>169</v>
      </c>
    </row>
    <row r="451" spans="1:19" ht="12" customHeight="1" x14ac:dyDescent="0.25">
      <c r="A451" s="18" t="s">
        <v>438</v>
      </c>
      <c r="B451" s="87" t="s">
        <v>179</v>
      </c>
      <c r="C451" s="77">
        <v>814715</v>
      </c>
      <c r="D451" s="79">
        <v>814715</v>
      </c>
      <c r="E451" s="79">
        <v>0</v>
      </c>
      <c r="F451" s="79">
        <v>0</v>
      </c>
      <c r="G451" s="79">
        <v>0</v>
      </c>
      <c r="H451" s="79">
        <v>10130</v>
      </c>
      <c r="I451" s="79">
        <v>10130</v>
      </c>
      <c r="J451" s="79">
        <v>8443</v>
      </c>
      <c r="K451" s="79">
        <v>8443</v>
      </c>
      <c r="L451" s="79">
        <v>0</v>
      </c>
      <c r="M451" s="79">
        <v>0</v>
      </c>
      <c r="N451" s="79">
        <v>784884</v>
      </c>
      <c r="O451" s="78">
        <v>784884</v>
      </c>
      <c r="P451" t="s">
        <v>689</v>
      </c>
      <c r="Q451" t="s">
        <v>686</v>
      </c>
      <c r="R451" t="s">
        <v>297</v>
      </c>
      <c r="S451" t="s">
        <v>180</v>
      </c>
    </row>
    <row r="452" spans="1:19" ht="12" customHeight="1" x14ac:dyDescent="0.25">
      <c r="A452" s="18" t="s">
        <v>438</v>
      </c>
      <c r="B452" s="87" t="s">
        <v>191</v>
      </c>
      <c r="C452" s="77">
        <v>2912</v>
      </c>
      <c r="D452" s="79">
        <v>0</v>
      </c>
      <c r="E452" s="79">
        <v>0</v>
      </c>
      <c r="F452" s="79">
        <v>0</v>
      </c>
      <c r="G452" s="79">
        <v>455</v>
      </c>
      <c r="H452" s="79">
        <v>0</v>
      </c>
      <c r="I452" s="79">
        <v>0</v>
      </c>
      <c r="J452" s="79">
        <v>0</v>
      </c>
      <c r="K452" s="79">
        <v>0</v>
      </c>
      <c r="L452" s="79">
        <v>0</v>
      </c>
      <c r="M452" s="79">
        <v>0</v>
      </c>
      <c r="N452" s="79">
        <v>3367</v>
      </c>
      <c r="O452" s="78">
        <v>0</v>
      </c>
      <c r="P452" t="s">
        <v>687</v>
      </c>
      <c r="Q452" t="s">
        <v>686</v>
      </c>
      <c r="R452" t="s">
        <v>297</v>
      </c>
      <c r="S452" t="s">
        <v>192</v>
      </c>
    </row>
    <row r="453" spans="1:19" ht="12" customHeight="1" x14ac:dyDescent="0.25">
      <c r="A453" s="18" t="s">
        <v>438</v>
      </c>
      <c r="B453" s="87" t="s">
        <v>200</v>
      </c>
      <c r="C453" s="77">
        <v>1988</v>
      </c>
      <c r="D453" s="79">
        <v>0</v>
      </c>
      <c r="E453" s="79">
        <v>0</v>
      </c>
      <c r="F453" s="79">
        <v>0</v>
      </c>
      <c r="G453" s="79">
        <v>211</v>
      </c>
      <c r="H453" s="79">
        <v>0</v>
      </c>
      <c r="I453" s="79">
        <v>0</v>
      </c>
      <c r="J453" s="79">
        <v>0</v>
      </c>
      <c r="K453" s="79">
        <v>0</v>
      </c>
      <c r="L453" s="79">
        <v>7</v>
      </c>
      <c r="M453" s="79">
        <v>0</v>
      </c>
      <c r="N453" s="79">
        <v>2191</v>
      </c>
      <c r="O453" s="78">
        <v>0</v>
      </c>
      <c r="P453" t="s">
        <v>687</v>
      </c>
      <c r="Q453" t="s">
        <v>690</v>
      </c>
      <c r="R453" t="s">
        <v>297</v>
      </c>
      <c r="S453" t="s">
        <v>201</v>
      </c>
    </row>
    <row r="454" spans="1:19" ht="12" customHeight="1" x14ac:dyDescent="0.25">
      <c r="A454" s="18" t="s">
        <v>438</v>
      </c>
      <c r="B454" s="87" t="s">
        <v>210</v>
      </c>
      <c r="C454" s="77">
        <v>5511</v>
      </c>
      <c r="D454" s="79">
        <v>5511</v>
      </c>
      <c r="E454" s="79">
        <v>0</v>
      </c>
      <c r="F454" s="79">
        <v>0</v>
      </c>
      <c r="G454" s="79">
        <v>25</v>
      </c>
      <c r="H454" s="79">
        <v>0</v>
      </c>
      <c r="I454" s="79">
        <v>0</v>
      </c>
      <c r="J454" s="79">
        <v>7</v>
      </c>
      <c r="K454" s="79">
        <v>7</v>
      </c>
      <c r="L454" s="79">
        <v>0</v>
      </c>
      <c r="M454" s="79">
        <v>0</v>
      </c>
      <c r="N454" s="79">
        <v>5777</v>
      </c>
      <c r="O454" s="78">
        <v>5777</v>
      </c>
      <c r="P454" t="s">
        <v>689</v>
      </c>
      <c r="Q454" t="s">
        <v>686</v>
      </c>
      <c r="R454" t="s">
        <v>297</v>
      </c>
      <c r="S454" t="s">
        <v>211</v>
      </c>
    </row>
    <row r="455" spans="1:19" ht="12" customHeight="1" x14ac:dyDescent="0.25">
      <c r="A455" s="18" t="s">
        <v>438</v>
      </c>
      <c r="B455" s="87" t="s">
        <v>418</v>
      </c>
      <c r="C455" s="77">
        <v>56580</v>
      </c>
      <c r="D455" s="79">
        <v>0</v>
      </c>
      <c r="E455" s="79">
        <v>0</v>
      </c>
      <c r="F455" s="79">
        <v>0</v>
      </c>
      <c r="G455" s="79">
        <v>7589</v>
      </c>
      <c r="H455" s="79">
        <v>0</v>
      </c>
      <c r="I455" s="79">
        <v>0</v>
      </c>
      <c r="J455" s="79">
        <v>0</v>
      </c>
      <c r="K455" s="79">
        <v>0</v>
      </c>
      <c r="L455" s="79">
        <v>0</v>
      </c>
      <c r="M455" s="79">
        <v>7720</v>
      </c>
      <c r="N455" s="79">
        <v>58378</v>
      </c>
      <c r="O455" s="78">
        <v>0</v>
      </c>
      <c r="P455" t="s">
        <v>687</v>
      </c>
      <c r="Q455" t="s">
        <v>686</v>
      </c>
      <c r="R455" t="s">
        <v>297</v>
      </c>
      <c r="S455" t="s">
        <v>220</v>
      </c>
    </row>
    <row r="456" spans="1:19" ht="12" customHeight="1" x14ac:dyDescent="0.25">
      <c r="A456" s="18" t="s">
        <v>438</v>
      </c>
      <c r="B456" s="87" t="s">
        <v>231</v>
      </c>
      <c r="C456" s="77">
        <v>15964</v>
      </c>
      <c r="D456" s="79">
        <v>0</v>
      </c>
      <c r="E456" s="79">
        <v>0</v>
      </c>
      <c r="F456" s="79">
        <v>0</v>
      </c>
      <c r="G456" s="79">
        <v>1336</v>
      </c>
      <c r="H456" s="79">
        <v>0</v>
      </c>
      <c r="I456" s="79">
        <v>0</v>
      </c>
      <c r="J456" s="79">
        <v>0</v>
      </c>
      <c r="K456" s="79">
        <v>0</v>
      </c>
      <c r="L456" s="79">
        <v>0</v>
      </c>
      <c r="M456" s="79">
        <v>0</v>
      </c>
      <c r="N456" s="79">
        <v>15978</v>
      </c>
      <c r="O456" s="78">
        <v>0</v>
      </c>
      <c r="P456" t="s">
        <v>689</v>
      </c>
      <c r="Q456" t="s">
        <v>688</v>
      </c>
      <c r="R456" t="s">
        <v>297</v>
      </c>
      <c r="S456" t="s">
        <v>232</v>
      </c>
    </row>
    <row r="457" spans="1:19" ht="12" customHeight="1" x14ac:dyDescent="0.25">
      <c r="A457" s="18" t="s">
        <v>438</v>
      </c>
      <c r="B457" s="87" t="s">
        <v>252</v>
      </c>
      <c r="C457" s="77">
        <v>1261</v>
      </c>
      <c r="D457" s="79">
        <v>30</v>
      </c>
      <c r="E457" s="79">
        <v>0</v>
      </c>
      <c r="F457" s="79">
        <v>0</v>
      </c>
      <c r="G457" s="79">
        <v>5</v>
      </c>
      <c r="H457" s="79">
        <v>0</v>
      </c>
      <c r="I457" s="79">
        <v>0</v>
      </c>
      <c r="J457" s="79">
        <v>0</v>
      </c>
      <c r="K457" s="79">
        <v>0</v>
      </c>
      <c r="L457" s="79">
        <v>0</v>
      </c>
      <c r="M457" s="79">
        <v>0</v>
      </c>
      <c r="N457" s="79">
        <v>1273</v>
      </c>
      <c r="O457" s="78">
        <v>11</v>
      </c>
      <c r="P457" t="s">
        <v>687</v>
      </c>
      <c r="Q457" t="s">
        <v>686</v>
      </c>
      <c r="R457" t="s">
        <v>297</v>
      </c>
      <c r="S457" t="s">
        <v>253</v>
      </c>
    </row>
    <row r="458" spans="1:19" ht="12" customHeight="1" x14ac:dyDescent="0.25">
      <c r="A458" s="18" t="s">
        <v>438</v>
      </c>
      <c r="B458" s="87" t="s">
        <v>256</v>
      </c>
      <c r="C458" s="77">
        <v>2332</v>
      </c>
      <c r="D458" s="79">
        <v>210</v>
      </c>
      <c r="E458" s="79">
        <v>0</v>
      </c>
      <c r="F458" s="79">
        <v>14</v>
      </c>
      <c r="G458" s="79">
        <v>498</v>
      </c>
      <c r="H458" s="79">
        <v>0</v>
      </c>
      <c r="I458" s="79">
        <v>0</v>
      </c>
      <c r="J458" s="79">
        <v>0</v>
      </c>
      <c r="K458" s="79">
        <v>0</v>
      </c>
      <c r="L458" s="79">
        <v>11</v>
      </c>
      <c r="M458" s="79">
        <v>0</v>
      </c>
      <c r="N458" s="79">
        <v>2379</v>
      </c>
      <c r="O458" s="78">
        <v>160</v>
      </c>
      <c r="P458" t="s">
        <v>687</v>
      </c>
      <c r="Q458" t="s">
        <v>686</v>
      </c>
      <c r="R458" t="s">
        <v>297</v>
      </c>
      <c r="S458" t="s">
        <v>257</v>
      </c>
    </row>
    <row r="459" spans="1:19" ht="12" customHeight="1" x14ac:dyDescent="0.25">
      <c r="A459" s="18" t="s">
        <v>438</v>
      </c>
      <c r="B459" s="87" t="s">
        <v>281</v>
      </c>
      <c r="C459" s="77">
        <v>1121</v>
      </c>
      <c r="D459" s="79">
        <v>1121</v>
      </c>
      <c r="E459" s="79">
        <v>286</v>
      </c>
      <c r="F459" s="79">
        <v>0</v>
      </c>
      <c r="G459" s="79">
        <v>0</v>
      </c>
      <c r="H459" s="79">
        <v>0</v>
      </c>
      <c r="I459" s="79">
        <v>0</v>
      </c>
      <c r="J459" s="79">
        <v>0</v>
      </c>
      <c r="K459" s="79">
        <v>0</v>
      </c>
      <c r="L459" s="79">
        <v>0</v>
      </c>
      <c r="M459" s="79">
        <v>0</v>
      </c>
      <c r="N459" s="79">
        <v>1367</v>
      </c>
      <c r="O459" s="78">
        <v>1367</v>
      </c>
      <c r="P459" t="s">
        <v>689</v>
      </c>
      <c r="Q459" t="s">
        <v>686</v>
      </c>
      <c r="R459" t="s">
        <v>297</v>
      </c>
      <c r="S459" t="s">
        <v>282</v>
      </c>
    </row>
    <row r="460" spans="1:19" ht="12" customHeight="1" x14ac:dyDescent="0.25">
      <c r="A460" s="18" t="s">
        <v>438</v>
      </c>
      <c r="B460" s="87" t="s">
        <v>437</v>
      </c>
      <c r="C460" s="77">
        <v>16670</v>
      </c>
      <c r="D460" s="79">
        <v>0</v>
      </c>
      <c r="E460" s="79">
        <v>0</v>
      </c>
      <c r="F460" s="79">
        <v>5</v>
      </c>
      <c r="G460" s="79">
        <v>1053</v>
      </c>
      <c r="H460" s="79">
        <v>0</v>
      </c>
      <c r="I460" s="79">
        <v>0</v>
      </c>
      <c r="J460" s="79">
        <v>0</v>
      </c>
      <c r="K460" s="79">
        <v>0</v>
      </c>
      <c r="L460" s="79">
        <v>0</v>
      </c>
      <c r="M460" s="79">
        <v>0</v>
      </c>
      <c r="N460" s="79">
        <v>17258</v>
      </c>
      <c r="O460" s="78">
        <v>0</v>
      </c>
      <c r="P460" t="s">
        <v>687</v>
      </c>
      <c r="Q460" t="s">
        <v>686</v>
      </c>
      <c r="R460" t="s">
        <v>297</v>
      </c>
      <c r="S460" t="s">
        <v>286</v>
      </c>
    </row>
    <row r="461" spans="1:19" ht="12" customHeight="1" x14ac:dyDescent="0.25">
      <c r="A461" s="18" t="s">
        <v>438</v>
      </c>
      <c r="B461" s="87" t="s">
        <v>289</v>
      </c>
      <c r="C461" s="77">
        <v>93478</v>
      </c>
      <c r="D461" s="79">
        <v>15623</v>
      </c>
      <c r="E461" s="79">
        <v>0</v>
      </c>
      <c r="F461" s="79">
        <v>0</v>
      </c>
      <c r="G461" s="79">
        <v>0</v>
      </c>
      <c r="H461" s="79">
        <v>0</v>
      </c>
      <c r="I461" s="79">
        <v>0</v>
      </c>
      <c r="J461" s="79">
        <v>0</v>
      </c>
      <c r="K461" s="79">
        <v>0</v>
      </c>
      <c r="L461" s="79">
        <v>0</v>
      </c>
      <c r="M461" s="79">
        <v>0</v>
      </c>
      <c r="N461" s="79">
        <v>26582</v>
      </c>
      <c r="O461" s="78">
        <v>15688</v>
      </c>
      <c r="P461" t="s">
        <v>689</v>
      </c>
      <c r="Q461" t="s">
        <v>688</v>
      </c>
      <c r="R461" t="s">
        <v>297</v>
      </c>
      <c r="S461" t="s">
        <v>290</v>
      </c>
    </row>
    <row r="462" spans="1:19" ht="12" customHeight="1" x14ac:dyDescent="0.25">
      <c r="A462" s="18" t="s">
        <v>438</v>
      </c>
      <c r="B462" s="87" t="s">
        <v>293</v>
      </c>
      <c r="C462" s="77">
        <v>111199</v>
      </c>
      <c r="D462" s="79">
        <v>0</v>
      </c>
      <c r="E462" s="79">
        <v>0</v>
      </c>
      <c r="F462" s="79">
        <v>0</v>
      </c>
      <c r="G462" s="79">
        <v>799</v>
      </c>
      <c r="H462" s="79">
        <v>0</v>
      </c>
      <c r="I462" s="79">
        <v>0</v>
      </c>
      <c r="J462" s="79">
        <v>0</v>
      </c>
      <c r="K462" s="79">
        <v>0</v>
      </c>
      <c r="L462" s="79">
        <v>0</v>
      </c>
      <c r="M462" s="79">
        <v>0</v>
      </c>
      <c r="N462" s="79">
        <v>94873</v>
      </c>
      <c r="O462" s="78">
        <v>0</v>
      </c>
      <c r="P462" t="s">
        <v>689</v>
      </c>
      <c r="Q462" t="s">
        <v>688</v>
      </c>
      <c r="R462" t="s">
        <v>297</v>
      </c>
      <c r="S462" t="s">
        <v>294</v>
      </c>
    </row>
    <row r="463" spans="1:19" ht="12" customHeight="1" x14ac:dyDescent="0.25">
      <c r="A463" s="18" t="s">
        <v>438</v>
      </c>
      <c r="B463" s="87" t="s">
        <v>295</v>
      </c>
      <c r="C463" s="77">
        <v>20330</v>
      </c>
      <c r="D463" s="79">
        <v>0</v>
      </c>
      <c r="E463" s="79">
        <v>0</v>
      </c>
      <c r="F463" s="79">
        <v>0</v>
      </c>
      <c r="G463" s="79">
        <v>1066</v>
      </c>
      <c r="H463" s="79">
        <v>0</v>
      </c>
      <c r="I463" s="79">
        <v>0</v>
      </c>
      <c r="J463" s="79">
        <v>0</v>
      </c>
      <c r="K463" s="79">
        <v>0</v>
      </c>
      <c r="L463" s="79">
        <v>60</v>
      </c>
      <c r="M463" s="79">
        <v>0</v>
      </c>
      <c r="N463" s="79">
        <v>20444</v>
      </c>
      <c r="O463" s="78">
        <v>0</v>
      </c>
      <c r="P463" t="s">
        <v>687</v>
      </c>
      <c r="Q463" t="s">
        <v>686</v>
      </c>
      <c r="R463" t="s">
        <v>297</v>
      </c>
      <c r="S463" t="s">
        <v>296</v>
      </c>
    </row>
    <row r="464" spans="1:19" ht="12" customHeight="1" x14ac:dyDescent="0.25">
      <c r="A464" s="18" t="s">
        <v>438</v>
      </c>
      <c r="B464" s="87" t="s">
        <v>305</v>
      </c>
      <c r="C464" s="77">
        <v>2497</v>
      </c>
      <c r="D464" s="79">
        <v>2497</v>
      </c>
      <c r="E464" s="79">
        <v>0</v>
      </c>
      <c r="F464" s="79">
        <v>683</v>
      </c>
      <c r="G464" s="79">
        <v>0</v>
      </c>
      <c r="H464" s="79">
        <v>0</v>
      </c>
      <c r="I464" s="79">
        <v>0</v>
      </c>
      <c r="J464" s="79">
        <v>0</v>
      </c>
      <c r="K464" s="79">
        <v>0</v>
      </c>
      <c r="L464" s="79">
        <v>0</v>
      </c>
      <c r="M464" s="79">
        <v>0</v>
      </c>
      <c r="N464" s="79">
        <v>3119</v>
      </c>
      <c r="O464" s="78">
        <v>3119</v>
      </c>
      <c r="P464" t="s">
        <v>689</v>
      </c>
      <c r="Q464" t="s">
        <v>686</v>
      </c>
      <c r="R464" t="s">
        <v>297</v>
      </c>
      <c r="S464" t="s">
        <v>306</v>
      </c>
    </row>
    <row r="465" spans="1:19" ht="12" customHeight="1" x14ac:dyDescent="0.25">
      <c r="A465" s="18" t="s">
        <v>438</v>
      </c>
      <c r="B465" s="87" t="s">
        <v>307</v>
      </c>
      <c r="C465" s="77">
        <v>3535898</v>
      </c>
      <c r="D465" s="79">
        <v>1180000</v>
      </c>
      <c r="E465" s="79">
        <v>0</v>
      </c>
      <c r="F465" s="79">
        <v>0</v>
      </c>
      <c r="G465" s="79">
        <v>0</v>
      </c>
      <c r="H465" s="79">
        <v>19865</v>
      </c>
      <c r="I465" s="79">
        <v>19865</v>
      </c>
      <c r="J465" s="79">
        <v>8300</v>
      </c>
      <c r="K465" s="79">
        <v>8300</v>
      </c>
      <c r="L465" s="79">
        <v>0</v>
      </c>
      <c r="M465" s="79">
        <v>0</v>
      </c>
      <c r="N465" s="79">
        <v>3214780</v>
      </c>
      <c r="O465" s="78">
        <v>1070000</v>
      </c>
      <c r="P465" t="s">
        <v>687</v>
      </c>
      <c r="Q465" t="s">
        <v>686</v>
      </c>
      <c r="R465" t="s">
        <v>297</v>
      </c>
      <c r="S465" t="s">
        <v>308</v>
      </c>
    </row>
    <row r="466" spans="1:19" ht="12" customHeight="1" x14ac:dyDescent="0.25">
      <c r="A466" s="18" t="s">
        <v>438</v>
      </c>
      <c r="B466" s="87" t="s">
        <v>446</v>
      </c>
      <c r="C466" s="77">
        <v>12682</v>
      </c>
      <c r="D466" s="79">
        <v>0</v>
      </c>
      <c r="E466" s="79">
        <v>0</v>
      </c>
      <c r="F466" s="79">
        <v>0</v>
      </c>
      <c r="G466" s="79">
        <v>6465</v>
      </c>
      <c r="H466" s="79">
        <v>0</v>
      </c>
      <c r="I466" s="79">
        <v>0</v>
      </c>
      <c r="J466" s="79">
        <v>0</v>
      </c>
      <c r="K466" s="79">
        <v>0</v>
      </c>
      <c r="L466" s="79">
        <v>0</v>
      </c>
      <c r="M466" s="79">
        <v>0</v>
      </c>
      <c r="N466" s="79">
        <v>17677</v>
      </c>
      <c r="O466" s="78">
        <v>0</v>
      </c>
      <c r="P466" t="s">
        <v>689</v>
      </c>
      <c r="Q466" t="s">
        <v>688</v>
      </c>
      <c r="R466" t="s">
        <v>297</v>
      </c>
      <c r="S466" t="s">
        <v>316</v>
      </c>
    </row>
    <row r="467" spans="1:19" ht="12" customHeight="1" x14ac:dyDescent="0.25">
      <c r="A467" s="18" t="s">
        <v>438</v>
      </c>
      <c r="B467" s="87" t="s">
        <v>632</v>
      </c>
      <c r="C467" s="77">
        <v>8807</v>
      </c>
      <c r="D467" s="79">
        <v>0</v>
      </c>
      <c r="E467" s="79">
        <v>0</v>
      </c>
      <c r="F467" s="79">
        <v>0</v>
      </c>
      <c r="G467" s="79">
        <v>435</v>
      </c>
      <c r="H467" s="79">
        <v>0</v>
      </c>
      <c r="I467" s="79">
        <v>0</v>
      </c>
      <c r="J467" s="79">
        <v>0</v>
      </c>
      <c r="K467" s="79">
        <v>0</v>
      </c>
      <c r="L467" s="79">
        <v>0</v>
      </c>
      <c r="M467" s="79">
        <v>0</v>
      </c>
      <c r="N467" s="79">
        <v>8627</v>
      </c>
      <c r="O467" s="78">
        <v>0</v>
      </c>
      <c r="P467" t="s">
        <v>687</v>
      </c>
      <c r="Q467" t="s">
        <v>686</v>
      </c>
      <c r="R467" t="s">
        <v>297</v>
      </c>
      <c r="S467" t="s">
        <v>319</v>
      </c>
    </row>
    <row r="468" spans="1:19" ht="12" customHeight="1" x14ac:dyDescent="0.25">
      <c r="A468" s="18" t="s">
        <v>438</v>
      </c>
      <c r="B468" s="87" t="s">
        <v>329</v>
      </c>
      <c r="C468" s="77">
        <v>2520</v>
      </c>
      <c r="D468" s="79">
        <v>0</v>
      </c>
      <c r="E468" s="79">
        <v>0</v>
      </c>
      <c r="F468" s="79">
        <v>60</v>
      </c>
      <c r="G468" s="79">
        <v>0</v>
      </c>
      <c r="H468" s="79">
        <v>0</v>
      </c>
      <c r="I468" s="79">
        <v>0</v>
      </c>
      <c r="J468" s="79">
        <v>0</v>
      </c>
      <c r="K468" s="79">
        <v>0</v>
      </c>
      <c r="L468" s="79">
        <v>0</v>
      </c>
      <c r="M468" s="79">
        <v>0</v>
      </c>
      <c r="N468" s="79">
        <v>2482</v>
      </c>
      <c r="O468" s="78">
        <v>2482</v>
      </c>
      <c r="P468" t="s">
        <v>689</v>
      </c>
      <c r="Q468" t="s">
        <v>686</v>
      </c>
      <c r="R468" t="s">
        <v>297</v>
      </c>
      <c r="S468" t="s">
        <v>330</v>
      </c>
    </row>
    <row r="469" spans="1:19" ht="12" customHeight="1" x14ac:dyDescent="0.25">
      <c r="A469" s="18" t="s">
        <v>298</v>
      </c>
      <c r="B469" s="87" t="s">
        <v>133</v>
      </c>
      <c r="C469" s="77">
        <v>1424</v>
      </c>
      <c r="D469" s="79">
        <v>0</v>
      </c>
      <c r="E469" s="79">
        <v>0</v>
      </c>
      <c r="F469" s="79">
        <v>27</v>
      </c>
      <c r="G469" s="79">
        <v>125</v>
      </c>
      <c r="H469" s="79">
        <v>0</v>
      </c>
      <c r="I469" s="79">
        <v>0</v>
      </c>
      <c r="J469" s="79">
        <v>0</v>
      </c>
      <c r="K469" s="79">
        <v>0</v>
      </c>
      <c r="L469" s="79">
        <v>0</v>
      </c>
      <c r="M469" s="79">
        <v>0</v>
      </c>
      <c r="N469" s="79">
        <v>2060</v>
      </c>
      <c r="O469" s="78">
        <v>0</v>
      </c>
      <c r="P469" t="s">
        <v>687</v>
      </c>
      <c r="Q469" t="s">
        <v>693</v>
      </c>
      <c r="R469" t="s">
        <v>299</v>
      </c>
      <c r="S469" t="s">
        <v>134</v>
      </c>
    </row>
    <row r="470" spans="1:19" ht="12" customHeight="1" x14ac:dyDescent="0.25">
      <c r="A470" s="18" t="s">
        <v>648</v>
      </c>
      <c r="B470" s="87" t="s">
        <v>417</v>
      </c>
      <c r="C470" s="77">
        <v>12540</v>
      </c>
      <c r="D470" s="79">
        <v>9979</v>
      </c>
      <c r="E470" s="79">
        <v>0</v>
      </c>
      <c r="F470" s="79">
        <v>0</v>
      </c>
      <c r="G470" s="79">
        <v>0</v>
      </c>
      <c r="H470" s="79">
        <v>0</v>
      </c>
      <c r="I470" s="79">
        <v>0</v>
      </c>
      <c r="J470" s="79">
        <v>0</v>
      </c>
      <c r="K470" s="79">
        <v>0</v>
      </c>
      <c r="L470" s="79">
        <v>0</v>
      </c>
      <c r="M470" s="79">
        <v>0</v>
      </c>
      <c r="N470" s="79">
        <v>12540</v>
      </c>
      <c r="O470" s="78">
        <v>9979</v>
      </c>
      <c r="P470" t="s">
        <v>687</v>
      </c>
      <c r="Q470" t="s">
        <v>688</v>
      </c>
      <c r="R470" t="s">
        <v>751</v>
      </c>
      <c r="S470" t="s">
        <v>219</v>
      </c>
    </row>
    <row r="471" spans="1:19" ht="12" customHeight="1" x14ac:dyDescent="0.25">
      <c r="A471" s="18" t="s">
        <v>301</v>
      </c>
      <c r="B471" s="87" t="s">
        <v>125</v>
      </c>
      <c r="C471" s="77">
        <v>1157</v>
      </c>
      <c r="D471" s="79">
        <v>0</v>
      </c>
      <c r="E471" s="79">
        <v>0</v>
      </c>
      <c r="F471" s="79">
        <v>0</v>
      </c>
      <c r="G471" s="79">
        <v>63</v>
      </c>
      <c r="H471" s="79">
        <v>0</v>
      </c>
      <c r="I471" s="79">
        <v>0</v>
      </c>
      <c r="J471" s="79">
        <v>0</v>
      </c>
      <c r="K471" s="79">
        <v>0</v>
      </c>
      <c r="L471" s="79">
        <v>0</v>
      </c>
      <c r="M471" s="79">
        <v>8</v>
      </c>
      <c r="N471" s="79">
        <v>1206</v>
      </c>
      <c r="O471" s="78">
        <v>0</v>
      </c>
      <c r="P471" t="s">
        <v>687</v>
      </c>
      <c r="Q471" t="s">
        <v>686</v>
      </c>
      <c r="R471" t="s">
        <v>302</v>
      </c>
      <c r="S471" t="s">
        <v>126</v>
      </c>
    </row>
    <row r="472" spans="1:19" ht="12" customHeight="1" x14ac:dyDescent="0.25">
      <c r="A472" s="18" t="s">
        <v>301</v>
      </c>
      <c r="B472" s="87" t="s">
        <v>135</v>
      </c>
      <c r="C472" s="77">
        <v>3405</v>
      </c>
      <c r="D472" s="79">
        <v>3405</v>
      </c>
      <c r="E472" s="79">
        <v>0</v>
      </c>
      <c r="F472" s="79">
        <v>0</v>
      </c>
      <c r="G472" s="79">
        <v>0</v>
      </c>
      <c r="H472" s="79">
        <v>0</v>
      </c>
      <c r="I472" s="79">
        <v>0</v>
      </c>
      <c r="J472" s="79">
        <v>0</v>
      </c>
      <c r="K472" s="79">
        <v>0</v>
      </c>
      <c r="L472" s="79">
        <v>0</v>
      </c>
      <c r="M472" s="79">
        <v>0</v>
      </c>
      <c r="N472" s="79">
        <v>3369</v>
      </c>
      <c r="O472" s="78">
        <v>3369</v>
      </c>
      <c r="P472" t="s">
        <v>690</v>
      </c>
      <c r="Q472" t="s">
        <v>690</v>
      </c>
      <c r="R472" t="s">
        <v>302</v>
      </c>
      <c r="S472" t="s">
        <v>136</v>
      </c>
    </row>
    <row r="473" spans="1:19" ht="12" customHeight="1" x14ac:dyDescent="0.25">
      <c r="A473" s="18" t="s">
        <v>444</v>
      </c>
      <c r="B473" s="87" t="s">
        <v>133</v>
      </c>
      <c r="C473" s="77">
        <v>1084</v>
      </c>
      <c r="D473" s="79">
        <v>0</v>
      </c>
      <c r="E473" s="79">
        <v>0</v>
      </c>
      <c r="F473" s="79">
        <v>168</v>
      </c>
      <c r="G473" s="79">
        <v>10</v>
      </c>
      <c r="H473" s="79">
        <v>0</v>
      </c>
      <c r="I473" s="79">
        <v>0</v>
      </c>
      <c r="J473" s="79">
        <v>0</v>
      </c>
      <c r="K473" s="79">
        <v>0</v>
      </c>
      <c r="L473" s="79">
        <v>0</v>
      </c>
      <c r="M473" s="79">
        <v>0</v>
      </c>
      <c r="N473" s="79">
        <v>1009</v>
      </c>
      <c r="O473" s="78">
        <v>0</v>
      </c>
      <c r="P473" t="s">
        <v>687</v>
      </c>
      <c r="Q473" t="s">
        <v>693</v>
      </c>
      <c r="R473" t="s">
        <v>309</v>
      </c>
      <c r="S473" t="s">
        <v>134</v>
      </c>
    </row>
    <row r="474" spans="1:19" ht="12" customHeight="1" x14ac:dyDescent="0.25">
      <c r="A474" s="18" t="s">
        <v>307</v>
      </c>
      <c r="B474" s="87" t="s">
        <v>48</v>
      </c>
      <c r="C474" s="77">
        <v>3126</v>
      </c>
      <c r="D474" s="79">
        <v>0</v>
      </c>
      <c r="E474" s="79">
        <v>0</v>
      </c>
      <c r="F474" s="79">
        <v>5</v>
      </c>
      <c r="G474" s="79">
        <v>546</v>
      </c>
      <c r="H474" s="79">
        <v>0</v>
      </c>
      <c r="I474" s="79">
        <v>0</v>
      </c>
      <c r="J474" s="79">
        <v>0</v>
      </c>
      <c r="K474" s="79">
        <v>0</v>
      </c>
      <c r="L474" s="79">
        <v>0</v>
      </c>
      <c r="M474" s="79">
        <v>0</v>
      </c>
      <c r="N474" s="79">
        <v>3337</v>
      </c>
      <c r="O474" s="78">
        <v>0</v>
      </c>
      <c r="P474" t="s">
        <v>687</v>
      </c>
      <c r="Q474" t="s">
        <v>686</v>
      </c>
      <c r="R474" t="s">
        <v>308</v>
      </c>
      <c r="S474" t="s">
        <v>49</v>
      </c>
    </row>
    <row r="475" spans="1:19" ht="12" customHeight="1" x14ac:dyDescent="0.25">
      <c r="A475" s="18" t="s">
        <v>307</v>
      </c>
      <c r="B475" s="87" t="s">
        <v>375</v>
      </c>
      <c r="C475" s="77">
        <v>3324</v>
      </c>
      <c r="D475" s="79">
        <v>0</v>
      </c>
      <c r="E475" s="79">
        <v>0</v>
      </c>
      <c r="F475" s="79">
        <v>0</v>
      </c>
      <c r="G475" s="79">
        <v>4928</v>
      </c>
      <c r="H475" s="79">
        <v>0</v>
      </c>
      <c r="I475" s="79">
        <v>0</v>
      </c>
      <c r="J475" s="79">
        <v>0</v>
      </c>
      <c r="K475" s="79">
        <v>0</v>
      </c>
      <c r="L475" s="79">
        <v>0</v>
      </c>
      <c r="M475" s="79">
        <v>310</v>
      </c>
      <c r="N475" s="79">
        <v>7946</v>
      </c>
      <c r="O475" s="78">
        <v>0</v>
      </c>
      <c r="P475" t="s">
        <v>687</v>
      </c>
      <c r="Q475" t="s">
        <v>686</v>
      </c>
      <c r="R475" t="s">
        <v>308</v>
      </c>
      <c r="S475" t="s">
        <v>74</v>
      </c>
    </row>
    <row r="476" spans="1:19" ht="12" customHeight="1" x14ac:dyDescent="0.25">
      <c r="A476" s="18" t="s">
        <v>307</v>
      </c>
      <c r="B476" s="87" t="s">
        <v>123</v>
      </c>
      <c r="C476" s="77">
        <v>958</v>
      </c>
      <c r="D476" s="79">
        <v>0</v>
      </c>
      <c r="E476" s="79">
        <v>0</v>
      </c>
      <c r="F476" s="79">
        <v>12</v>
      </c>
      <c r="G476" s="79">
        <v>62</v>
      </c>
      <c r="H476" s="79">
        <v>0</v>
      </c>
      <c r="I476" s="79">
        <v>0</v>
      </c>
      <c r="J476" s="79">
        <v>0</v>
      </c>
      <c r="K476" s="79">
        <v>0</v>
      </c>
      <c r="L476" s="79">
        <v>0</v>
      </c>
      <c r="M476" s="79">
        <v>0</v>
      </c>
      <c r="N476" s="79">
        <v>1032</v>
      </c>
      <c r="O476" s="78">
        <v>0</v>
      </c>
      <c r="P476" t="s">
        <v>687</v>
      </c>
      <c r="Q476" t="s">
        <v>688</v>
      </c>
      <c r="R476" t="s">
        <v>308</v>
      </c>
      <c r="S476" t="s">
        <v>124</v>
      </c>
    </row>
    <row r="477" spans="1:19" ht="12" customHeight="1" x14ac:dyDescent="0.25">
      <c r="A477" s="18" t="s">
        <v>307</v>
      </c>
      <c r="B477" s="87" t="s">
        <v>125</v>
      </c>
      <c r="C477" s="77">
        <v>18320</v>
      </c>
      <c r="D477" s="79">
        <v>0</v>
      </c>
      <c r="E477" s="79">
        <v>0</v>
      </c>
      <c r="F477" s="79">
        <v>0</v>
      </c>
      <c r="G477" s="79">
        <v>3287</v>
      </c>
      <c r="H477" s="79">
        <v>0</v>
      </c>
      <c r="I477" s="79">
        <v>0</v>
      </c>
      <c r="J477" s="79">
        <v>0</v>
      </c>
      <c r="K477" s="79">
        <v>0</v>
      </c>
      <c r="L477" s="79">
        <v>33</v>
      </c>
      <c r="M477" s="79">
        <v>30</v>
      </c>
      <c r="N477" s="79">
        <v>21435</v>
      </c>
      <c r="O477" s="78">
        <v>0</v>
      </c>
      <c r="P477" t="s">
        <v>687</v>
      </c>
      <c r="Q477" t="s">
        <v>686</v>
      </c>
      <c r="R477" t="s">
        <v>308</v>
      </c>
      <c r="S477" t="s">
        <v>126</v>
      </c>
    </row>
    <row r="478" spans="1:19" ht="12" customHeight="1" x14ac:dyDescent="0.25">
      <c r="A478" s="18" t="s">
        <v>307</v>
      </c>
      <c r="B478" s="87" t="s">
        <v>133</v>
      </c>
      <c r="C478" s="77">
        <v>26527</v>
      </c>
      <c r="D478" s="79">
        <v>0</v>
      </c>
      <c r="E478" s="79">
        <v>0</v>
      </c>
      <c r="F478" s="79">
        <v>58</v>
      </c>
      <c r="G478" s="79">
        <v>3906</v>
      </c>
      <c r="H478" s="79">
        <v>0</v>
      </c>
      <c r="I478" s="79">
        <v>0</v>
      </c>
      <c r="J478" s="79">
        <v>0</v>
      </c>
      <c r="K478" s="79">
        <v>0</v>
      </c>
      <c r="L478" s="79">
        <v>0</v>
      </c>
      <c r="M478" s="79">
        <v>0</v>
      </c>
      <c r="N478" s="79">
        <v>44263</v>
      </c>
      <c r="O478" s="78">
        <v>0</v>
      </c>
      <c r="P478" t="s">
        <v>687</v>
      </c>
      <c r="Q478" t="s">
        <v>693</v>
      </c>
      <c r="R478" t="s">
        <v>308</v>
      </c>
      <c r="S478" t="s">
        <v>134</v>
      </c>
    </row>
    <row r="479" spans="1:19" ht="12" customHeight="1" x14ac:dyDescent="0.25">
      <c r="A479" s="18" t="s">
        <v>307</v>
      </c>
      <c r="B479" s="87" t="s">
        <v>137</v>
      </c>
      <c r="C479" s="77">
        <v>1592</v>
      </c>
      <c r="D479" s="79">
        <v>0</v>
      </c>
      <c r="E479" s="79">
        <v>0</v>
      </c>
      <c r="F479" s="79">
        <v>0</v>
      </c>
      <c r="G479" s="79">
        <v>181</v>
      </c>
      <c r="H479" s="79">
        <v>0</v>
      </c>
      <c r="I479" s="79">
        <v>0</v>
      </c>
      <c r="J479" s="79">
        <v>0</v>
      </c>
      <c r="K479" s="79">
        <v>0</v>
      </c>
      <c r="L479" s="79">
        <v>0</v>
      </c>
      <c r="M479" s="79">
        <v>0</v>
      </c>
      <c r="N479" s="79">
        <v>1762</v>
      </c>
      <c r="O479" s="78">
        <v>0</v>
      </c>
      <c r="P479" t="s">
        <v>687</v>
      </c>
      <c r="Q479" t="s">
        <v>690</v>
      </c>
      <c r="R479" t="s">
        <v>308</v>
      </c>
      <c r="S479" t="s">
        <v>138</v>
      </c>
    </row>
    <row r="480" spans="1:19" ht="12" customHeight="1" x14ac:dyDescent="0.25">
      <c r="A480" s="18" t="s">
        <v>307</v>
      </c>
      <c r="B480" s="87" t="s">
        <v>559</v>
      </c>
      <c r="C480" s="77">
        <v>4743</v>
      </c>
      <c r="D480" s="79">
        <v>4743</v>
      </c>
      <c r="E480" s="79">
        <v>0</v>
      </c>
      <c r="F480" s="79">
        <v>0</v>
      </c>
      <c r="G480" s="79">
        <v>5</v>
      </c>
      <c r="H480" s="79">
        <v>0</v>
      </c>
      <c r="I480" s="79">
        <v>0</v>
      </c>
      <c r="J480" s="79">
        <v>0</v>
      </c>
      <c r="K480" s="79">
        <v>0</v>
      </c>
      <c r="L480" s="79">
        <v>0</v>
      </c>
      <c r="M480" s="79">
        <v>0</v>
      </c>
      <c r="N480" s="79">
        <v>4311</v>
      </c>
      <c r="O480" s="78">
        <v>4311</v>
      </c>
      <c r="P480" t="s">
        <v>689</v>
      </c>
      <c r="Q480" t="s">
        <v>686</v>
      </c>
      <c r="R480" t="s">
        <v>308</v>
      </c>
      <c r="S480" t="s">
        <v>159</v>
      </c>
    </row>
    <row r="481" spans="1:19" ht="12" customHeight="1" x14ac:dyDescent="0.25">
      <c r="A481" s="18" t="s">
        <v>307</v>
      </c>
      <c r="B481" s="87" t="s">
        <v>164</v>
      </c>
      <c r="C481" s="77">
        <v>2134</v>
      </c>
      <c r="D481" s="79">
        <v>0</v>
      </c>
      <c r="E481" s="79">
        <v>0</v>
      </c>
      <c r="F481" s="79">
        <v>0</v>
      </c>
      <c r="G481" s="79">
        <v>119</v>
      </c>
      <c r="H481" s="79">
        <v>0</v>
      </c>
      <c r="I481" s="79">
        <v>0</v>
      </c>
      <c r="J481" s="79">
        <v>0</v>
      </c>
      <c r="K481" s="79">
        <v>0</v>
      </c>
      <c r="L481" s="79">
        <v>5</v>
      </c>
      <c r="M481" s="79">
        <v>0</v>
      </c>
      <c r="N481" s="79">
        <v>2250</v>
      </c>
      <c r="O481" s="78">
        <v>0</v>
      </c>
      <c r="P481" t="s">
        <v>687</v>
      </c>
      <c r="Q481" t="s">
        <v>686</v>
      </c>
      <c r="R481" t="s">
        <v>308</v>
      </c>
      <c r="S481" t="s">
        <v>165</v>
      </c>
    </row>
    <row r="482" spans="1:19" ht="12" customHeight="1" x14ac:dyDescent="0.25">
      <c r="A482" s="18" t="s">
        <v>307</v>
      </c>
      <c r="B482" s="87" t="s">
        <v>418</v>
      </c>
      <c r="C482" s="77">
        <v>7979</v>
      </c>
      <c r="D482" s="79">
        <v>0</v>
      </c>
      <c r="E482" s="79">
        <v>0</v>
      </c>
      <c r="F482" s="79">
        <v>0</v>
      </c>
      <c r="G482" s="79">
        <v>1051</v>
      </c>
      <c r="H482" s="79">
        <v>0</v>
      </c>
      <c r="I482" s="79">
        <v>0</v>
      </c>
      <c r="J482" s="79">
        <v>0</v>
      </c>
      <c r="K482" s="79">
        <v>0</v>
      </c>
      <c r="L482" s="79">
        <v>0</v>
      </c>
      <c r="M482" s="79">
        <v>397</v>
      </c>
      <c r="N482" s="79">
        <v>10664</v>
      </c>
      <c r="O482" s="78">
        <v>0</v>
      </c>
      <c r="P482" t="s">
        <v>687</v>
      </c>
      <c r="Q482" t="s">
        <v>686</v>
      </c>
      <c r="R482" t="s">
        <v>308</v>
      </c>
      <c r="S482" t="s">
        <v>220</v>
      </c>
    </row>
    <row r="483" spans="1:19" ht="12" customHeight="1" x14ac:dyDescent="0.25">
      <c r="A483" s="18" t="s">
        <v>307</v>
      </c>
      <c r="B483" s="87" t="s">
        <v>231</v>
      </c>
      <c r="C483" s="77">
        <v>1198</v>
      </c>
      <c r="D483" s="79">
        <v>0</v>
      </c>
      <c r="E483" s="79">
        <v>0</v>
      </c>
      <c r="F483" s="79">
        <v>20</v>
      </c>
      <c r="G483" s="79">
        <v>185</v>
      </c>
      <c r="H483" s="79">
        <v>0</v>
      </c>
      <c r="I483" s="79">
        <v>0</v>
      </c>
      <c r="J483" s="79">
        <v>0</v>
      </c>
      <c r="K483" s="79">
        <v>0</v>
      </c>
      <c r="L483" s="79">
        <v>0</v>
      </c>
      <c r="M483" s="79">
        <v>0</v>
      </c>
      <c r="N483" s="79">
        <v>1671</v>
      </c>
      <c r="O483" s="78">
        <v>0</v>
      </c>
      <c r="P483" t="s">
        <v>689</v>
      </c>
      <c r="Q483" t="s">
        <v>688</v>
      </c>
      <c r="R483" t="s">
        <v>308</v>
      </c>
      <c r="S483" t="s">
        <v>232</v>
      </c>
    </row>
    <row r="484" spans="1:19" ht="12" customHeight="1" x14ac:dyDescent="0.25">
      <c r="A484" s="18" t="s">
        <v>307</v>
      </c>
      <c r="B484" s="87" t="s">
        <v>293</v>
      </c>
      <c r="C484" s="77">
        <v>2595</v>
      </c>
      <c r="D484" s="79">
        <v>0</v>
      </c>
      <c r="E484" s="79">
        <v>0</v>
      </c>
      <c r="F484" s="79">
        <v>5</v>
      </c>
      <c r="G484" s="79">
        <v>91</v>
      </c>
      <c r="H484" s="79">
        <v>0</v>
      </c>
      <c r="I484" s="79">
        <v>0</v>
      </c>
      <c r="J484" s="79">
        <v>0</v>
      </c>
      <c r="K484" s="79">
        <v>0</v>
      </c>
      <c r="L484" s="79">
        <v>0</v>
      </c>
      <c r="M484" s="79">
        <v>0</v>
      </c>
      <c r="N484" s="79">
        <v>2109</v>
      </c>
      <c r="O484" s="78">
        <v>0</v>
      </c>
      <c r="P484" t="s">
        <v>689</v>
      </c>
      <c r="Q484" t="s">
        <v>688</v>
      </c>
      <c r="R484" t="s">
        <v>308</v>
      </c>
      <c r="S484" t="s">
        <v>294</v>
      </c>
    </row>
    <row r="485" spans="1:19" ht="12" customHeight="1" x14ac:dyDescent="0.25">
      <c r="A485" s="18" t="s">
        <v>307</v>
      </c>
      <c r="B485" s="87" t="s">
        <v>295</v>
      </c>
      <c r="C485" s="77">
        <v>9108</v>
      </c>
      <c r="D485" s="79">
        <v>0</v>
      </c>
      <c r="E485" s="79">
        <v>0</v>
      </c>
      <c r="F485" s="79">
        <v>0</v>
      </c>
      <c r="G485" s="79">
        <v>2233</v>
      </c>
      <c r="H485" s="79">
        <v>0</v>
      </c>
      <c r="I485" s="79">
        <v>0</v>
      </c>
      <c r="J485" s="79">
        <v>0</v>
      </c>
      <c r="K485" s="79">
        <v>0</v>
      </c>
      <c r="L485" s="79">
        <v>286</v>
      </c>
      <c r="M485" s="79">
        <v>0</v>
      </c>
      <c r="N485" s="79">
        <v>10933</v>
      </c>
      <c r="O485" s="78">
        <v>0</v>
      </c>
      <c r="P485" t="s">
        <v>687</v>
      </c>
      <c r="Q485" t="s">
        <v>686</v>
      </c>
      <c r="R485" t="s">
        <v>308</v>
      </c>
      <c r="S485" t="s">
        <v>296</v>
      </c>
    </row>
    <row r="486" spans="1:19" ht="12" customHeight="1" x14ac:dyDescent="0.25">
      <c r="A486" s="18" t="s">
        <v>307</v>
      </c>
      <c r="B486" s="87" t="s">
        <v>446</v>
      </c>
      <c r="C486" s="77">
        <v>3114</v>
      </c>
      <c r="D486" s="79">
        <v>0</v>
      </c>
      <c r="E486" s="79">
        <v>0</v>
      </c>
      <c r="F486" s="79">
        <v>0</v>
      </c>
      <c r="G486" s="79">
        <v>1659</v>
      </c>
      <c r="H486" s="79">
        <v>0</v>
      </c>
      <c r="I486" s="79">
        <v>0</v>
      </c>
      <c r="J486" s="79">
        <v>0</v>
      </c>
      <c r="K486" s="79">
        <v>0</v>
      </c>
      <c r="L486" s="79">
        <v>0</v>
      </c>
      <c r="M486" s="79">
        <v>0</v>
      </c>
      <c r="N486" s="79">
        <v>4696</v>
      </c>
      <c r="O486" s="78">
        <v>0</v>
      </c>
      <c r="P486" t="s">
        <v>689</v>
      </c>
      <c r="Q486" t="s">
        <v>688</v>
      </c>
      <c r="R486" t="s">
        <v>308</v>
      </c>
      <c r="S486" t="s">
        <v>316</v>
      </c>
    </row>
    <row r="487" spans="1:19" ht="12" customHeight="1" x14ac:dyDescent="0.25">
      <c r="A487" s="18" t="s">
        <v>307</v>
      </c>
      <c r="B487" s="87" t="s">
        <v>632</v>
      </c>
      <c r="C487" s="77">
        <v>5464</v>
      </c>
      <c r="D487" s="79">
        <v>0</v>
      </c>
      <c r="E487" s="79">
        <v>0</v>
      </c>
      <c r="F487" s="79">
        <v>0</v>
      </c>
      <c r="G487" s="79">
        <v>1564</v>
      </c>
      <c r="H487" s="79">
        <v>0</v>
      </c>
      <c r="I487" s="79">
        <v>0</v>
      </c>
      <c r="J487" s="79">
        <v>0</v>
      </c>
      <c r="K487" s="79">
        <v>0</v>
      </c>
      <c r="L487" s="79">
        <v>0</v>
      </c>
      <c r="M487" s="79">
        <v>0</v>
      </c>
      <c r="N487" s="79">
        <v>7054</v>
      </c>
      <c r="O487" s="78">
        <v>0</v>
      </c>
      <c r="P487" t="s">
        <v>687</v>
      </c>
      <c r="Q487" t="s">
        <v>686</v>
      </c>
      <c r="R487" t="s">
        <v>308</v>
      </c>
      <c r="S487" t="s">
        <v>319</v>
      </c>
    </row>
    <row r="488" spans="1:19" ht="12" customHeight="1" x14ac:dyDescent="0.25">
      <c r="A488" s="18" t="s">
        <v>445</v>
      </c>
      <c r="B488" s="87" t="s">
        <v>375</v>
      </c>
      <c r="C488" s="77">
        <v>732</v>
      </c>
      <c r="D488" s="79">
        <v>0</v>
      </c>
      <c r="E488" s="79">
        <v>0</v>
      </c>
      <c r="F488" s="79">
        <v>0</v>
      </c>
      <c r="G488" s="79">
        <v>453</v>
      </c>
      <c r="H488" s="79">
        <v>0</v>
      </c>
      <c r="I488" s="79">
        <v>0</v>
      </c>
      <c r="J488" s="79">
        <v>0</v>
      </c>
      <c r="K488" s="79">
        <v>0</v>
      </c>
      <c r="L488" s="79">
        <v>0</v>
      </c>
      <c r="M488" s="79">
        <v>135</v>
      </c>
      <c r="N488" s="79">
        <v>1049</v>
      </c>
      <c r="O488" s="78">
        <v>0</v>
      </c>
      <c r="P488" t="s">
        <v>687</v>
      </c>
      <c r="Q488" t="s">
        <v>686</v>
      </c>
      <c r="R488" t="s">
        <v>312</v>
      </c>
      <c r="S488" t="s">
        <v>74</v>
      </c>
    </row>
    <row r="489" spans="1:19" ht="12" customHeight="1" x14ac:dyDescent="0.25">
      <c r="A489" s="18" t="s">
        <v>445</v>
      </c>
      <c r="B489" s="87" t="s">
        <v>446</v>
      </c>
      <c r="C489" s="77">
        <v>1086</v>
      </c>
      <c r="D489" s="79">
        <v>0</v>
      </c>
      <c r="E489" s="79">
        <v>0</v>
      </c>
      <c r="F489" s="79">
        <v>0</v>
      </c>
      <c r="G489" s="79">
        <v>225</v>
      </c>
      <c r="H489" s="79">
        <v>0</v>
      </c>
      <c r="I489" s="79">
        <v>0</v>
      </c>
      <c r="J489" s="79">
        <v>0</v>
      </c>
      <c r="K489" s="79">
        <v>0</v>
      </c>
      <c r="L489" s="79">
        <v>0</v>
      </c>
      <c r="M489" s="79">
        <v>0</v>
      </c>
      <c r="N489" s="79">
        <v>1196</v>
      </c>
      <c r="O489" s="78">
        <v>0</v>
      </c>
      <c r="P489" t="s">
        <v>689</v>
      </c>
      <c r="Q489" t="s">
        <v>688</v>
      </c>
      <c r="R489" t="s">
        <v>312</v>
      </c>
      <c r="S489" t="s">
        <v>316</v>
      </c>
    </row>
    <row r="490" spans="1:19" ht="12" customHeight="1" x14ac:dyDescent="0.25">
      <c r="A490" s="18" t="s">
        <v>445</v>
      </c>
      <c r="B490" s="87" t="s">
        <v>632</v>
      </c>
      <c r="C490" s="77">
        <v>1849</v>
      </c>
      <c r="D490" s="79">
        <v>0</v>
      </c>
      <c r="E490" s="79">
        <v>0</v>
      </c>
      <c r="F490" s="79">
        <v>0</v>
      </c>
      <c r="G490" s="79">
        <v>140</v>
      </c>
      <c r="H490" s="79">
        <v>0</v>
      </c>
      <c r="I490" s="79">
        <v>0</v>
      </c>
      <c r="J490" s="79">
        <v>0</v>
      </c>
      <c r="K490" s="79">
        <v>0</v>
      </c>
      <c r="L490" s="79">
        <v>0</v>
      </c>
      <c r="M490" s="79">
        <v>0</v>
      </c>
      <c r="N490" s="79">
        <v>1906</v>
      </c>
      <c r="O490" s="78">
        <v>0</v>
      </c>
      <c r="P490" t="s">
        <v>687</v>
      </c>
      <c r="Q490" t="s">
        <v>686</v>
      </c>
      <c r="R490" t="s">
        <v>312</v>
      </c>
      <c r="S490" t="s">
        <v>319</v>
      </c>
    </row>
    <row r="491" spans="1:19" ht="12" customHeight="1" x14ac:dyDescent="0.25">
      <c r="A491" s="18" t="s">
        <v>627</v>
      </c>
      <c r="B491" s="87" t="s">
        <v>364</v>
      </c>
      <c r="C491" s="77">
        <v>2542</v>
      </c>
      <c r="D491" s="79">
        <v>42</v>
      </c>
      <c r="E491" s="79">
        <v>0</v>
      </c>
      <c r="F491" s="79">
        <v>0</v>
      </c>
      <c r="G491" s="79">
        <v>0</v>
      </c>
      <c r="H491" s="79">
        <v>0</v>
      </c>
      <c r="I491" s="79">
        <v>0</v>
      </c>
      <c r="J491" s="79">
        <v>0</v>
      </c>
      <c r="K491" s="79">
        <v>0</v>
      </c>
      <c r="L491" s="79">
        <v>0</v>
      </c>
      <c r="M491" s="79">
        <v>0</v>
      </c>
      <c r="N491" s="79">
        <v>4959</v>
      </c>
      <c r="O491" s="78">
        <v>20</v>
      </c>
      <c r="P491" t="s">
        <v>687</v>
      </c>
      <c r="Q491" t="s">
        <v>686</v>
      </c>
      <c r="R491" t="s">
        <v>313</v>
      </c>
      <c r="S491" t="s">
        <v>21</v>
      </c>
    </row>
    <row r="492" spans="1:19" ht="12" customHeight="1" x14ac:dyDescent="0.25">
      <c r="A492" s="18" t="s">
        <v>627</v>
      </c>
      <c r="B492" s="87" t="s">
        <v>368</v>
      </c>
      <c r="C492" s="77">
        <v>7152</v>
      </c>
      <c r="D492" s="79">
        <v>0</v>
      </c>
      <c r="E492" s="79">
        <v>0</v>
      </c>
      <c r="F492" s="79">
        <v>0</v>
      </c>
      <c r="G492" s="79">
        <v>62</v>
      </c>
      <c r="H492" s="79">
        <v>50</v>
      </c>
      <c r="I492" s="79">
        <v>0</v>
      </c>
      <c r="J492" s="79">
        <v>0</v>
      </c>
      <c r="K492" s="79">
        <v>0</v>
      </c>
      <c r="L492" s="79">
        <v>0</v>
      </c>
      <c r="M492" s="79">
        <v>0</v>
      </c>
      <c r="N492" s="79">
        <v>7472</v>
      </c>
      <c r="O492" s="78">
        <v>0</v>
      </c>
      <c r="P492" t="s">
        <v>687</v>
      </c>
      <c r="Q492" t="s">
        <v>690</v>
      </c>
      <c r="R492" t="s">
        <v>313</v>
      </c>
      <c r="S492" t="s">
        <v>35</v>
      </c>
    </row>
    <row r="493" spans="1:19" ht="12" customHeight="1" x14ac:dyDescent="0.25">
      <c r="A493" s="18" t="s">
        <v>627</v>
      </c>
      <c r="B493" s="87" t="s">
        <v>36</v>
      </c>
      <c r="C493" s="77">
        <v>89862</v>
      </c>
      <c r="D493" s="79">
        <v>0</v>
      </c>
      <c r="E493" s="79">
        <v>0</v>
      </c>
      <c r="F493" s="79">
        <v>18320</v>
      </c>
      <c r="G493" s="79">
        <v>79</v>
      </c>
      <c r="H493" s="79">
        <v>5736</v>
      </c>
      <c r="I493" s="79">
        <v>0</v>
      </c>
      <c r="J493" s="79">
        <v>0</v>
      </c>
      <c r="K493" s="79">
        <v>0</v>
      </c>
      <c r="L493" s="79">
        <v>0</v>
      </c>
      <c r="M493" s="79">
        <v>0</v>
      </c>
      <c r="N493" s="79">
        <v>83748</v>
      </c>
      <c r="O493" s="78">
        <v>0</v>
      </c>
      <c r="P493" t="s">
        <v>689</v>
      </c>
      <c r="Q493" t="s">
        <v>688</v>
      </c>
      <c r="R493" t="s">
        <v>313</v>
      </c>
      <c r="S493" t="s">
        <v>37</v>
      </c>
    </row>
    <row r="494" spans="1:19" ht="12" customHeight="1" x14ac:dyDescent="0.25">
      <c r="A494" s="18" t="s">
        <v>627</v>
      </c>
      <c r="B494" s="87" t="s">
        <v>38</v>
      </c>
      <c r="C494" s="77">
        <v>4769</v>
      </c>
      <c r="D494" s="79">
        <v>116</v>
      </c>
      <c r="E494" s="79">
        <v>0</v>
      </c>
      <c r="F494" s="79">
        <v>0</v>
      </c>
      <c r="G494" s="79">
        <v>0</v>
      </c>
      <c r="H494" s="79">
        <v>0</v>
      </c>
      <c r="I494" s="79">
        <v>0</v>
      </c>
      <c r="J494" s="79">
        <v>0</v>
      </c>
      <c r="K494" s="79">
        <v>0</v>
      </c>
      <c r="L494" s="79">
        <v>0</v>
      </c>
      <c r="M494" s="79">
        <v>0</v>
      </c>
      <c r="N494" s="79">
        <v>4206</v>
      </c>
      <c r="O494" s="78">
        <v>292</v>
      </c>
      <c r="P494" t="s">
        <v>692</v>
      </c>
      <c r="Q494" t="s">
        <v>686</v>
      </c>
      <c r="R494" t="s">
        <v>313</v>
      </c>
      <c r="S494" t="s">
        <v>39</v>
      </c>
    </row>
    <row r="495" spans="1:19" ht="12" customHeight="1" x14ac:dyDescent="0.25">
      <c r="A495" s="18" t="s">
        <v>627</v>
      </c>
      <c r="B495" s="87" t="s">
        <v>46</v>
      </c>
      <c r="C495" s="77">
        <v>19384</v>
      </c>
      <c r="D495" s="79">
        <v>1825</v>
      </c>
      <c r="E495" s="79">
        <v>0</v>
      </c>
      <c r="F495" s="79">
        <v>0</v>
      </c>
      <c r="G495" s="79">
        <v>1198</v>
      </c>
      <c r="H495" s="79">
        <v>2500</v>
      </c>
      <c r="I495" s="79">
        <v>0</v>
      </c>
      <c r="J495" s="79">
        <v>0</v>
      </c>
      <c r="K495" s="79">
        <v>0</v>
      </c>
      <c r="L495" s="79">
        <v>0</v>
      </c>
      <c r="M495" s="79">
        <v>0</v>
      </c>
      <c r="N495" s="79">
        <v>39645</v>
      </c>
      <c r="O495" s="78">
        <v>892</v>
      </c>
      <c r="P495" t="s">
        <v>687</v>
      </c>
      <c r="Q495" t="s">
        <v>686</v>
      </c>
      <c r="R495" t="s">
        <v>313</v>
      </c>
      <c r="S495" t="s">
        <v>47</v>
      </c>
    </row>
    <row r="496" spans="1:19" ht="12" customHeight="1" x14ac:dyDescent="0.25">
      <c r="A496" s="18" t="s">
        <v>627</v>
      </c>
      <c r="B496" s="87" t="s">
        <v>48</v>
      </c>
      <c r="C496" s="77">
        <v>61975</v>
      </c>
      <c r="D496" s="79">
        <v>0</v>
      </c>
      <c r="E496" s="79">
        <v>0</v>
      </c>
      <c r="F496" s="79">
        <v>15345</v>
      </c>
      <c r="G496" s="79">
        <v>0</v>
      </c>
      <c r="H496" s="79">
        <v>5155</v>
      </c>
      <c r="I496" s="79">
        <v>0</v>
      </c>
      <c r="J496" s="79">
        <v>0</v>
      </c>
      <c r="K496" s="79">
        <v>0</v>
      </c>
      <c r="L496" s="79">
        <v>0</v>
      </c>
      <c r="M496" s="79">
        <v>0</v>
      </c>
      <c r="N496" s="79">
        <v>75260</v>
      </c>
      <c r="O496" s="78">
        <v>0</v>
      </c>
      <c r="P496" t="s">
        <v>687</v>
      </c>
      <c r="Q496" t="s">
        <v>686</v>
      </c>
      <c r="R496" t="s">
        <v>313</v>
      </c>
      <c r="S496" t="s">
        <v>49</v>
      </c>
    </row>
    <row r="497" spans="1:19" ht="12" customHeight="1" x14ac:dyDescent="0.25">
      <c r="A497" s="18" t="s">
        <v>627</v>
      </c>
      <c r="B497" s="87" t="s">
        <v>59</v>
      </c>
      <c r="C497" s="77">
        <v>929</v>
      </c>
      <c r="D497" s="79">
        <v>0</v>
      </c>
      <c r="E497" s="79">
        <v>0</v>
      </c>
      <c r="F497" s="79">
        <v>0</v>
      </c>
      <c r="G497" s="79">
        <v>0</v>
      </c>
      <c r="H497" s="79">
        <v>0</v>
      </c>
      <c r="I497" s="79">
        <v>0</v>
      </c>
      <c r="J497" s="79">
        <v>0</v>
      </c>
      <c r="K497" s="79">
        <v>0</v>
      </c>
      <c r="L497" s="79">
        <v>0</v>
      </c>
      <c r="M497" s="79">
        <v>0</v>
      </c>
      <c r="N497" s="79">
        <v>1129</v>
      </c>
      <c r="O497" s="78">
        <v>40</v>
      </c>
      <c r="P497" t="s">
        <v>687</v>
      </c>
      <c r="Q497" t="s">
        <v>693</v>
      </c>
      <c r="R497" t="s">
        <v>313</v>
      </c>
      <c r="S497" t="s">
        <v>60</v>
      </c>
    </row>
    <row r="498" spans="1:19" ht="12" customHeight="1" x14ac:dyDescent="0.25">
      <c r="A498" s="18" t="s">
        <v>627</v>
      </c>
      <c r="B498" s="87" t="s">
        <v>374</v>
      </c>
      <c r="C498" s="77">
        <v>149215</v>
      </c>
      <c r="D498" s="79">
        <v>106266</v>
      </c>
      <c r="E498" s="79">
        <v>0</v>
      </c>
      <c r="F498" s="79">
        <v>24583</v>
      </c>
      <c r="G498" s="79">
        <v>5</v>
      </c>
      <c r="H498" s="79">
        <v>4677</v>
      </c>
      <c r="I498" s="79">
        <v>0</v>
      </c>
      <c r="J498" s="79">
        <v>0</v>
      </c>
      <c r="K498" s="79">
        <v>0</v>
      </c>
      <c r="L498" s="79">
        <v>14</v>
      </c>
      <c r="M498" s="79">
        <v>0</v>
      </c>
      <c r="N498" s="79">
        <v>68276</v>
      </c>
      <c r="O498" s="78">
        <v>68276</v>
      </c>
      <c r="P498" t="s">
        <v>687</v>
      </c>
      <c r="Q498" t="s">
        <v>688</v>
      </c>
      <c r="R498" t="s">
        <v>313</v>
      </c>
      <c r="S498" t="s">
        <v>63</v>
      </c>
    </row>
    <row r="499" spans="1:19" ht="12" customHeight="1" x14ac:dyDescent="0.25">
      <c r="A499" s="18" t="s">
        <v>627</v>
      </c>
      <c r="B499" s="87" t="s">
        <v>375</v>
      </c>
      <c r="C499" s="77">
        <v>75061</v>
      </c>
      <c r="D499" s="79">
        <v>0</v>
      </c>
      <c r="E499" s="79">
        <v>0</v>
      </c>
      <c r="F499" s="79">
        <v>0</v>
      </c>
      <c r="G499" s="79">
        <v>138</v>
      </c>
      <c r="H499" s="79">
        <v>5122</v>
      </c>
      <c r="I499" s="79">
        <v>0</v>
      </c>
      <c r="J499" s="79">
        <v>0</v>
      </c>
      <c r="K499" s="79">
        <v>0</v>
      </c>
      <c r="L499" s="79">
        <v>0</v>
      </c>
      <c r="M499" s="79">
        <v>145</v>
      </c>
      <c r="N499" s="79">
        <v>75055</v>
      </c>
      <c r="O499" s="78">
        <v>0</v>
      </c>
      <c r="P499" t="s">
        <v>687</v>
      </c>
      <c r="Q499" t="s">
        <v>686</v>
      </c>
      <c r="R499" t="s">
        <v>313</v>
      </c>
      <c r="S499" t="s">
        <v>74</v>
      </c>
    </row>
    <row r="500" spans="1:19" ht="12" customHeight="1" x14ac:dyDescent="0.25">
      <c r="A500" s="18" t="s">
        <v>627</v>
      </c>
      <c r="B500" s="87" t="s">
        <v>92</v>
      </c>
      <c r="C500" s="77">
        <v>19416</v>
      </c>
      <c r="D500" s="79">
        <v>2104</v>
      </c>
      <c r="E500" s="79">
        <v>0</v>
      </c>
      <c r="F500" s="79">
        <v>4317</v>
      </c>
      <c r="G500" s="79">
        <v>0</v>
      </c>
      <c r="H500" s="79">
        <v>1626</v>
      </c>
      <c r="I500" s="79">
        <v>0</v>
      </c>
      <c r="J500" s="79">
        <v>0</v>
      </c>
      <c r="K500" s="79">
        <v>0</v>
      </c>
      <c r="L500" s="79">
        <v>0</v>
      </c>
      <c r="M500" s="79">
        <v>0</v>
      </c>
      <c r="N500" s="79">
        <v>23733</v>
      </c>
      <c r="O500" s="78">
        <v>3608</v>
      </c>
      <c r="P500" t="s">
        <v>687</v>
      </c>
      <c r="Q500" t="s">
        <v>686</v>
      </c>
      <c r="R500" t="s">
        <v>313</v>
      </c>
      <c r="S500" t="s">
        <v>93</v>
      </c>
    </row>
    <row r="501" spans="1:19" ht="12" customHeight="1" x14ac:dyDescent="0.25">
      <c r="A501" s="18" t="s">
        <v>627</v>
      </c>
      <c r="B501" s="87" t="s">
        <v>98</v>
      </c>
      <c r="C501" s="77">
        <v>12473</v>
      </c>
      <c r="D501" s="79">
        <v>14</v>
      </c>
      <c r="E501" s="79">
        <v>0</v>
      </c>
      <c r="F501" s="79">
        <v>6540</v>
      </c>
      <c r="G501" s="79">
        <v>10</v>
      </c>
      <c r="H501" s="79">
        <v>1303</v>
      </c>
      <c r="I501" s="79">
        <v>0</v>
      </c>
      <c r="J501" s="79">
        <v>0</v>
      </c>
      <c r="K501" s="79">
        <v>0</v>
      </c>
      <c r="L501" s="79">
        <v>0</v>
      </c>
      <c r="M501" s="79">
        <v>0</v>
      </c>
      <c r="N501" s="79">
        <v>19019</v>
      </c>
      <c r="O501" s="78">
        <v>0</v>
      </c>
      <c r="P501" t="s">
        <v>750</v>
      </c>
      <c r="Q501" t="s">
        <v>686</v>
      </c>
      <c r="R501" t="s">
        <v>313</v>
      </c>
      <c r="S501" t="s">
        <v>99</v>
      </c>
    </row>
    <row r="502" spans="1:19" ht="12" customHeight="1" x14ac:dyDescent="0.25">
      <c r="A502" s="18" t="s">
        <v>627</v>
      </c>
      <c r="B502" s="87" t="s">
        <v>100</v>
      </c>
      <c r="C502" s="77">
        <v>433501</v>
      </c>
      <c r="D502" s="79">
        <v>22472</v>
      </c>
      <c r="E502" s="79">
        <v>0</v>
      </c>
      <c r="F502" s="79">
        <v>98490</v>
      </c>
      <c r="G502" s="79">
        <v>139</v>
      </c>
      <c r="H502" s="79">
        <v>25634</v>
      </c>
      <c r="I502" s="79">
        <v>0</v>
      </c>
      <c r="J502" s="79">
        <v>0</v>
      </c>
      <c r="K502" s="79">
        <v>0</v>
      </c>
      <c r="L502" s="79">
        <v>157883</v>
      </c>
      <c r="M502" s="79">
        <v>0</v>
      </c>
      <c r="N502" s="79">
        <v>374247</v>
      </c>
      <c r="O502" s="78">
        <v>21316</v>
      </c>
      <c r="P502" t="s">
        <v>687</v>
      </c>
      <c r="Q502" t="s">
        <v>686</v>
      </c>
      <c r="R502" t="s">
        <v>313</v>
      </c>
      <c r="S502" t="s">
        <v>101</v>
      </c>
    </row>
    <row r="503" spans="1:19" ht="12" customHeight="1" x14ac:dyDescent="0.25">
      <c r="A503" s="18" t="s">
        <v>627</v>
      </c>
      <c r="B503" s="87" t="s">
        <v>103</v>
      </c>
      <c r="C503" s="77">
        <v>32839</v>
      </c>
      <c r="D503" s="79">
        <v>0</v>
      </c>
      <c r="E503" s="79">
        <v>0</v>
      </c>
      <c r="F503" s="79">
        <v>8335</v>
      </c>
      <c r="G503" s="79">
        <v>0</v>
      </c>
      <c r="H503" s="79">
        <v>2462</v>
      </c>
      <c r="I503" s="79">
        <v>0</v>
      </c>
      <c r="J503" s="79">
        <v>0</v>
      </c>
      <c r="K503" s="79">
        <v>0</v>
      </c>
      <c r="L503" s="79">
        <v>0</v>
      </c>
      <c r="M503" s="79">
        <v>0</v>
      </c>
      <c r="N503" s="79">
        <v>35940</v>
      </c>
      <c r="O503" s="78">
        <v>0</v>
      </c>
      <c r="P503" t="s">
        <v>689</v>
      </c>
      <c r="Q503" t="s">
        <v>688</v>
      </c>
      <c r="R503" t="s">
        <v>313</v>
      </c>
      <c r="S503" t="s">
        <v>104</v>
      </c>
    </row>
    <row r="504" spans="1:19" ht="12" customHeight="1" x14ac:dyDescent="0.25">
      <c r="A504" s="18" t="s">
        <v>627</v>
      </c>
      <c r="B504" s="87" t="s">
        <v>390</v>
      </c>
      <c r="C504" s="77">
        <v>40298</v>
      </c>
      <c r="D504" s="79">
        <v>0</v>
      </c>
      <c r="E504" s="79">
        <v>0</v>
      </c>
      <c r="F504" s="79">
        <v>8760</v>
      </c>
      <c r="G504" s="79">
        <v>3848</v>
      </c>
      <c r="H504" s="79">
        <v>2840</v>
      </c>
      <c r="I504" s="79">
        <v>0</v>
      </c>
      <c r="J504" s="79">
        <v>0</v>
      </c>
      <c r="K504" s="79">
        <v>0</v>
      </c>
      <c r="L504" s="79">
        <v>0</v>
      </c>
      <c r="M504" s="79">
        <v>0</v>
      </c>
      <c r="N504" s="79">
        <v>41463</v>
      </c>
      <c r="O504" s="78">
        <v>7912</v>
      </c>
      <c r="P504" t="s">
        <v>687</v>
      </c>
      <c r="Q504" t="s">
        <v>686</v>
      </c>
      <c r="R504" t="s">
        <v>313</v>
      </c>
      <c r="S504" t="s">
        <v>116</v>
      </c>
    </row>
    <row r="505" spans="1:19" ht="12" customHeight="1" x14ac:dyDescent="0.25">
      <c r="A505" s="18" t="s">
        <v>627</v>
      </c>
      <c r="B505" s="87" t="s">
        <v>123</v>
      </c>
      <c r="C505" s="77">
        <v>44953</v>
      </c>
      <c r="D505" s="79">
        <v>0</v>
      </c>
      <c r="E505" s="79">
        <v>0</v>
      </c>
      <c r="F505" s="79">
        <v>18550</v>
      </c>
      <c r="G505" s="79">
        <v>0</v>
      </c>
      <c r="H505" s="79">
        <v>4350</v>
      </c>
      <c r="I505" s="79">
        <v>0</v>
      </c>
      <c r="J505" s="79">
        <v>0</v>
      </c>
      <c r="K505" s="79">
        <v>0</v>
      </c>
      <c r="L505" s="79">
        <v>0</v>
      </c>
      <c r="M505" s="79">
        <v>0</v>
      </c>
      <c r="N505" s="79">
        <v>63503</v>
      </c>
      <c r="O505" s="78">
        <v>0</v>
      </c>
      <c r="P505" t="s">
        <v>687</v>
      </c>
      <c r="Q505" t="s">
        <v>688</v>
      </c>
      <c r="R505" t="s">
        <v>313</v>
      </c>
      <c r="S505" t="s">
        <v>124</v>
      </c>
    </row>
    <row r="506" spans="1:19" ht="12" customHeight="1" x14ac:dyDescent="0.25">
      <c r="A506" s="18" t="s">
        <v>627</v>
      </c>
      <c r="B506" s="87" t="s">
        <v>125</v>
      </c>
      <c r="C506" s="77">
        <v>69302</v>
      </c>
      <c r="D506" s="79">
        <v>0</v>
      </c>
      <c r="E506" s="79">
        <v>0</v>
      </c>
      <c r="F506" s="79">
        <v>16760</v>
      </c>
      <c r="G506" s="79">
        <v>2266</v>
      </c>
      <c r="H506" s="79">
        <v>4670</v>
      </c>
      <c r="I506" s="79">
        <v>0</v>
      </c>
      <c r="J506" s="79">
        <v>0</v>
      </c>
      <c r="K506" s="79">
        <v>0</v>
      </c>
      <c r="L506" s="79">
        <v>0</v>
      </c>
      <c r="M506" s="79">
        <v>17</v>
      </c>
      <c r="N506" s="79">
        <v>68181</v>
      </c>
      <c r="O506" s="78">
        <v>0</v>
      </c>
      <c r="P506" t="s">
        <v>687</v>
      </c>
      <c r="Q506" t="s">
        <v>686</v>
      </c>
      <c r="R506" t="s">
        <v>313</v>
      </c>
      <c r="S506" t="s">
        <v>126</v>
      </c>
    </row>
    <row r="507" spans="1:19" ht="12" customHeight="1" x14ac:dyDescent="0.25">
      <c r="A507" s="18" t="s">
        <v>627</v>
      </c>
      <c r="B507" s="87" t="s">
        <v>131</v>
      </c>
      <c r="C507" s="77">
        <v>26446</v>
      </c>
      <c r="D507" s="79">
        <v>4876</v>
      </c>
      <c r="E507" s="79">
        <v>0</v>
      </c>
      <c r="F507" s="79">
        <v>0</v>
      </c>
      <c r="G507" s="79">
        <v>131</v>
      </c>
      <c r="H507" s="79">
        <v>1663</v>
      </c>
      <c r="I507" s="79">
        <v>0</v>
      </c>
      <c r="J507" s="79">
        <v>0</v>
      </c>
      <c r="K507" s="79">
        <v>0</v>
      </c>
      <c r="L507" s="79">
        <v>0</v>
      </c>
      <c r="M507" s="79">
        <v>10</v>
      </c>
      <c r="N507" s="79">
        <v>24751</v>
      </c>
      <c r="O507" s="78">
        <v>5356</v>
      </c>
      <c r="P507" t="s">
        <v>692</v>
      </c>
      <c r="Q507" t="s">
        <v>693</v>
      </c>
      <c r="R507" t="s">
        <v>313</v>
      </c>
      <c r="S507" t="s">
        <v>132</v>
      </c>
    </row>
    <row r="508" spans="1:19" ht="12" customHeight="1" x14ac:dyDescent="0.25">
      <c r="A508" s="18" t="s">
        <v>627</v>
      </c>
      <c r="B508" s="87" t="s">
        <v>133</v>
      </c>
      <c r="C508" s="77">
        <v>1002999</v>
      </c>
      <c r="D508" s="79">
        <v>0</v>
      </c>
      <c r="E508" s="79">
        <v>0</v>
      </c>
      <c r="F508" s="79">
        <v>144894</v>
      </c>
      <c r="G508" s="79">
        <v>132</v>
      </c>
      <c r="H508" s="79">
        <v>75175</v>
      </c>
      <c r="I508" s="79">
        <v>0</v>
      </c>
      <c r="J508" s="79">
        <v>0</v>
      </c>
      <c r="K508" s="79">
        <v>0</v>
      </c>
      <c r="L508" s="79">
        <v>0</v>
      </c>
      <c r="M508" s="79">
        <v>0</v>
      </c>
      <c r="N508" s="79">
        <v>1097503</v>
      </c>
      <c r="O508" s="78">
        <v>0</v>
      </c>
      <c r="P508" t="s">
        <v>687</v>
      </c>
      <c r="Q508" t="s">
        <v>693</v>
      </c>
      <c r="R508" t="s">
        <v>313</v>
      </c>
      <c r="S508" t="s">
        <v>134</v>
      </c>
    </row>
    <row r="509" spans="1:19" ht="12" customHeight="1" x14ac:dyDescent="0.25">
      <c r="A509" s="18" t="s">
        <v>627</v>
      </c>
      <c r="B509" s="87" t="s">
        <v>137</v>
      </c>
      <c r="C509" s="77">
        <v>21827</v>
      </c>
      <c r="D509" s="79">
        <v>0</v>
      </c>
      <c r="E509" s="79">
        <v>0</v>
      </c>
      <c r="F509" s="79">
        <v>5290</v>
      </c>
      <c r="G509" s="79">
        <v>155</v>
      </c>
      <c r="H509" s="79">
        <v>1852</v>
      </c>
      <c r="I509" s="79">
        <v>0</v>
      </c>
      <c r="J509" s="79">
        <v>0</v>
      </c>
      <c r="K509" s="79">
        <v>0</v>
      </c>
      <c r="L509" s="79">
        <v>0</v>
      </c>
      <c r="M509" s="79">
        <v>0</v>
      </c>
      <c r="N509" s="79">
        <v>27043</v>
      </c>
      <c r="O509" s="78">
        <v>0</v>
      </c>
      <c r="P509" t="s">
        <v>687</v>
      </c>
      <c r="Q509" t="s">
        <v>690</v>
      </c>
      <c r="R509" t="s">
        <v>313</v>
      </c>
      <c r="S509" t="s">
        <v>138</v>
      </c>
    </row>
    <row r="510" spans="1:19" ht="12" customHeight="1" x14ac:dyDescent="0.25">
      <c r="A510" s="18" t="s">
        <v>627</v>
      </c>
      <c r="B510" s="87" t="s">
        <v>151</v>
      </c>
      <c r="C510" s="77">
        <v>46098</v>
      </c>
      <c r="D510" s="79">
        <v>29632</v>
      </c>
      <c r="E510" s="79">
        <v>0</v>
      </c>
      <c r="F510" s="79">
        <v>6748</v>
      </c>
      <c r="G510" s="79">
        <v>0</v>
      </c>
      <c r="H510" s="79">
        <v>3932</v>
      </c>
      <c r="I510" s="79">
        <v>0</v>
      </c>
      <c r="J510" s="79">
        <v>0</v>
      </c>
      <c r="K510" s="79">
        <v>0</v>
      </c>
      <c r="L510" s="79">
        <v>0</v>
      </c>
      <c r="M510" s="79">
        <v>0</v>
      </c>
      <c r="N510" s="79">
        <v>57401</v>
      </c>
      <c r="O510" s="78">
        <v>14659</v>
      </c>
      <c r="P510" t="s">
        <v>687</v>
      </c>
      <c r="Q510" t="s">
        <v>686</v>
      </c>
      <c r="R510" t="s">
        <v>313</v>
      </c>
      <c r="S510" t="s">
        <v>152</v>
      </c>
    </row>
    <row r="511" spans="1:19" ht="12" customHeight="1" x14ac:dyDescent="0.25">
      <c r="A511" s="18" t="s">
        <v>627</v>
      </c>
      <c r="B511" s="87" t="s">
        <v>153</v>
      </c>
      <c r="C511" s="77">
        <v>2335</v>
      </c>
      <c r="D511" s="79">
        <v>0</v>
      </c>
      <c r="E511" s="79">
        <v>0</v>
      </c>
      <c r="F511" s="79">
        <v>1540</v>
      </c>
      <c r="G511" s="79">
        <v>1554</v>
      </c>
      <c r="H511" s="79">
        <v>0</v>
      </c>
      <c r="I511" s="79">
        <v>0</v>
      </c>
      <c r="J511" s="79">
        <v>0</v>
      </c>
      <c r="K511" s="79">
        <v>0</v>
      </c>
      <c r="L511" s="79">
        <v>0</v>
      </c>
      <c r="M511" s="79">
        <v>0</v>
      </c>
      <c r="N511" s="79">
        <v>5425</v>
      </c>
      <c r="O511" s="78">
        <v>0</v>
      </c>
      <c r="P511" t="s">
        <v>689</v>
      </c>
      <c r="Q511" t="s">
        <v>688</v>
      </c>
      <c r="R511" t="s">
        <v>313</v>
      </c>
      <c r="S511" t="s">
        <v>154</v>
      </c>
    </row>
    <row r="512" spans="1:19" ht="12" customHeight="1" x14ac:dyDescent="0.25">
      <c r="A512" s="18" t="s">
        <v>627</v>
      </c>
      <c r="B512" s="87" t="s">
        <v>160</v>
      </c>
      <c r="C512" s="77">
        <v>70578</v>
      </c>
      <c r="D512" s="79">
        <v>0</v>
      </c>
      <c r="E512" s="79">
        <v>0</v>
      </c>
      <c r="F512" s="79">
        <v>32864</v>
      </c>
      <c r="G512" s="79">
        <v>108</v>
      </c>
      <c r="H512" s="79">
        <v>6887</v>
      </c>
      <c r="I512" s="79">
        <v>0</v>
      </c>
      <c r="J512" s="79">
        <v>0</v>
      </c>
      <c r="K512" s="79">
        <v>0</v>
      </c>
      <c r="L512" s="79">
        <v>503</v>
      </c>
      <c r="M512" s="79">
        <v>10</v>
      </c>
      <c r="N512" s="79">
        <v>100545</v>
      </c>
      <c r="O512" s="78">
        <v>0</v>
      </c>
      <c r="P512" t="s">
        <v>687</v>
      </c>
      <c r="Q512" t="s">
        <v>686</v>
      </c>
      <c r="R512" t="s">
        <v>313</v>
      </c>
      <c r="S512" t="s">
        <v>161</v>
      </c>
    </row>
    <row r="513" spans="1:19" ht="12" customHeight="1" x14ac:dyDescent="0.25">
      <c r="A513" s="18" t="s">
        <v>627</v>
      </c>
      <c r="B513" s="87" t="s">
        <v>164</v>
      </c>
      <c r="C513" s="77">
        <v>147660</v>
      </c>
      <c r="D513" s="79">
        <v>0</v>
      </c>
      <c r="E513" s="79">
        <v>0</v>
      </c>
      <c r="F513" s="79">
        <v>15510</v>
      </c>
      <c r="G513" s="79">
        <v>1497</v>
      </c>
      <c r="H513" s="79">
        <v>11279</v>
      </c>
      <c r="I513" s="79">
        <v>0</v>
      </c>
      <c r="J513" s="79">
        <v>0</v>
      </c>
      <c r="K513" s="79">
        <v>0</v>
      </c>
      <c r="L513" s="79">
        <v>0</v>
      </c>
      <c r="M513" s="79">
        <v>0</v>
      </c>
      <c r="N513" s="79">
        <v>164667</v>
      </c>
      <c r="O513" s="78">
        <v>0</v>
      </c>
      <c r="P513" t="s">
        <v>687</v>
      </c>
      <c r="Q513" t="s">
        <v>686</v>
      </c>
      <c r="R513" t="s">
        <v>313</v>
      </c>
      <c r="S513" t="s">
        <v>165</v>
      </c>
    </row>
    <row r="514" spans="1:19" ht="12" customHeight="1" x14ac:dyDescent="0.25">
      <c r="A514" s="18" t="s">
        <v>627</v>
      </c>
      <c r="B514" s="87" t="s">
        <v>401</v>
      </c>
      <c r="C514" s="77">
        <v>2015</v>
      </c>
      <c r="D514" s="79">
        <v>0</v>
      </c>
      <c r="E514" s="79">
        <v>0</v>
      </c>
      <c r="F514" s="79">
        <v>0</v>
      </c>
      <c r="G514" s="79">
        <v>0</v>
      </c>
      <c r="H514" s="79">
        <v>0</v>
      </c>
      <c r="I514" s="79">
        <v>0</v>
      </c>
      <c r="J514" s="79">
        <v>0</v>
      </c>
      <c r="K514" s="79">
        <v>0</v>
      </c>
      <c r="L514" s="79">
        <v>0</v>
      </c>
      <c r="M514" s="79">
        <v>0</v>
      </c>
      <c r="N514" s="79">
        <v>2077</v>
      </c>
      <c r="O514" s="78">
        <v>0</v>
      </c>
      <c r="P514" t="s">
        <v>687</v>
      </c>
      <c r="Q514" t="s">
        <v>691</v>
      </c>
      <c r="R514" t="s">
        <v>313</v>
      </c>
      <c r="S514" t="s">
        <v>168</v>
      </c>
    </row>
    <row r="515" spans="1:19" ht="12" customHeight="1" x14ac:dyDescent="0.25">
      <c r="A515" s="18" t="s">
        <v>627</v>
      </c>
      <c r="B515" s="87" t="s">
        <v>407</v>
      </c>
      <c r="C515" s="77">
        <v>35521</v>
      </c>
      <c r="D515" s="79">
        <v>0</v>
      </c>
      <c r="E515" s="79">
        <v>0</v>
      </c>
      <c r="F515" s="79">
        <v>12013</v>
      </c>
      <c r="G515" s="79">
        <v>5</v>
      </c>
      <c r="H515" s="79">
        <v>3234</v>
      </c>
      <c r="I515" s="79">
        <v>0</v>
      </c>
      <c r="J515" s="79">
        <v>0</v>
      </c>
      <c r="K515" s="79">
        <v>0</v>
      </c>
      <c r="L515" s="79">
        <v>0</v>
      </c>
      <c r="M515" s="79">
        <v>0</v>
      </c>
      <c r="N515" s="79">
        <v>44307</v>
      </c>
      <c r="O515" s="78">
        <v>4435</v>
      </c>
      <c r="P515" t="s">
        <v>687</v>
      </c>
      <c r="Q515" t="s">
        <v>688</v>
      </c>
      <c r="R515" t="s">
        <v>313</v>
      </c>
      <c r="S515" t="s">
        <v>178</v>
      </c>
    </row>
    <row r="516" spans="1:19" ht="12" customHeight="1" x14ac:dyDescent="0.25">
      <c r="A516" s="18" t="s">
        <v>627</v>
      </c>
      <c r="B516" s="87" t="s">
        <v>189</v>
      </c>
      <c r="C516" s="77">
        <v>65175</v>
      </c>
      <c r="D516" s="79">
        <v>0</v>
      </c>
      <c r="E516" s="79">
        <v>0</v>
      </c>
      <c r="F516" s="79">
        <v>12165</v>
      </c>
      <c r="G516" s="79">
        <v>0</v>
      </c>
      <c r="H516" s="79">
        <v>5297</v>
      </c>
      <c r="I516" s="79">
        <v>0</v>
      </c>
      <c r="J516" s="79">
        <v>0</v>
      </c>
      <c r="K516" s="79">
        <v>0</v>
      </c>
      <c r="L516" s="79">
        <v>0</v>
      </c>
      <c r="M516" s="79">
        <v>0</v>
      </c>
      <c r="N516" s="79">
        <v>77340</v>
      </c>
      <c r="O516" s="78">
        <v>18704</v>
      </c>
      <c r="P516" t="s">
        <v>687</v>
      </c>
      <c r="Q516" t="s">
        <v>686</v>
      </c>
      <c r="R516" t="s">
        <v>313</v>
      </c>
      <c r="S516" t="s">
        <v>190</v>
      </c>
    </row>
    <row r="517" spans="1:19" ht="12" customHeight="1" x14ac:dyDescent="0.25">
      <c r="A517" s="18" t="s">
        <v>627</v>
      </c>
      <c r="B517" s="87" t="s">
        <v>191</v>
      </c>
      <c r="C517" s="77">
        <v>4500</v>
      </c>
      <c r="D517" s="79">
        <v>0</v>
      </c>
      <c r="E517" s="79">
        <v>0</v>
      </c>
      <c r="F517" s="79">
        <v>865</v>
      </c>
      <c r="G517" s="79">
        <v>0</v>
      </c>
      <c r="H517" s="79">
        <v>0</v>
      </c>
      <c r="I517" s="79">
        <v>0</v>
      </c>
      <c r="J517" s="79">
        <v>0</v>
      </c>
      <c r="K517" s="79">
        <v>0</v>
      </c>
      <c r="L517" s="79">
        <v>0</v>
      </c>
      <c r="M517" s="79">
        <v>0</v>
      </c>
      <c r="N517" s="79">
        <v>5365</v>
      </c>
      <c r="O517" s="78">
        <v>0</v>
      </c>
      <c r="P517" t="s">
        <v>687</v>
      </c>
      <c r="Q517" t="s">
        <v>686</v>
      </c>
      <c r="R517" t="s">
        <v>313</v>
      </c>
      <c r="S517" t="s">
        <v>192</v>
      </c>
    </row>
    <row r="518" spans="1:19" ht="12" customHeight="1" x14ac:dyDescent="0.25">
      <c r="A518" s="18" t="s">
        <v>627</v>
      </c>
      <c r="B518" s="87" t="s">
        <v>200</v>
      </c>
      <c r="C518" s="77">
        <v>1765</v>
      </c>
      <c r="D518" s="79">
        <v>0</v>
      </c>
      <c r="E518" s="79">
        <v>0</v>
      </c>
      <c r="F518" s="79">
        <v>562</v>
      </c>
      <c r="G518" s="79">
        <v>0</v>
      </c>
      <c r="H518" s="79">
        <v>0</v>
      </c>
      <c r="I518" s="79">
        <v>0</v>
      </c>
      <c r="J518" s="79">
        <v>0</v>
      </c>
      <c r="K518" s="79">
        <v>0</v>
      </c>
      <c r="L518" s="79">
        <v>136</v>
      </c>
      <c r="M518" s="79">
        <v>0</v>
      </c>
      <c r="N518" s="79">
        <v>2192</v>
      </c>
      <c r="O518" s="78">
        <v>0</v>
      </c>
      <c r="P518" t="s">
        <v>687</v>
      </c>
      <c r="Q518" t="s">
        <v>690</v>
      </c>
      <c r="R518" t="s">
        <v>313</v>
      </c>
      <c r="S518" t="s">
        <v>201</v>
      </c>
    </row>
    <row r="519" spans="1:19" ht="12" customHeight="1" x14ac:dyDescent="0.25">
      <c r="A519" s="18" t="s">
        <v>627</v>
      </c>
      <c r="B519" s="87" t="s">
        <v>208</v>
      </c>
      <c r="C519" s="77">
        <v>32346</v>
      </c>
      <c r="D519" s="79">
        <v>7718</v>
      </c>
      <c r="E519" s="79">
        <v>0</v>
      </c>
      <c r="F519" s="79">
        <v>0</v>
      </c>
      <c r="G519" s="79">
        <v>5</v>
      </c>
      <c r="H519" s="79">
        <v>3979</v>
      </c>
      <c r="I519" s="79">
        <v>0</v>
      </c>
      <c r="J519" s="79">
        <v>0</v>
      </c>
      <c r="K519" s="79">
        <v>0</v>
      </c>
      <c r="L519" s="79">
        <v>0</v>
      </c>
      <c r="M519" s="79">
        <v>0</v>
      </c>
      <c r="N519" s="79">
        <v>64640</v>
      </c>
      <c r="O519" s="78">
        <v>6555</v>
      </c>
      <c r="P519" t="s">
        <v>687</v>
      </c>
      <c r="Q519" t="s">
        <v>691</v>
      </c>
      <c r="R519" t="s">
        <v>313</v>
      </c>
      <c r="S519" t="s">
        <v>209</v>
      </c>
    </row>
    <row r="520" spans="1:19" ht="12" customHeight="1" x14ac:dyDescent="0.25">
      <c r="A520" s="18" t="s">
        <v>627</v>
      </c>
      <c r="B520" s="87" t="s">
        <v>418</v>
      </c>
      <c r="C520" s="77">
        <v>102643</v>
      </c>
      <c r="D520" s="79">
        <v>0</v>
      </c>
      <c r="E520" s="79">
        <v>0</v>
      </c>
      <c r="F520" s="79">
        <v>34420</v>
      </c>
      <c r="G520" s="79">
        <v>5</v>
      </c>
      <c r="H520" s="79">
        <v>7215</v>
      </c>
      <c r="I520" s="79">
        <v>0</v>
      </c>
      <c r="J520" s="79">
        <v>0</v>
      </c>
      <c r="K520" s="79">
        <v>0</v>
      </c>
      <c r="L520" s="79">
        <v>0</v>
      </c>
      <c r="M520" s="79">
        <v>5</v>
      </c>
      <c r="N520" s="79">
        <v>105338</v>
      </c>
      <c r="O520" s="78">
        <v>0</v>
      </c>
      <c r="P520" t="s">
        <v>687</v>
      </c>
      <c r="Q520" t="s">
        <v>686</v>
      </c>
      <c r="R520" t="s">
        <v>313</v>
      </c>
      <c r="S520" t="s">
        <v>220</v>
      </c>
    </row>
    <row r="521" spans="1:19" ht="12" customHeight="1" x14ac:dyDescent="0.25">
      <c r="A521" s="18" t="s">
        <v>627</v>
      </c>
      <c r="B521" s="87" t="s">
        <v>229</v>
      </c>
      <c r="C521" s="77">
        <v>6430</v>
      </c>
      <c r="D521" s="79">
        <v>0</v>
      </c>
      <c r="E521" s="79">
        <v>0</v>
      </c>
      <c r="F521" s="79">
        <v>405</v>
      </c>
      <c r="G521" s="79">
        <v>0</v>
      </c>
      <c r="H521" s="79">
        <v>1253</v>
      </c>
      <c r="I521" s="79">
        <v>0</v>
      </c>
      <c r="J521" s="79">
        <v>0</v>
      </c>
      <c r="K521" s="79">
        <v>0</v>
      </c>
      <c r="L521" s="79">
        <v>0</v>
      </c>
      <c r="M521" s="79">
        <v>0</v>
      </c>
      <c r="N521" s="79">
        <v>18703</v>
      </c>
      <c r="O521" s="78">
        <v>406</v>
      </c>
      <c r="P521" t="s">
        <v>687</v>
      </c>
      <c r="Q521" t="s">
        <v>749</v>
      </c>
      <c r="R521" t="s">
        <v>313</v>
      </c>
      <c r="S521" t="s">
        <v>230</v>
      </c>
    </row>
    <row r="522" spans="1:19" ht="12" customHeight="1" x14ac:dyDescent="0.25">
      <c r="A522" s="18" t="s">
        <v>627</v>
      </c>
      <c r="B522" s="87" t="s">
        <v>231</v>
      </c>
      <c r="C522" s="77">
        <v>33243</v>
      </c>
      <c r="D522" s="79">
        <v>0</v>
      </c>
      <c r="E522" s="79">
        <v>0</v>
      </c>
      <c r="F522" s="79">
        <v>33235</v>
      </c>
      <c r="G522" s="79">
        <v>0</v>
      </c>
      <c r="H522" s="79">
        <v>4552</v>
      </c>
      <c r="I522" s="79">
        <v>0</v>
      </c>
      <c r="J522" s="79">
        <v>0</v>
      </c>
      <c r="K522" s="79">
        <v>0</v>
      </c>
      <c r="L522" s="79">
        <v>0</v>
      </c>
      <c r="M522" s="79">
        <v>0</v>
      </c>
      <c r="N522" s="79">
        <v>66450</v>
      </c>
      <c r="O522" s="78">
        <v>0</v>
      </c>
      <c r="P522" t="s">
        <v>689</v>
      </c>
      <c r="Q522" t="s">
        <v>688</v>
      </c>
      <c r="R522" t="s">
        <v>313</v>
      </c>
      <c r="S522" t="s">
        <v>232</v>
      </c>
    </row>
    <row r="523" spans="1:19" ht="12" customHeight="1" x14ac:dyDescent="0.25">
      <c r="A523" s="18" t="s">
        <v>627</v>
      </c>
      <c r="B523" s="87" t="s">
        <v>246</v>
      </c>
      <c r="C523" s="77">
        <v>958147</v>
      </c>
      <c r="D523" s="79">
        <v>423661</v>
      </c>
      <c r="E523" s="79">
        <v>0</v>
      </c>
      <c r="F523" s="79">
        <v>228280</v>
      </c>
      <c r="G523" s="79">
        <v>1141</v>
      </c>
      <c r="H523" s="79">
        <v>65475</v>
      </c>
      <c r="I523" s="79">
        <v>0</v>
      </c>
      <c r="J523" s="79">
        <v>0</v>
      </c>
      <c r="K523" s="79">
        <v>0</v>
      </c>
      <c r="L523" s="79">
        <v>231677</v>
      </c>
      <c r="M523" s="79">
        <v>0</v>
      </c>
      <c r="N523" s="79">
        <v>955891</v>
      </c>
      <c r="O523" s="78">
        <v>254380</v>
      </c>
      <c r="P523" t="s">
        <v>687</v>
      </c>
      <c r="Q523" t="s">
        <v>686</v>
      </c>
      <c r="R523" t="s">
        <v>313</v>
      </c>
      <c r="S523" t="s">
        <v>247</v>
      </c>
    </row>
    <row r="524" spans="1:19" ht="12" customHeight="1" x14ac:dyDescent="0.25">
      <c r="A524" s="18" t="s">
        <v>627</v>
      </c>
      <c r="B524" s="87" t="s">
        <v>248</v>
      </c>
      <c r="C524" s="77">
        <v>44960</v>
      </c>
      <c r="D524" s="79">
        <v>0</v>
      </c>
      <c r="E524" s="79">
        <v>0</v>
      </c>
      <c r="F524" s="79">
        <v>6695</v>
      </c>
      <c r="G524" s="79">
        <v>5</v>
      </c>
      <c r="H524" s="79">
        <v>3532</v>
      </c>
      <c r="I524" s="79">
        <v>0</v>
      </c>
      <c r="J524" s="79">
        <v>0</v>
      </c>
      <c r="K524" s="79">
        <v>0</v>
      </c>
      <c r="L524" s="79">
        <v>0</v>
      </c>
      <c r="M524" s="79">
        <v>0</v>
      </c>
      <c r="N524" s="79">
        <v>51566</v>
      </c>
      <c r="O524" s="78">
        <v>0</v>
      </c>
      <c r="P524" t="s">
        <v>689</v>
      </c>
      <c r="Q524" t="s">
        <v>688</v>
      </c>
      <c r="R524" t="s">
        <v>313</v>
      </c>
      <c r="S524" t="s">
        <v>249</v>
      </c>
    </row>
    <row r="525" spans="1:19" ht="12" customHeight="1" x14ac:dyDescent="0.25">
      <c r="A525" s="18" t="s">
        <v>627</v>
      </c>
      <c r="B525" s="87" t="s">
        <v>254</v>
      </c>
      <c r="C525" s="77">
        <v>98910</v>
      </c>
      <c r="D525" s="79">
        <v>67810</v>
      </c>
      <c r="E525" s="79">
        <v>0</v>
      </c>
      <c r="F525" s="79">
        <v>28369</v>
      </c>
      <c r="G525" s="79">
        <v>108</v>
      </c>
      <c r="H525" s="79">
        <v>8259</v>
      </c>
      <c r="I525" s="79">
        <v>0</v>
      </c>
      <c r="J525" s="79">
        <v>0</v>
      </c>
      <c r="K525" s="79">
        <v>0</v>
      </c>
      <c r="L525" s="79">
        <v>0</v>
      </c>
      <c r="M525" s="79">
        <v>0</v>
      </c>
      <c r="N525" s="79">
        <v>120564</v>
      </c>
      <c r="O525" s="78">
        <v>86219</v>
      </c>
      <c r="P525" t="s">
        <v>687</v>
      </c>
      <c r="Q525" t="s">
        <v>691</v>
      </c>
      <c r="R525" t="s">
        <v>313</v>
      </c>
      <c r="S525" t="s">
        <v>255</v>
      </c>
    </row>
    <row r="526" spans="1:19" ht="12" customHeight="1" x14ac:dyDescent="0.25">
      <c r="A526" s="18" t="s">
        <v>627</v>
      </c>
      <c r="B526" s="87" t="s">
        <v>256</v>
      </c>
      <c r="C526" s="77">
        <v>100086</v>
      </c>
      <c r="D526" s="79">
        <v>53516</v>
      </c>
      <c r="E526" s="79">
        <v>0</v>
      </c>
      <c r="F526" s="79">
        <v>46510</v>
      </c>
      <c r="G526" s="79">
        <v>25</v>
      </c>
      <c r="H526" s="79">
        <v>5582</v>
      </c>
      <c r="I526" s="79">
        <v>0</v>
      </c>
      <c r="J526" s="79">
        <v>0</v>
      </c>
      <c r="K526" s="79">
        <v>0</v>
      </c>
      <c r="L526" s="79">
        <v>55</v>
      </c>
      <c r="M526" s="79">
        <v>0</v>
      </c>
      <c r="N526" s="79">
        <v>81493</v>
      </c>
      <c r="O526" s="78">
        <v>59709</v>
      </c>
      <c r="P526" t="s">
        <v>687</v>
      </c>
      <c r="Q526" t="s">
        <v>686</v>
      </c>
      <c r="R526" t="s">
        <v>313</v>
      </c>
      <c r="S526" t="s">
        <v>257</v>
      </c>
    </row>
    <row r="527" spans="1:19" ht="12" customHeight="1" x14ac:dyDescent="0.25">
      <c r="A527" s="18" t="s">
        <v>627</v>
      </c>
      <c r="B527" s="87" t="s">
        <v>425</v>
      </c>
      <c r="C527" s="77">
        <v>1275315</v>
      </c>
      <c r="D527" s="79">
        <v>183480</v>
      </c>
      <c r="E527" s="79">
        <v>0</v>
      </c>
      <c r="F527" s="79">
        <v>0</v>
      </c>
      <c r="G527" s="79">
        <v>5453</v>
      </c>
      <c r="H527" s="79">
        <v>0</v>
      </c>
      <c r="I527" s="79">
        <v>0</v>
      </c>
      <c r="J527" s="79">
        <v>0</v>
      </c>
      <c r="K527" s="79">
        <v>0</v>
      </c>
      <c r="L527" s="79">
        <v>0</v>
      </c>
      <c r="M527" s="79">
        <v>0</v>
      </c>
      <c r="N527" s="79">
        <v>1227554</v>
      </c>
      <c r="O527" s="78">
        <v>43017</v>
      </c>
      <c r="P527" t="s">
        <v>687</v>
      </c>
      <c r="Q527" t="s">
        <v>686</v>
      </c>
      <c r="R527" t="s">
        <v>313</v>
      </c>
      <c r="S527" t="s">
        <v>258</v>
      </c>
    </row>
    <row r="528" spans="1:19" ht="12" customHeight="1" x14ac:dyDescent="0.25">
      <c r="A528" s="18" t="s">
        <v>627</v>
      </c>
      <c r="B528" s="87" t="s">
        <v>267</v>
      </c>
      <c r="C528" s="77">
        <v>1108</v>
      </c>
      <c r="D528" s="79">
        <v>539</v>
      </c>
      <c r="E528" s="79">
        <v>0</v>
      </c>
      <c r="F528" s="79">
        <v>396</v>
      </c>
      <c r="G528" s="79">
        <v>11</v>
      </c>
      <c r="H528" s="79">
        <v>0</v>
      </c>
      <c r="I528" s="79">
        <v>0</v>
      </c>
      <c r="J528" s="79">
        <v>0</v>
      </c>
      <c r="K528" s="79">
        <v>0</v>
      </c>
      <c r="L528" s="79">
        <v>0</v>
      </c>
      <c r="M528" s="79">
        <v>0</v>
      </c>
      <c r="N528" s="79">
        <v>4063</v>
      </c>
      <c r="O528" s="78">
        <v>257</v>
      </c>
      <c r="P528" t="s">
        <v>687</v>
      </c>
      <c r="Q528" t="s">
        <v>693</v>
      </c>
      <c r="R528" t="s">
        <v>313</v>
      </c>
      <c r="S528" t="s">
        <v>268</v>
      </c>
    </row>
    <row r="529" spans="1:19" ht="12" customHeight="1" x14ac:dyDescent="0.25">
      <c r="A529" s="18" t="s">
        <v>627</v>
      </c>
      <c r="B529" s="87" t="s">
        <v>275</v>
      </c>
      <c r="C529" s="77">
        <v>94858</v>
      </c>
      <c r="D529" s="79">
        <v>94858</v>
      </c>
      <c r="E529" s="79">
        <v>0</v>
      </c>
      <c r="F529" s="79">
        <v>30080</v>
      </c>
      <c r="G529" s="79">
        <v>21</v>
      </c>
      <c r="H529" s="79">
        <v>8559</v>
      </c>
      <c r="I529" s="79">
        <v>0</v>
      </c>
      <c r="J529" s="79">
        <v>0</v>
      </c>
      <c r="K529" s="79">
        <v>0</v>
      </c>
      <c r="L529" s="79">
        <v>0</v>
      </c>
      <c r="M529" s="79">
        <v>0</v>
      </c>
      <c r="N529" s="79">
        <v>124962</v>
      </c>
      <c r="O529" s="78">
        <v>89105</v>
      </c>
      <c r="P529" t="s">
        <v>687</v>
      </c>
      <c r="Q529" t="s">
        <v>688</v>
      </c>
      <c r="R529" t="s">
        <v>313</v>
      </c>
      <c r="S529" t="s">
        <v>276</v>
      </c>
    </row>
    <row r="530" spans="1:19" ht="12" customHeight="1" x14ac:dyDescent="0.25">
      <c r="A530" s="18" t="s">
        <v>627</v>
      </c>
      <c r="B530" s="87" t="s">
        <v>277</v>
      </c>
      <c r="C530" s="77">
        <v>7748</v>
      </c>
      <c r="D530" s="79">
        <v>0</v>
      </c>
      <c r="E530" s="79">
        <v>0</v>
      </c>
      <c r="F530" s="79">
        <v>1667</v>
      </c>
      <c r="G530" s="79">
        <v>51</v>
      </c>
      <c r="H530" s="79">
        <v>0</v>
      </c>
      <c r="I530" s="79">
        <v>0</v>
      </c>
      <c r="J530" s="79">
        <v>0</v>
      </c>
      <c r="K530" s="79">
        <v>0</v>
      </c>
      <c r="L530" s="79">
        <v>0</v>
      </c>
      <c r="M530" s="79">
        <v>0</v>
      </c>
      <c r="N530" s="79">
        <v>9467</v>
      </c>
      <c r="O530" s="78">
        <v>0</v>
      </c>
      <c r="P530" t="s">
        <v>687</v>
      </c>
      <c r="Q530" t="s">
        <v>686</v>
      </c>
      <c r="R530" t="s">
        <v>313</v>
      </c>
      <c r="S530" t="s">
        <v>278</v>
      </c>
    </row>
    <row r="531" spans="1:19" ht="12" customHeight="1" x14ac:dyDescent="0.25">
      <c r="A531" s="18" t="s">
        <v>627</v>
      </c>
      <c r="B531" s="87" t="s">
        <v>437</v>
      </c>
      <c r="C531" s="77">
        <v>159194</v>
      </c>
      <c r="D531" s="79">
        <v>0</v>
      </c>
      <c r="E531" s="79">
        <v>0</v>
      </c>
      <c r="F531" s="79">
        <v>32765</v>
      </c>
      <c r="G531" s="79">
        <v>177</v>
      </c>
      <c r="H531" s="79">
        <v>13105</v>
      </c>
      <c r="I531" s="79">
        <v>0</v>
      </c>
      <c r="J531" s="79">
        <v>0</v>
      </c>
      <c r="K531" s="79">
        <v>0</v>
      </c>
      <c r="L531" s="79">
        <v>0</v>
      </c>
      <c r="M531" s="79">
        <v>0</v>
      </c>
      <c r="N531" s="79">
        <v>191327</v>
      </c>
      <c r="O531" s="78">
        <v>0</v>
      </c>
      <c r="P531" t="s">
        <v>687</v>
      </c>
      <c r="Q531" t="s">
        <v>686</v>
      </c>
      <c r="R531" t="s">
        <v>313</v>
      </c>
      <c r="S531" t="s">
        <v>286</v>
      </c>
    </row>
    <row r="532" spans="1:19" ht="12" customHeight="1" x14ac:dyDescent="0.25">
      <c r="A532" s="18" t="s">
        <v>627</v>
      </c>
      <c r="B532" s="87" t="s">
        <v>293</v>
      </c>
      <c r="C532" s="77">
        <v>46857</v>
      </c>
      <c r="D532" s="79">
        <v>0</v>
      </c>
      <c r="E532" s="79">
        <v>0</v>
      </c>
      <c r="F532" s="79">
        <v>10845</v>
      </c>
      <c r="G532" s="79">
        <v>0</v>
      </c>
      <c r="H532" s="79">
        <v>2977</v>
      </c>
      <c r="I532" s="79">
        <v>0</v>
      </c>
      <c r="J532" s="79">
        <v>0</v>
      </c>
      <c r="K532" s="79">
        <v>0</v>
      </c>
      <c r="L532" s="79">
        <v>0</v>
      </c>
      <c r="M532" s="79">
        <v>0</v>
      </c>
      <c r="N532" s="79">
        <v>43467</v>
      </c>
      <c r="O532" s="78">
        <v>0</v>
      </c>
      <c r="P532" t="s">
        <v>689</v>
      </c>
      <c r="Q532" t="s">
        <v>688</v>
      </c>
      <c r="R532" t="s">
        <v>313</v>
      </c>
      <c r="S532" t="s">
        <v>294</v>
      </c>
    </row>
    <row r="533" spans="1:19" ht="12" customHeight="1" x14ac:dyDescent="0.25">
      <c r="A533" s="18" t="s">
        <v>627</v>
      </c>
      <c r="B533" s="87" t="s">
        <v>295</v>
      </c>
      <c r="C533" s="77">
        <v>60162</v>
      </c>
      <c r="D533" s="79">
        <v>0</v>
      </c>
      <c r="E533" s="79">
        <v>0</v>
      </c>
      <c r="F533" s="79">
        <v>18375</v>
      </c>
      <c r="G533" s="79">
        <v>5</v>
      </c>
      <c r="H533" s="79">
        <v>4549</v>
      </c>
      <c r="I533" s="79">
        <v>0</v>
      </c>
      <c r="J533" s="79">
        <v>0</v>
      </c>
      <c r="K533" s="79">
        <v>0</v>
      </c>
      <c r="L533" s="79">
        <v>13522</v>
      </c>
      <c r="M533" s="79">
        <v>0</v>
      </c>
      <c r="N533" s="79">
        <v>66419</v>
      </c>
      <c r="O533" s="78">
        <v>0</v>
      </c>
      <c r="P533" t="s">
        <v>687</v>
      </c>
      <c r="Q533" t="s">
        <v>686</v>
      </c>
      <c r="R533" t="s">
        <v>313</v>
      </c>
      <c r="S533" t="s">
        <v>296</v>
      </c>
    </row>
    <row r="534" spans="1:19" ht="12" customHeight="1" x14ac:dyDescent="0.25">
      <c r="A534" s="18" t="s">
        <v>627</v>
      </c>
      <c r="B534" s="87" t="s">
        <v>307</v>
      </c>
      <c r="C534" s="77">
        <v>2768</v>
      </c>
      <c r="D534" s="79">
        <v>2768</v>
      </c>
      <c r="E534" s="79">
        <v>0</v>
      </c>
      <c r="F534" s="79">
        <v>0</v>
      </c>
      <c r="G534" s="79">
        <v>822</v>
      </c>
      <c r="H534" s="79">
        <v>0</v>
      </c>
      <c r="I534" s="79">
        <v>0</v>
      </c>
      <c r="J534" s="79">
        <v>0</v>
      </c>
      <c r="K534" s="79">
        <v>0</v>
      </c>
      <c r="L534" s="79">
        <v>0</v>
      </c>
      <c r="M534" s="79">
        <v>0</v>
      </c>
      <c r="N534" s="79">
        <v>3232</v>
      </c>
      <c r="O534" s="78">
        <v>3232</v>
      </c>
      <c r="P534" t="s">
        <v>690</v>
      </c>
      <c r="Q534" t="s">
        <v>688</v>
      </c>
      <c r="R534" t="s">
        <v>313</v>
      </c>
      <c r="S534" t="s">
        <v>308</v>
      </c>
    </row>
    <row r="535" spans="1:19" ht="12" customHeight="1" x14ac:dyDescent="0.25">
      <c r="A535" s="18" t="s">
        <v>627</v>
      </c>
      <c r="B535" s="87" t="s">
        <v>446</v>
      </c>
      <c r="C535" s="77">
        <v>182423</v>
      </c>
      <c r="D535" s="79">
        <v>0</v>
      </c>
      <c r="E535" s="79">
        <v>0</v>
      </c>
      <c r="F535" s="79">
        <v>0</v>
      </c>
      <c r="G535" s="79">
        <v>684</v>
      </c>
      <c r="H535" s="79">
        <v>15384</v>
      </c>
      <c r="I535" s="79">
        <v>0</v>
      </c>
      <c r="J535" s="79">
        <v>0</v>
      </c>
      <c r="K535" s="79">
        <v>0</v>
      </c>
      <c r="L535" s="79">
        <v>0</v>
      </c>
      <c r="M535" s="79">
        <v>0</v>
      </c>
      <c r="N535" s="79">
        <v>225497</v>
      </c>
      <c r="O535" s="78">
        <v>0</v>
      </c>
      <c r="P535" t="s">
        <v>692</v>
      </c>
      <c r="Q535" t="s">
        <v>691</v>
      </c>
      <c r="R535" t="s">
        <v>313</v>
      </c>
      <c r="S535" t="s">
        <v>316</v>
      </c>
    </row>
    <row r="536" spans="1:19" ht="12" customHeight="1" x14ac:dyDescent="0.25">
      <c r="A536" s="18" t="s">
        <v>627</v>
      </c>
      <c r="B536" s="87" t="s">
        <v>632</v>
      </c>
      <c r="C536" s="77">
        <v>3063</v>
      </c>
      <c r="D536" s="79">
        <v>0</v>
      </c>
      <c r="E536" s="79">
        <v>0</v>
      </c>
      <c r="F536" s="79">
        <v>0</v>
      </c>
      <c r="G536" s="79">
        <v>343</v>
      </c>
      <c r="H536" s="79">
        <v>0</v>
      </c>
      <c r="I536" s="79">
        <v>0</v>
      </c>
      <c r="J536" s="79">
        <v>0</v>
      </c>
      <c r="K536" s="79">
        <v>0</v>
      </c>
      <c r="L536" s="79">
        <v>0</v>
      </c>
      <c r="M536" s="79">
        <v>0</v>
      </c>
      <c r="N536" s="79">
        <v>3299</v>
      </c>
      <c r="O536" s="78">
        <v>0</v>
      </c>
      <c r="P536" t="s">
        <v>687</v>
      </c>
      <c r="Q536" t="s">
        <v>686</v>
      </c>
      <c r="R536" t="s">
        <v>313</v>
      </c>
      <c r="S536" t="s">
        <v>319</v>
      </c>
    </row>
    <row r="537" spans="1:19" ht="12" customHeight="1" x14ac:dyDescent="0.25">
      <c r="A537" s="18" t="s">
        <v>447</v>
      </c>
      <c r="B537" s="87" t="s">
        <v>632</v>
      </c>
      <c r="C537" s="77">
        <v>1415</v>
      </c>
      <c r="D537" s="79">
        <v>0</v>
      </c>
      <c r="E537" s="79">
        <v>0</v>
      </c>
      <c r="F537" s="79">
        <v>0</v>
      </c>
      <c r="G537" s="79">
        <v>287</v>
      </c>
      <c r="H537" s="79">
        <v>0</v>
      </c>
      <c r="I537" s="79">
        <v>0</v>
      </c>
      <c r="J537" s="79">
        <v>0</v>
      </c>
      <c r="K537" s="79">
        <v>0</v>
      </c>
      <c r="L537" s="79">
        <v>0</v>
      </c>
      <c r="M537" s="79">
        <v>0</v>
      </c>
      <c r="N537" s="79">
        <v>1643</v>
      </c>
      <c r="O537" s="78">
        <v>0</v>
      </c>
      <c r="P537" t="s">
        <v>687</v>
      </c>
      <c r="Q537" t="s">
        <v>686</v>
      </c>
      <c r="R537" t="s">
        <v>322</v>
      </c>
      <c r="S537" t="s">
        <v>319</v>
      </c>
    </row>
    <row r="538" spans="1:19" ht="12" customHeight="1" x14ac:dyDescent="0.25">
      <c r="A538" s="18" t="s">
        <v>323</v>
      </c>
      <c r="B538" s="87" t="s">
        <v>59</v>
      </c>
      <c r="C538" s="77">
        <v>53306</v>
      </c>
      <c r="D538" s="79">
        <v>53307</v>
      </c>
      <c r="E538" s="79">
        <v>0</v>
      </c>
      <c r="F538" s="79">
        <v>0</v>
      </c>
      <c r="G538" s="79">
        <v>75267</v>
      </c>
      <c r="H538" s="79">
        <v>0</v>
      </c>
      <c r="I538" s="79">
        <v>0</v>
      </c>
      <c r="J538" s="79">
        <v>0</v>
      </c>
      <c r="K538" s="79">
        <v>0</v>
      </c>
      <c r="L538" s="79">
        <v>0</v>
      </c>
      <c r="M538" s="79">
        <v>0</v>
      </c>
      <c r="N538" s="79">
        <v>128570</v>
      </c>
      <c r="O538" s="78">
        <v>17718</v>
      </c>
      <c r="P538" t="s">
        <v>687</v>
      </c>
      <c r="Q538" t="s">
        <v>686</v>
      </c>
      <c r="R538" t="s">
        <v>324</v>
      </c>
      <c r="S538" t="s">
        <v>60</v>
      </c>
    </row>
    <row r="539" spans="1:19" ht="12" customHeight="1" x14ac:dyDescent="0.25">
      <c r="A539" s="18" t="s">
        <v>323</v>
      </c>
      <c r="B539" s="87" t="s">
        <v>375</v>
      </c>
      <c r="C539" s="77">
        <v>1382</v>
      </c>
      <c r="D539" s="79">
        <v>0</v>
      </c>
      <c r="E539" s="79">
        <v>0</v>
      </c>
      <c r="F539" s="79">
        <v>0</v>
      </c>
      <c r="G539" s="79">
        <v>591</v>
      </c>
      <c r="H539" s="79">
        <v>0</v>
      </c>
      <c r="I539" s="79">
        <v>0</v>
      </c>
      <c r="J539" s="79">
        <v>0</v>
      </c>
      <c r="K539" s="79">
        <v>0</v>
      </c>
      <c r="L539" s="79">
        <v>0</v>
      </c>
      <c r="M539" s="79">
        <v>265</v>
      </c>
      <c r="N539" s="79">
        <v>1706</v>
      </c>
      <c r="O539" s="78">
        <v>0</v>
      </c>
      <c r="P539" t="s">
        <v>687</v>
      </c>
      <c r="Q539" t="s">
        <v>686</v>
      </c>
      <c r="R539" t="s">
        <v>324</v>
      </c>
      <c r="S539" t="s">
        <v>74</v>
      </c>
    </row>
    <row r="540" spans="1:19" ht="12" customHeight="1" x14ac:dyDescent="0.25">
      <c r="A540" s="18" t="s">
        <v>323</v>
      </c>
      <c r="B540" s="87" t="s">
        <v>515</v>
      </c>
      <c r="C540" s="77">
        <v>1381</v>
      </c>
      <c r="D540" s="79">
        <v>173</v>
      </c>
      <c r="E540" s="79">
        <v>0</v>
      </c>
      <c r="F540" s="79">
        <v>0</v>
      </c>
      <c r="G540" s="79">
        <v>34</v>
      </c>
      <c r="H540" s="79">
        <v>0</v>
      </c>
      <c r="I540" s="79">
        <v>0</v>
      </c>
      <c r="J540" s="79">
        <v>274</v>
      </c>
      <c r="K540" s="79">
        <v>274</v>
      </c>
      <c r="L540" s="79">
        <v>6</v>
      </c>
      <c r="M540" s="79">
        <v>0</v>
      </c>
      <c r="N540" s="79">
        <v>1134</v>
      </c>
      <c r="O540" s="78">
        <v>10</v>
      </c>
      <c r="P540" t="s">
        <v>690</v>
      </c>
      <c r="Q540" t="s">
        <v>690</v>
      </c>
      <c r="R540" t="s">
        <v>324</v>
      </c>
      <c r="S540" t="s">
        <v>85</v>
      </c>
    </row>
    <row r="541" spans="1:19" ht="12" customHeight="1" x14ac:dyDescent="0.25">
      <c r="A541" s="18" t="s">
        <v>323</v>
      </c>
      <c r="B541" s="87" t="s">
        <v>380</v>
      </c>
      <c r="C541" s="77">
        <v>1976</v>
      </c>
      <c r="D541" s="79">
        <v>1976</v>
      </c>
      <c r="E541" s="79">
        <v>0</v>
      </c>
      <c r="F541" s="79">
        <v>0</v>
      </c>
      <c r="G541" s="79">
        <v>292</v>
      </c>
      <c r="H541" s="79">
        <v>0</v>
      </c>
      <c r="I541" s="79">
        <v>0</v>
      </c>
      <c r="J541" s="79">
        <v>46</v>
      </c>
      <c r="K541" s="79">
        <v>46</v>
      </c>
      <c r="L541" s="79">
        <v>0</v>
      </c>
      <c r="M541" s="79">
        <v>33</v>
      </c>
      <c r="N541" s="79">
        <v>4752</v>
      </c>
      <c r="O541" s="78">
        <v>2183</v>
      </c>
      <c r="P541" t="s">
        <v>687</v>
      </c>
      <c r="Q541" t="s">
        <v>686</v>
      </c>
      <c r="R541" t="s">
        <v>324</v>
      </c>
      <c r="S541" t="s">
        <v>90</v>
      </c>
    </row>
    <row r="542" spans="1:19" ht="12" customHeight="1" x14ac:dyDescent="0.25">
      <c r="A542" s="18" t="s">
        <v>323</v>
      </c>
      <c r="B542" s="87" t="s">
        <v>108</v>
      </c>
      <c r="C542" s="77">
        <v>1540</v>
      </c>
      <c r="D542" s="79">
        <v>462</v>
      </c>
      <c r="E542" s="79">
        <v>0</v>
      </c>
      <c r="F542" s="79">
        <v>0</v>
      </c>
      <c r="G542" s="79">
        <v>531</v>
      </c>
      <c r="H542" s="79">
        <v>0</v>
      </c>
      <c r="I542" s="79">
        <v>0</v>
      </c>
      <c r="J542" s="79">
        <v>345</v>
      </c>
      <c r="K542" s="79">
        <v>345</v>
      </c>
      <c r="L542" s="79">
        <v>0</v>
      </c>
      <c r="M542" s="79">
        <v>0</v>
      </c>
      <c r="N542" s="79">
        <v>1979</v>
      </c>
      <c r="O542" s="78">
        <v>594</v>
      </c>
      <c r="P542" t="s">
        <v>687</v>
      </c>
      <c r="Q542" t="s">
        <v>686</v>
      </c>
      <c r="R542" t="s">
        <v>324</v>
      </c>
      <c r="S542" t="s">
        <v>109</v>
      </c>
    </row>
    <row r="543" spans="1:19" ht="12" customHeight="1" x14ac:dyDescent="0.25">
      <c r="A543" s="18" t="s">
        <v>323</v>
      </c>
      <c r="B543" s="87" t="s">
        <v>125</v>
      </c>
      <c r="C543" s="77">
        <v>1681</v>
      </c>
      <c r="D543" s="79">
        <v>0</v>
      </c>
      <c r="E543" s="79">
        <v>0</v>
      </c>
      <c r="F543" s="79">
        <v>0</v>
      </c>
      <c r="G543" s="79">
        <v>423</v>
      </c>
      <c r="H543" s="79">
        <v>0</v>
      </c>
      <c r="I543" s="79">
        <v>0</v>
      </c>
      <c r="J543" s="79">
        <v>0</v>
      </c>
      <c r="K543" s="79">
        <v>0</v>
      </c>
      <c r="L543" s="79">
        <v>0</v>
      </c>
      <c r="M543" s="79">
        <v>13</v>
      </c>
      <c r="N543" s="79">
        <v>2126</v>
      </c>
      <c r="O543" s="78">
        <v>0</v>
      </c>
      <c r="P543" t="s">
        <v>687</v>
      </c>
      <c r="Q543" t="s">
        <v>686</v>
      </c>
      <c r="R543" t="s">
        <v>324</v>
      </c>
      <c r="S543" t="s">
        <v>126</v>
      </c>
    </row>
    <row r="544" spans="1:19" ht="12" customHeight="1" x14ac:dyDescent="0.25">
      <c r="A544" s="18" t="s">
        <v>323</v>
      </c>
      <c r="B544" s="87" t="s">
        <v>133</v>
      </c>
      <c r="C544" s="77">
        <v>1221</v>
      </c>
      <c r="D544" s="79">
        <v>0</v>
      </c>
      <c r="E544" s="79">
        <v>0</v>
      </c>
      <c r="F544" s="79">
        <v>0</v>
      </c>
      <c r="G544" s="79">
        <v>591</v>
      </c>
      <c r="H544" s="79">
        <v>0</v>
      </c>
      <c r="I544" s="79">
        <v>0</v>
      </c>
      <c r="J544" s="79">
        <v>0</v>
      </c>
      <c r="K544" s="79">
        <v>0</v>
      </c>
      <c r="L544" s="79">
        <v>0</v>
      </c>
      <c r="M544" s="79">
        <v>0</v>
      </c>
      <c r="N544" s="79">
        <v>1968</v>
      </c>
      <c r="O544" s="78">
        <v>0</v>
      </c>
      <c r="P544" t="s">
        <v>687</v>
      </c>
      <c r="Q544" t="s">
        <v>693</v>
      </c>
      <c r="R544" t="s">
        <v>324</v>
      </c>
      <c r="S544" t="s">
        <v>134</v>
      </c>
    </row>
    <row r="545" spans="1:19" ht="12" customHeight="1" x14ac:dyDescent="0.25">
      <c r="A545" s="18" t="s">
        <v>323</v>
      </c>
      <c r="B545" s="87" t="s">
        <v>153</v>
      </c>
      <c r="C545" s="77">
        <v>1156</v>
      </c>
      <c r="D545" s="79">
        <v>0</v>
      </c>
      <c r="E545" s="79">
        <v>0</v>
      </c>
      <c r="F545" s="79">
        <v>0</v>
      </c>
      <c r="G545" s="79">
        <v>63</v>
      </c>
      <c r="H545" s="79">
        <v>0</v>
      </c>
      <c r="I545" s="79">
        <v>0</v>
      </c>
      <c r="J545" s="79">
        <v>0</v>
      </c>
      <c r="K545" s="79">
        <v>0</v>
      </c>
      <c r="L545" s="79">
        <v>0</v>
      </c>
      <c r="M545" s="79">
        <v>0</v>
      </c>
      <c r="N545" s="79">
        <v>1221</v>
      </c>
      <c r="O545" s="78">
        <v>0</v>
      </c>
      <c r="P545" t="s">
        <v>689</v>
      </c>
      <c r="Q545" t="s">
        <v>688</v>
      </c>
      <c r="R545" t="s">
        <v>324</v>
      </c>
      <c r="S545" t="s">
        <v>154</v>
      </c>
    </row>
    <row r="546" spans="1:19" ht="12" customHeight="1" x14ac:dyDescent="0.25">
      <c r="A546" s="18" t="s">
        <v>323</v>
      </c>
      <c r="B546" s="87" t="s">
        <v>164</v>
      </c>
      <c r="C546" s="77">
        <v>3539</v>
      </c>
      <c r="D546" s="79">
        <v>0</v>
      </c>
      <c r="E546" s="79">
        <v>0</v>
      </c>
      <c r="F546" s="79">
        <v>0</v>
      </c>
      <c r="G546" s="79">
        <v>619</v>
      </c>
      <c r="H546" s="79">
        <v>0</v>
      </c>
      <c r="I546" s="79">
        <v>0</v>
      </c>
      <c r="J546" s="79">
        <v>0</v>
      </c>
      <c r="K546" s="79">
        <v>0</v>
      </c>
      <c r="L546" s="79">
        <v>0</v>
      </c>
      <c r="M546" s="79">
        <v>0</v>
      </c>
      <c r="N546" s="79">
        <v>4158</v>
      </c>
      <c r="O546" s="78">
        <v>0</v>
      </c>
      <c r="P546" t="s">
        <v>687</v>
      </c>
      <c r="Q546" t="s">
        <v>686</v>
      </c>
      <c r="R546" t="s">
        <v>324</v>
      </c>
      <c r="S546" t="s">
        <v>165</v>
      </c>
    </row>
    <row r="547" spans="1:19" ht="12" customHeight="1" x14ac:dyDescent="0.25">
      <c r="A547" s="18" t="s">
        <v>323</v>
      </c>
      <c r="B547" s="87" t="s">
        <v>415</v>
      </c>
      <c r="C547" s="77">
        <v>22771</v>
      </c>
      <c r="D547" s="79">
        <v>2433</v>
      </c>
      <c r="E547" s="79">
        <v>0</v>
      </c>
      <c r="F547" s="79">
        <v>0</v>
      </c>
      <c r="G547" s="79">
        <v>1405</v>
      </c>
      <c r="H547" s="79">
        <v>0</v>
      </c>
      <c r="I547" s="79">
        <v>0</v>
      </c>
      <c r="J547" s="79">
        <v>0</v>
      </c>
      <c r="K547" s="79">
        <v>0</v>
      </c>
      <c r="L547" s="79">
        <v>0</v>
      </c>
      <c r="M547" s="79">
        <v>431</v>
      </c>
      <c r="N547" s="79">
        <v>23745</v>
      </c>
      <c r="O547" s="78">
        <v>2184</v>
      </c>
      <c r="P547" t="s">
        <v>687</v>
      </c>
      <c r="Q547" t="s">
        <v>686</v>
      </c>
      <c r="R547" t="s">
        <v>324</v>
      </c>
      <c r="S547" t="s">
        <v>204</v>
      </c>
    </row>
    <row r="548" spans="1:19" ht="12" customHeight="1" x14ac:dyDescent="0.25">
      <c r="A548" s="18" t="s">
        <v>323</v>
      </c>
      <c r="B548" s="87" t="s">
        <v>240</v>
      </c>
      <c r="C548" s="77">
        <v>4323</v>
      </c>
      <c r="D548" s="79">
        <v>209</v>
      </c>
      <c r="E548" s="79">
        <v>0</v>
      </c>
      <c r="F548" s="79">
        <v>0</v>
      </c>
      <c r="G548" s="79">
        <v>391</v>
      </c>
      <c r="H548" s="79">
        <v>0</v>
      </c>
      <c r="I548" s="79">
        <v>0</v>
      </c>
      <c r="J548" s="79">
        <v>0</v>
      </c>
      <c r="K548" s="79">
        <v>0</v>
      </c>
      <c r="L548" s="79">
        <v>0</v>
      </c>
      <c r="M548" s="79">
        <v>0</v>
      </c>
      <c r="N548" s="79">
        <v>4675</v>
      </c>
      <c r="O548" s="78">
        <v>573</v>
      </c>
      <c r="P548" t="s">
        <v>687</v>
      </c>
      <c r="Q548" t="s">
        <v>686</v>
      </c>
      <c r="R548" t="s">
        <v>324</v>
      </c>
      <c r="S548" t="s">
        <v>241</v>
      </c>
    </row>
    <row r="549" spans="1:19" ht="12" customHeight="1" x14ac:dyDescent="0.25">
      <c r="A549" s="18" t="s">
        <v>323</v>
      </c>
      <c r="B549" s="87" t="s">
        <v>242</v>
      </c>
      <c r="C549" s="77">
        <v>4763</v>
      </c>
      <c r="D549" s="79">
        <v>2675</v>
      </c>
      <c r="E549" s="79">
        <v>0</v>
      </c>
      <c r="F549" s="79">
        <v>0</v>
      </c>
      <c r="G549" s="79">
        <v>487</v>
      </c>
      <c r="H549" s="79">
        <v>0</v>
      </c>
      <c r="I549" s="79">
        <v>0</v>
      </c>
      <c r="J549" s="79">
        <v>42</v>
      </c>
      <c r="K549" s="79">
        <v>0</v>
      </c>
      <c r="L549" s="79">
        <v>0</v>
      </c>
      <c r="M549" s="79">
        <v>0</v>
      </c>
      <c r="N549" s="79">
        <v>4906</v>
      </c>
      <c r="O549" s="78">
        <v>1707</v>
      </c>
      <c r="P549" t="s">
        <v>687</v>
      </c>
      <c r="Q549" t="s">
        <v>686</v>
      </c>
      <c r="R549" t="s">
        <v>324</v>
      </c>
      <c r="S549" t="s">
        <v>243</v>
      </c>
    </row>
    <row r="550" spans="1:19" ht="12" customHeight="1" x14ac:dyDescent="0.25">
      <c r="A550" s="18" t="s">
        <v>323</v>
      </c>
      <c r="B550" s="87" t="s">
        <v>437</v>
      </c>
      <c r="C550" s="77">
        <v>105054</v>
      </c>
      <c r="D550" s="79">
        <v>0</v>
      </c>
      <c r="E550" s="79">
        <v>0</v>
      </c>
      <c r="F550" s="79">
        <v>0</v>
      </c>
      <c r="G550" s="79">
        <v>40708</v>
      </c>
      <c r="H550" s="79">
        <v>0</v>
      </c>
      <c r="I550" s="79">
        <v>0</v>
      </c>
      <c r="J550" s="79">
        <v>0</v>
      </c>
      <c r="K550" s="79">
        <v>0</v>
      </c>
      <c r="L550" s="79">
        <v>0</v>
      </c>
      <c r="M550" s="79">
        <v>0</v>
      </c>
      <c r="N550" s="79">
        <v>133714</v>
      </c>
      <c r="O550" s="78">
        <v>0</v>
      </c>
      <c r="P550" t="s">
        <v>687</v>
      </c>
      <c r="Q550" t="s">
        <v>686</v>
      </c>
      <c r="R550" t="s">
        <v>324</v>
      </c>
      <c r="S550" t="s">
        <v>286</v>
      </c>
    </row>
    <row r="551" spans="1:19" ht="12" customHeight="1" x14ac:dyDescent="0.25">
      <c r="A551" s="18" t="s">
        <v>323</v>
      </c>
      <c r="B551" s="87" t="s">
        <v>303</v>
      </c>
      <c r="C551" s="77">
        <v>3110</v>
      </c>
      <c r="D551" s="79">
        <v>3110</v>
      </c>
      <c r="E551" s="79">
        <v>0</v>
      </c>
      <c r="F551" s="79">
        <v>0</v>
      </c>
      <c r="G551" s="79">
        <v>161</v>
      </c>
      <c r="H551" s="79">
        <v>0</v>
      </c>
      <c r="I551" s="79">
        <v>0</v>
      </c>
      <c r="J551" s="79">
        <v>262</v>
      </c>
      <c r="K551" s="79">
        <v>262</v>
      </c>
      <c r="L551" s="79">
        <v>0</v>
      </c>
      <c r="M551" s="79">
        <v>0</v>
      </c>
      <c r="N551" s="79">
        <v>2945</v>
      </c>
      <c r="O551" s="78">
        <v>0</v>
      </c>
      <c r="P551" t="s">
        <v>689</v>
      </c>
      <c r="Q551" t="s">
        <v>686</v>
      </c>
      <c r="R551" t="s">
        <v>324</v>
      </c>
      <c r="S551" t="s">
        <v>304</v>
      </c>
    </row>
    <row r="552" spans="1:19" ht="12" customHeight="1" x14ac:dyDescent="0.25">
      <c r="A552" s="18" t="s">
        <v>323</v>
      </c>
      <c r="B552" s="87" t="s">
        <v>632</v>
      </c>
      <c r="C552" s="77">
        <v>22583</v>
      </c>
      <c r="D552" s="79">
        <v>0</v>
      </c>
      <c r="E552" s="79">
        <v>0</v>
      </c>
      <c r="F552" s="79">
        <v>0</v>
      </c>
      <c r="G552" s="79">
        <v>3750</v>
      </c>
      <c r="H552" s="79">
        <v>0</v>
      </c>
      <c r="I552" s="79">
        <v>0</v>
      </c>
      <c r="J552" s="79">
        <v>0</v>
      </c>
      <c r="K552" s="79">
        <v>0</v>
      </c>
      <c r="L552" s="79">
        <v>0</v>
      </c>
      <c r="M552" s="79">
        <v>0</v>
      </c>
      <c r="N552" s="79">
        <v>26326</v>
      </c>
      <c r="O552" s="78">
        <v>0</v>
      </c>
      <c r="P552" t="s">
        <v>687</v>
      </c>
      <c r="Q552" t="s">
        <v>686</v>
      </c>
      <c r="R552" t="s">
        <v>324</v>
      </c>
      <c r="S552" t="s">
        <v>319</v>
      </c>
    </row>
    <row r="553" spans="1:19" ht="12" customHeight="1" x14ac:dyDescent="0.25">
      <c r="A553" s="18" t="s">
        <v>325</v>
      </c>
      <c r="B553" s="87" t="s">
        <v>125</v>
      </c>
      <c r="C553" s="77">
        <v>7863</v>
      </c>
      <c r="D553" s="79">
        <v>0</v>
      </c>
      <c r="E553" s="79">
        <v>0</v>
      </c>
      <c r="F553" s="79">
        <v>0</v>
      </c>
      <c r="G553" s="79">
        <v>5</v>
      </c>
      <c r="H553" s="79">
        <v>0</v>
      </c>
      <c r="I553" s="79">
        <v>0</v>
      </c>
      <c r="J553" s="79">
        <v>0</v>
      </c>
      <c r="K553" s="79">
        <v>0</v>
      </c>
      <c r="L553" s="79">
        <v>0</v>
      </c>
      <c r="M553" s="79">
        <v>19</v>
      </c>
      <c r="N553" s="79">
        <v>7757</v>
      </c>
      <c r="O553" s="78">
        <v>0</v>
      </c>
      <c r="P553" t="s">
        <v>687</v>
      </c>
      <c r="Q553" t="s">
        <v>686</v>
      </c>
      <c r="R553" t="s">
        <v>326</v>
      </c>
      <c r="S553" t="s">
        <v>126</v>
      </c>
    </row>
    <row r="554" spans="1:19" ht="12" customHeight="1" x14ac:dyDescent="0.25">
      <c r="A554" s="18" t="s">
        <v>325</v>
      </c>
      <c r="B554" s="87" t="s">
        <v>133</v>
      </c>
      <c r="C554" s="77">
        <v>2858</v>
      </c>
      <c r="D554" s="79">
        <v>0</v>
      </c>
      <c r="E554" s="79">
        <v>0</v>
      </c>
      <c r="F554" s="79">
        <v>329</v>
      </c>
      <c r="G554" s="79">
        <v>5</v>
      </c>
      <c r="H554" s="79">
        <v>0</v>
      </c>
      <c r="I554" s="79">
        <v>0</v>
      </c>
      <c r="J554" s="79">
        <v>0</v>
      </c>
      <c r="K554" s="79">
        <v>0</v>
      </c>
      <c r="L554" s="79">
        <v>0</v>
      </c>
      <c r="M554" s="79">
        <v>0</v>
      </c>
      <c r="N554" s="79">
        <v>3217</v>
      </c>
      <c r="O554" s="78">
        <v>0</v>
      </c>
      <c r="P554" t="s">
        <v>687</v>
      </c>
      <c r="Q554" t="s">
        <v>693</v>
      </c>
      <c r="R554" t="s">
        <v>326</v>
      </c>
      <c r="S554" t="s">
        <v>134</v>
      </c>
    </row>
    <row r="555" spans="1:19" ht="12" customHeight="1" x14ac:dyDescent="0.25">
      <c r="A555" s="18" t="s">
        <v>325</v>
      </c>
      <c r="B555" s="87" t="s">
        <v>446</v>
      </c>
      <c r="C555" s="77">
        <v>3378</v>
      </c>
      <c r="D555" s="79">
        <v>0</v>
      </c>
      <c r="E555" s="79">
        <v>0</v>
      </c>
      <c r="F555" s="79">
        <v>0</v>
      </c>
      <c r="G555" s="79">
        <v>835</v>
      </c>
      <c r="H555" s="79">
        <v>0</v>
      </c>
      <c r="I555" s="79">
        <v>0</v>
      </c>
      <c r="J555" s="79">
        <v>0</v>
      </c>
      <c r="K555" s="79">
        <v>0</v>
      </c>
      <c r="L555" s="79">
        <v>0</v>
      </c>
      <c r="M555" s="79">
        <v>0</v>
      </c>
      <c r="N555" s="79">
        <v>4124</v>
      </c>
      <c r="O555" s="78">
        <v>0</v>
      </c>
      <c r="P555" t="s">
        <v>689</v>
      </c>
      <c r="Q555" t="s">
        <v>688</v>
      </c>
      <c r="R555" t="s">
        <v>326</v>
      </c>
      <c r="S555" t="s">
        <v>316</v>
      </c>
    </row>
    <row r="556" spans="1:19" ht="12" customHeight="1" x14ac:dyDescent="0.25">
      <c r="A556" s="18" t="s">
        <v>327</v>
      </c>
      <c r="B556" s="87" t="s">
        <v>365</v>
      </c>
      <c r="C556" s="77">
        <v>90000</v>
      </c>
      <c r="D556" s="79">
        <v>90000</v>
      </c>
      <c r="E556" s="79">
        <v>0</v>
      </c>
      <c r="F556" s="79">
        <v>0</v>
      </c>
      <c r="G556" s="79">
        <v>0</v>
      </c>
      <c r="H556" s="79">
        <v>0</v>
      </c>
      <c r="I556" s="79">
        <v>0</v>
      </c>
      <c r="J556" s="79">
        <v>0</v>
      </c>
      <c r="K556" s="79">
        <v>0</v>
      </c>
      <c r="L556" s="79">
        <v>0</v>
      </c>
      <c r="M556" s="79">
        <v>0</v>
      </c>
      <c r="N556" s="79">
        <v>90000</v>
      </c>
      <c r="O556" s="78">
        <v>90000</v>
      </c>
      <c r="P556" t="s">
        <v>690</v>
      </c>
      <c r="Q556" t="s">
        <v>690</v>
      </c>
      <c r="R556" t="s">
        <v>328</v>
      </c>
      <c r="S556" t="s">
        <v>22</v>
      </c>
    </row>
    <row r="557" spans="1:19" ht="12" customHeight="1" x14ac:dyDescent="0.25">
      <c r="A557" s="18" t="s">
        <v>329</v>
      </c>
      <c r="B557" s="87" t="s">
        <v>105</v>
      </c>
      <c r="C557" s="77">
        <v>3027</v>
      </c>
      <c r="D557" s="79">
        <v>3027</v>
      </c>
      <c r="E557" s="79">
        <v>228</v>
      </c>
      <c r="F557" s="79">
        <v>0</v>
      </c>
      <c r="G557" s="79">
        <v>0</v>
      </c>
      <c r="H557" s="79">
        <v>0</v>
      </c>
      <c r="I557" s="79">
        <v>0</v>
      </c>
      <c r="J557" s="79">
        <v>0</v>
      </c>
      <c r="K557" s="79">
        <v>0</v>
      </c>
      <c r="L557" s="79">
        <v>0</v>
      </c>
      <c r="M557" s="79">
        <v>0</v>
      </c>
      <c r="N557" s="79">
        <v>3420</v>
      </c>
      <c r="O557" s="78">
        <v>3420</v>
      </c>
      <c r="P557" t="s">
        <v>689</v>
      </c>
      <c r="Q557" t="s">
        <v>686</v>
      </c>
      <c r="R557" t="s">
        <v>330</v>
      </c>
      <c r="S557" t="s">
        <v>106</v>
      </c>
    </row>
    <row r="558" spans="1:19" ht="12" customHeight="1" x14ac:dyDescent="0.25">
      <c r="A558" s="18" t="s">
        <v>329</v>
      </c>
      <c r="B558" s="87" t="s">
        <v>119</v>
      </c>
      <c r="C558" s="77">
        <v>2393</v>
      </c>
      <c r="D558" s="79">
        <v>2393</v>
      </c>
      <c r="E558" s="79">
        <v>0</v>
      </c>
      <c r="F558" s="79">
        <v>0</v>
      </c>
      <c r="G558" s="79">
        <v>5</v>
      </c>
      <c r="H558" s="79">
        <v>0</v>
      </c>
      <c r="I558" s="79">
        <v>0</v>
      </c>
      <c r="J558" s="79">
        <v>0</v>
      </c>
      <c r="K558" s="79">
        <v>0</v>
      </c>
      <c r="L558" s="79">
        <v>0</v>
      </c>
      <c r="M558" s="79">
        <v>0</v>
      </c>
      <c r="N558" s="79">
        <v>2434</v>
      </c>
      <c r="O558" s="78">
        <v>2434</v>
      </c>
      <c r="P558" t="s">
        <v>689</v>
      </c>
      <c r="Q558" t="s">
        <v>686</v>
      </c>
      <c r="R558" t="s">
        <v>330</v>
      </c>
      <c r="S558" t="s">
        <v>120</v>
      </c>
    </row>
    <row r="559" spans="1:19" ht="12" customHeight="1" x14ac:dyDescent="0.25">
      <c r="A559" s="18" t="s">
        <v>329</v>
      </c>
      <c r="B559" s="87" t="s">
        <v>125</v>
      </c>
      <c r="C559" s="77">
        <v>1084</v>
      </c>
      <c r="D559" s="79">
        <v>0</v>
      </c>
      <c r="E559" s="79">
        <v>0</v>
      </c>
      <c r="F559" s="79">
        <v>0</v>
      </c>
      <c r="G559" s="79">
        <v>183</v>
      </c>
      <c r="H559" s="79">
        <v>0</v>
      </c>
      <c r="I559" s="79">
        <v>0</v>
      </c>
      <c r="J559" s="79">
        <v>0</v>
      </c>
      <c r="K559" s="79">
        <v>0</v>
      </c>
      <c r="L559" s="79">
        <v>0</v>
      </c>
      <c r="M559" s="79">
        <v>10</v>
      </c>
      <c r="N559" s="79">
        <v>1245</v>
      </c>
      <c r="O559" s="78">
        <v>0</v>
      </c>
      <c r="P559" t="s">
        <v>687</v>
      </c>
      <c r="Q559" t="s">
        <v>686</v>
      </c>
      <c r="R559" t="s">
        <v>330</v>
      </c>
      <c r="S559" t="s">
        <v>126</v>
      </c>
    </row>
    <row r="560" spans="1:19" ht="12" customHeight="1" x14ac:dyDescent="0.25">
      <c r="A560" s="18" t="s">
        <v>329</v>
      </c>
      <c r="B560" s="87" t="s">
        <v>133</v>
      </c>
      <c r="C560" s="77">
        <v>3757</v>
      </c>
      <c r="D560" s="79">
        <v>0</v>
      </c>
      <c r="E560" s="79">
        <v>0</v>
      </c>
      <c r="F560" s="79">
        <v>0</v>
      </c>
      <c r="G560" s="79">
        <v>725</v>
      </c>
      <c r="H560" s="79">
        <v>0</v>
      </c>
      <c r="I560" s="79">
        <v>0</v>
      </c>
      <c r="J560" s="79">
        <v>0</v>
      </c>
      <c r="K560" s="79">
        <v>0</v>
      </c>
      <c r="L560" s="79">
        <v>0</v>
      </c>
      <c r="M560" s="79">
        <v>0</v>
      </c>
      <c r="N560" s="79">
        <v>4794</v>
      </c>
      <c r="O560" s="78">
        <v>0</v>
      </c>
      <c r="P560" t="s">
        <v>687</v>
      </c>
      <c r="Q560" t="s">
        <v>693</v>
      </c>
      <c r="R560" t="s">
        <v>330</v>
      </c>
      <c r="S560" t="s">
        <v>134</v>
      </c>
    </row>
    <row r="561" spans="1:19" ht="12" customHeight="1" x14ac:dyDescent="0.25">
      <c r="A561" s="18" t="s">
        <v>329</v>
      </c>
      <c r="B561" s="87" t="s">
        <v>137</v>
      </c>
      <c r="C561" s="77">
        <v>1335</v>
      </c>
      <c r="D561" s="79">
        <v>0</v>
      </c>
      <c r="E561" s="79">
        <v>0</v>
      </c>
      <c r="F561" s="79">
        <v>0</v>
      </c>
      <c r="G561" s="79">
        <v>960</v>
      </c>
      <c r="H561" s="79">
        <v>0</v>
      </c>
      <c r="I561" s="79">
        <v>0</v>
      </c>
      <c r="J561" s="79">
        <v>0</v>
      </c>
      <c r="K561" s="79">
        <v>0</v>
      </c>
      <c r="L561" s="79">
        <v>0</v>
      </c>
      <c r="M561" s="79">
        <v>0</v>
      </c>
      <c r="N561" s="79">
        <v>2300</v>
      </c>
      <c r="O561" s="78">
        <v>0</v>
      </c>
      <c r="P561" t="s">
        <v>687</v>
      </c>
      <c r="Q561" t="s">
        <v>690</v>
      </c>
      <c r="R561" t="s">
        <v>330</v>
      </c>
      <c r="S561" t="s">
        <v>138</v>
      </c>
    </row>
    <row r="562" spans="1:19" ht="12" customHeight="1" x14ac:dyDescent="0.25">
      <c r="A562" s="18" t="s">
        <v>329</v>
      </c>
      <c r="B562" s="87" t="s">
        <v>402</v>
      </c>
      <c r="C562" s="77">
        <v>1783</v>
      </c>
      <c r="D562" s="79">
        <v>1509</v>
      </c>
      <c r="E562" s="79">
        <v>5</v>
      </c>
      <c r="F562" s="79">
        <v>0</v>
      </c>
      <c r="G562" s="79">
        <v>436</v>
      </c>
      <c r="H562" s="79">
        <v>11</v>
      </c>
      <c r="I562" s="79">
        <v>0</v>
      </c>
      <c r="J562" s="79">
        <v>257</v>
      </c>
      <c r="K562" s="79">
        <v>257</v>
      </c>
      <c r="L562" s="79">
        <v>0</v>
      </c>
      <c r="M562" s="79">
        <v>0</v>
      </c>
      <c r="N562" s="79">
        <v>2037</v>
      </c>
      <c r="O562" s="78">
        <v>1830</v>
      </c>
      <c r="P562" t="s">
        <v>689</v>
      </c>
      <c r="Q562" t="s">
        <v>686</v>
      </c>
      <c r="R562" t="s">
        <v>330</v>
      </c>
      <c r="S562" t="s">
        <v>169</v>
      </c>
    </row>
    <row r="563" spans="1:19" ht="12" customHeight="1" x14ac:dyDescent="0.25">
      <c r="A563" s="18" t="s">
        <v>329</v>
      </c>
      <c r="B563" s="87" t="s">
        <v>418</v>
      </c>
      <c r="C563" s="77">
        <v>4597</v>
      </c>
      <c r="D563" s="79">
        <v>0</v>
      </c>
      <c r="E563" s="79">
        <v>0</v>
      </c>
      <c r="F563" s="79">
        <v>0</v>
      </c>
      <c r="G563" s="79">
        <v>1727</v>
      </c>
      <c r="H563" s="79">
        <v>0</v>
      </c>
      <c r="I563" s="79">
        <v>0</v>
      </c>
      <c r="J563" s="79">
        <v>0</v>
      </c>
      <c r="K563" s="79">
        <v>0</v>
      </c>
      <c r="L563" s="79">
        <v>0</v>
      </c>
      <c r="M563" s="79">
        <v>293</v>
      </c>
      <c r="N563" s="79">
        <v>7347</v>
      </c>
      <c r="O563" s="78">
        <v>0</v>
      </c>
      <c r="P563" t="s">
        <v>687</v>
      </c>
      <c r="Q563" t="s">
        <v>686</v>
      </c>
      <c r="R563" t="s">
        <v>330</v>
      </c>
      <c r="S563" t="s">
        <v>220</v>
      </c>
    </row>
    <row r="564" spans="1:19" ht="12" customHeight="1" x14ac:dyDescent="0.25">
      <c r="A564" s="18" t="s">
        <v>329</v>
      </c>
      <c r="B564" s="87" t="s">
        <v>281</v>
      </c>
      <c r="C564" s="77">
        <v>9877</v>
      </c>
      <c r="D564" s="79">
        <v>9877</v>
      </c>
      <c r="E564" s="79">
        <v>1025</v>
      </c>
      <c r="F564" s="79">
        <v>0</v>
      </c>
      <c r="G564" s="79">
        <v>0</v>
      </c>
      <c r="H564" s="79">
        <v>0</v>
      </c>
      <c r="I564" s="79">
        <v>0</v>
      </c>
      <c r="J564" s="79">
        <v>0</v>
      </c>
      <c r="K564" s="79">
        <v>0</v>
      </c>
      <c r="L564" s="79">
        <v>0</v>
      </c>
      <c r="M564" s="79">
        <v>0</v>
      </c>
      <c r="N564" s="79">
        <v>10995</v>
      </c>
      <c r="O564" s="78">
        <v>10995</v>
      </c>
      <c r="P564" t="s">
        <v>689</v>
      </c>
      <c r="Q564" t="s">
        <v>686</v>
      </c>
      <c r="R564" t="s">
        <v>330</v>
      </c>
      <c r="S564" t="s">
        <v>282</v>
      </c>
    </row>
    <row r="565" spans="1:19" ht="12" customHeight="1" x14ac:dyDescent="0.25">
      <c r="A565" s="18" t="s">
        <v>329</v>
      </c>
      <c r="B565" s="87" t="s">
        <v>289</v>
      </c>
      <c r="C565" s="77">
        <v>1941</v>
      </c>
      <c r="D565" s="79">
        <v>1941</v>
      </c>
      <c r="E565" s="79">
        <v>0</v>
      </c>
      <c r="F565" s="79">
        <v>0</v>
      </c>
      <c r="G565" s="79">
        <v>0</v>
      </c>
      <c r="H565" s="79">
        <v>0</v>
      </c>
      <c r="I565" s="79">
        <v>0</v>
      </c>
      <c r="J565" s="79">
        <v>0</v>
      </c>
      <c r="K565" s="79">
        <v>0</v>
      </c>
      <c r="L565" s="79">
        <v>0</v>
      </c>
      <c r="M565" s="79">
        <v>0</v>
      </c>
      <c r="N565" s="79">
        <v>1234</v>
      </c>
      <c r="O565" s="78">
        <v>1220</v>
      </c>
      <c r="P565" t="s">
        <v>689</v>
      </c>
      <c r="Q565" t="s">
        <v>688</v>
      </c>
      <c r="R565" t="s">
        <v>330</v>
      </c>
      <c r="S565" t="s">
        <v>290</v>
      </c>
    </row>
    <row r="566" spans="1:19" ht="12" customHeight="1" x14ac:dyDescent="0.25">
      <c r="A566" s="18" t="s">
        <v>329</v>
      </c>
      <c r="B566" s="87" t="s">
        <v>293</v>
      </c>
      <c r="C566" s="77">
        <v>1731</v>
      </c>
      <c r="D566" s="79">
        <v>0</v>
      </c>
      <c r="E566" s="79">
        <v>0</v>
      </c>
      <c r="F566" s="79">
        <v>0</v>
      </c>
      <c r="G566" s="79">
        <v>83</v>
      </c>
      <c r="H566" s="79">
        <v>0</v>
      </c>
      <c r="I566" s="79">
        <v>0</v>
      </c>
      <c r="J566" s="79">
        <v>0</v>
      </c>
      <c r="K566" s="79">
        <v>0</v>
      </c>
      <c r="L566" s="79">
        <v>0</v>
      </c>
      <c r="M566" s="79">
        <v>0</v>
      </c>
      <c r="N566" s="79">
        <v>1593</v>
      </c>
      <c r="O566" s="78">
        <v>0</v>
      </c>
      <c r="P566" t="s">
        <v>689</v>
      </c>
      <c r="Q566" t="s">
        <v>688</v>
      </c>
      <c r="R566" t="s">
        <v>330</v>
      </c>
      <c r="S566" t="s">
        <v>294</v>
      </c>
    </row>
    <row r="567" spans="1:19" ht="12" customHeight="1" x14ac:dyDescent="0.25">
      <c r="A567" s="18" t="s">
        <v>329</v>
      </c>
      <c r="B567" s="87" t="s">
        <v>446</v>
      </c>
      <c r="C567" s="77">
        <v>1647</v>
      </c>
      <c r="D567" s="79">
        <v>0</v>
      </c>
      <c r="E567" s="79">
        <v>0</v>
      </c>
      <c r="F567" s="79">
        <v>0</v>
      </c>
      <c r="G567" s="79">
        <v>902</v>
      </c>
      <c r="H567" s="79">
        <v>0</v>
      </c>
      <c r="I567" s="79">
        <v>0</v>
      </c>
      <c r="J567" s="79">
        <v>0</v>
      </c>
      <c r="K567" s="79">
        <v>0</v>
      </c>
      <c r="L567" s="79">
        <v>0</v>
      </c>
      <c r="M567" s="79">
        <v>0</v>
      </c>
      <c r="N567" s="79">
        <v>2510</v>
      </c>
      <c r="O567" s="78">
        <v>0</v>
      </c>
      <c r="P567" t="s">
        <v>689</v>
      </c>
      <c r="Q567" t="s">
        <v>688</v>
      </c>
      <c r="R567" t="s">
        <v>330</v>
      </c>
      <c r="S567" t="s">
        <v>316</v>
      </c>
    </row>
    <row r="568" spans="1:19" ht="12" customHeight="1" x14ac:dyDescent="0.25">
      <c r="A568" s="18" t="s">
        <v>333</v>
      </c>
      <c r="B568" s="87" t="s">
        <v>436</v>
      </c>
      <c r="C568" s="77">
        <v>3343</v>
      </c>
      <c r="D568" s="79">
        <v>72</v>
      </c>
      <c r="E568" s="79">
        <v>0</v>
      </c>
      <c r="F568" s="79">
        <v>0</v>
      </c>
      <c r="G568" s="79">
        <v>17</v>
      </c>
      <c r="H568" s="79">
        <v>0</v>
      </c>
      <c r="I568" s="79">
        <v>0</v>
      </c>
      <c r="J568" s="79">
        <v>0</v>
      </c>
      <c r="K568" s="79">
        <v>0</v>
      </c>
      <c r="L568" s="79">
        <v>16</v>
      </c>
      <c r="M568" s="79">
        <v>0</v>
      </c>
      <c r="N568" s="79">
        <v>3373</v>
      </c>
      <c r="O568" s="78">
        <v>72</v>
      </c>
      <c r="P568" t="s">
        <v>687</v>
      </c>
      <c r="Q568" t="s">
        <v>686</v>
      </c>
      <c r="R568" t="s">
        <v>334</v>
      </c>
      <c r="S568" t="s">
        <v>283</v>
      </c>
    </row>
    <row r="569" spans="1:19" ht="12" customHeight="1" x14ac:dyDescent="0.25">
      <c r="A569" s="18" t="s">
        <v>450</v>
      </c>
      <c r="B569" s="87" t="s">
        <v>368</v>
      </c>
      <c r="C569" s="77">
        <v>1686</v>
      </c>
      <c r="D569" s="79">
        <v>54</v>
      </c>
      <c r="E569" s="79">
        <v>0</v>
      </c>
      <c r="F569" s="79">
        <v>0</v>
      </c>
      <c r="G569" s="79">
        <v>786</v>
      </c>
      <c r="H569" s="79">
        <v>6</v>
      </c>
      <c r="I569" s="79">
        <v>0</v>
      </c>
      <c r="J569" s="79">
        <v>0</v>
      </c>
      <c r="K569" s="79">
        <v>0</v>
      </c>
      <c r="L569" s="79">
        <v>0</v>
      </c>
      <c r="M569" s="79">
        <v>17</v>
      </c>
      <c r="N569" s="79">
        <v>2330</v>
      </c>
      <c r="O569" s="78">
        <v>50</v>
      </c>
      <c r="P569" t="s">
        <v>687</v>
      </c>
      <c r="Q569" t="s">
        <v>690</v>
      </c>
      <c r="R569" t="s">
        <v>451</v>
      </c>
      <c r="S569" t="s">
        <v>35</v>
      </c>
    </row>
    <row r="570" spans="1:19" ht="12" customHeight="1" x14ac:dyDescent="0.25">
      <c r="A570" s="18" t="s">
        <v>450</v>
      </c>
      <c r="B570" s="87" t="s">
        <v>36</v>
      </c>
      <c r="C570" s="77">
        <v>1972</v>
      </c>
      <c r="D570" s="79">
        <v>0</v>
      </c>
      <c r="E570" s="79">
        <v>0</v>
      </c>
      <c r="F570" s="79">
        <v>0</v>
      </c>
      <c r="G570" s="79">
        <v>438</v>
      </c>
      <c r="H570" s="79">
        <v>0</v>
      </c>
      <c r="I570" s="79">
        <v>0</v>
      </c>
      <c r="J570" s="79">
        <v>0</v>
      </c>
      <c r="K570" s="79">
        <v>0</v>
      </c>
      <c r="L570" s="79">
        <v>0</v>
      </c>
      <c r="M570" s="79">
        <v>0</v>
      </c>
      <c r="N570" s="79">
        <v>1810</v>
      </c>
      <c r="O570" s="78">
        <v>0</v>
      </c>
      <c r="P570" t="s">
        <v>689</v>
      </c>
      <c r="Q570" t="s">
        <v>688</v>
      </c>
      <c r="R570" t="s">
        <v>451</v>
      </c>
      <c r="S570" t="s">
        <v>37</v>
      </c>
    </row>
    <row r="571" spans="1:19" ht="12" customHeight="1" x14ac:dyDescent="0.25">
      <c r="A571" s="18" t="s">
        <v>450</v>
      </c>
      <c r="B571" s="87" t="s">
        <v>103</v>
      </c>
      <c r="C571" s="77">
        <v>2890</v>
      </c>
      <c r="D571" s="79">
        <v>0</v>
      </c>
      <c r="E571" s="79">
        <v>0</v>
      </c>
      <c r="F571" s="79">
        <v>0</v>
      </c>
      <c r="G571" s="79">
        <v>44</v>
      </c>
      <c r="H571" s="79">
        <v>0</v>
      </c>
      <c r="I571" s="79">
        <v>0</v>
      </c>
      <c r="J571" s="79">
        <v>0</v>
      </c>
      <c r="K571" s="79">
        <v>0</v>
      </c>
      <c r="L571" s="79">
        <v>0</v>
      </c>
      <c r="M571" s="79">
        <v>0</v>
      </c>
      <c r="N571" s="79">
        <v>2642</v>
      </c>
      <c r="O571" s="78">
        <v>0</v>
      </c>
      <c r="P571" t="s">
        <v>689</v>
      </c>
      <c r="Q571" t="s">
        <v>688</v>
      </c>
      <c r="R571" t="s">
        <v>451</v>
      </c>
      <c r="S571" t="s">
        <v>104</v>
      </c>
    </row>
    <row r="572" spans="1:19" ht="12" customHeight="1" x14ac:dyDescent="0.25">
      <c r="A572" s="18" t="s">
        <v>450</v>
      </c>
      <c r="B572" s="87" t="s">
        <v>125</v>
      </c>
      <c r="C572" s="77">
        <v>1799</v>
      </c>
      <c r="D572" s="79">
        <v>0</v>
      </c>
      <c r="E572" s="79">
        <v>0</v>
      </c>
      <c r="F572" s="79">
        <v>0</v>
      </c>
      <c r="G572" s="79">
        <v>101</v>
      </c>
      <c r="H572" s="79">
        <v>0</v>
      </c>
      <c r="I572" s="79">
        <v>0</v>
      </c>
      <c r="J572" s="79">
        <v>0</v>
      </c>
      <c r="K572" s="79">
        <v>0</v>
      </c>
      <c r="L572" s="79">
        <v>0</v>
      </c>
      <c r="M572" s="79">
        <v>0</v>
      </c>
      <c r="N572" s="79">
        <v>1879</v>
      </c>
      <c r="O572" s="78">
        <v>0</v>
      </c>
      <c r="P572" t="s">
        <v>687</v>
      </c>
      <c r="Q572" t="s">
        <v>686</v>
      </c>
      <c r="R572" t="s">
        <v>451</v>
      </c>
      <c r="S572" t="s">
        <v>126</v>
      </c>
    </row>
    <row r="573" spans="1:19" ht="12" customHeight="1" x14ac:dyDescent="0.25">
      <c r="A573" s="18" t="s">
        <v>450</v>
      </c>
      <c r="B573" s="87" t="s">
        <v>133</v>
      </c>
      <c r="C573" s="77">
        <v>9162</v>
      </c>
      <c r="D573" s="79">
        <v>0</v>
      </c>
      <c r="E573" s="79">
        <v>0</v>
      </c>
      <c r="F573" s="79">
        <v>33</v>
      </c>
      <c r="G573" s="79">
        <v>130</v>
      </c>
      <c r="H573" s="79">
        <v>0</v>
      </c>
      <c r="I573" s="79">
        <v>0</v>
      </c>
      <c r="J573" s="79">
        <v>0</v>
      </c>
      <c r="K573" s="79">
        <v>0</v>
      </c>
      <c r="L573" s="79">
        <v>0</v>
      </c>
      <c r="M573" s="79">
        <v>0</v>
      </c>
      <c r="N573" s="79">
        <v>13757</v>
      </c>
      <c r="O573" s="78">
        <v>0</v>
      </c>
      <c r="P573" t="s">
        <v>687</v>
      </c>
      <c r="Q573" t="s">
        <v>693</v>
      </c>
      <c r="R573" t="s">
        <v>451</v>
      </c>
      <c r="S573" t="s">
        <v>134</v>
      </c>
    </row>
    <row r="574" spans="1:19" ht="12" customHeight="1" x14ac:dyDescent="0.25">
      <c r="A574" s="18" t="s">
        <v>450</v>
      </c>
      <c r="B574" s="87" t="s">
        <v>418</v>
      </c>
      <c r="C574" s="77">
        <v>3152</v>
      </c>
      <c r="D574" s="79">
        <v>0</v>
      </c>
      <c r="E574" s="79">
        <v>0</v>
      </c>
      <c r="F574" s="79">
        <v>0</v>
      </c>
      <c r="G574" s="79">
        <v>172</v>
      </c>
      <c r="H574" s="79">
        <v>0</v>
      </c>
      <c r="I574" s="79">
        <v>0</v>
      </c>
      <c r="J574" s="79">
        <v>0</v>
      </c>
      <c r="K574" s="79">
        <v>0</v>
      </c>
      <c r="L574" s="79">
        <v>0</v>
      </c>
      <c r="M574" s="79">
        <v>466</v>
      </c>
      <c r="N574" s="79">
        <v>2790</v>
      </c>
      <c r="O574" s="78">
        <v>0</v>
      </c>
      <c r="P574" t="s">
        <v>687</v>
      </c>
      <c r="Q574" t="s">
        <v>686</v>
      </c>
      <c r="R574" t="s">
        <v>451</v>
      </c>
      <c r="S574" t="s">
        <v>220</v>
      </c>
    </row>
    <row r="575" spans="1:19" ht="12" customHeight="1" x14ac:dyDescent="0.25">
      <c r="A575" s="18" t="s">
        <v>450</v>
      </c>
      <c r="B575" s="87" t="s">
        <v>231</v>
      </c>
      <c r="C575" s="77">
        <v>2192</v>
      </c>
      <c r="D575" s="79">
        <v>0</v>
      </c>
      <c r="E575" s="79">
        <v>0</v>
      </c>
      <c r="F575" s="79">
        <v>0</v>
      </c>
      <c r="G575" s="79">
        <v>29</v>
      </c>
      <c r="H575" s="79">
        <v>0</v>
      </c>
      <c r="I575" s="79">
        <v>0</v>
      </c>
      <c r="J575" s="79">
        <v>0</v>
      </c>
      <c r="K575" s="79">
        <v>0</v>
      </c>
      <c r="L575" s="79">
        <v>0</v>
      </c>
      <c r="M575" s="79">
        <v>0</v>
      </c>
      <c r="N575" s="79">
        <v>1919</v>
      </c>
      <c r="O575" s="78">
        <v>0</v>
      </c>
      <c r="P575" t="s">
        <v>689</v>
      </c>
      <c r="Q575" t="s">
        <v>688</v>
      </c>
      <c r="R575" t="s">
        <v>451</v>
      </c>
      <c r="S575" t="s">
        <v>232</v>
      </c>
    </row>
    <row r="576" spans="1:19" ht="12" customHeight="1" x14ac:dyDescent="0.25">
      <c r="A576" s="18" t="s">
        <v>450</v>
      </c>
      <c r="B576" s="87" t="s">
        <v>293</v>
      </c>
      <c r="C576" s="77">
        <v>20991</v>
      </c>
      <c r="D576" s="79">
        <v>0</v>
      </c>
      <c r="E576" s="79">
        <v>0</v>
      </c>
      <c r="F576" s="79">
        <v>0</v>
      </c>
      <c r="G576" s="79">
        <v>101</v>
      </c>
      <c r="H576" s="79">
        <v>0</v>
      </c>
      <c r="I576" s="79">
        <v>0</v>
      </c>
      <c r="J576" s="79">
        <v>0</v>
      </c>
      <c r="K576" s="79">
        <v>0</v>
      </c>
      <c r="L576" s="79">
        <v>0</v>
      </c>
      <c r="M576" s="79">
        <v>0</v>
      </c>
      <c r="N576" s="79">
        <v>16624</v>
      </c>
      <c r="O576" s="78">
        <v>0</v>
      </c>
      <c r="P576" t="s">
        <v>689</v>
      </c>
      <c r="Q576" t="s">
        <v>688</v>
      </c>
      <c r="R576" t="s">
        <v>451</v>
      </c>
      <c r="S576" t="s">
        <v>294</v>
      </c>
    </row>
    <row r="577" spans="1:19" ht="12" customHeight="1" x14ac:dyDescent="0.25">
      <c r="A577" s="18" t="s">
        <v>450</v>
      </c>
      <c r="B577" s="87" t="s">
        <v>295</v>
      </c>
      <c r="C577" s="77">
        <v>860</v>
      </c>
      <c r="D577" s="79">
        <v>0</v>
      </c>
      <c r="E577" s="79">
        <v>0</v>
      </c>
      <c r="F577" s="79">
        <v>0</v>
      </c>
      <c r="G577" s="79">
        <v>5</v>
      </c>
      <c r="H577" s="79">
        <v>0</v>
      </c>
      <c r="I577" s="79">
        <v>0</v>
      </c>
      <c r="J577" s="79">
        <v>0</v>
      </c>
      <c r="K577" s="79">
        <v>0</v>
      </c>
      <c r="L577" s="79">
        <v>0</v>
      </c>
      <c r="M577" s="79">
        <v>0</v>
      </c>
      <c r="N577" s="79">
        <v>1087</v>
      </c>
      <c r="O577" s="78">
        <v>0</v>
      </c>
      <c r="P577" t="s">
        <v>687</v>
      </c>
      <c r="Q577" t="s">
        <v>686</v>
      </c>
      <c r="R577" t="s">
        <v>451</v>
      </c>
      <c r="S577" t="s">
        <v>296</v>
      </c>
    </row>
    <row r="578" spans="1:19" ht="12" customHeight="1" x14ac:dyDescent="0.25">
      <c r="A578" s="18" t="s">
        <v>450</v>
      </c>
      <c r="B578" s="87" t="s">
        <v>446</v>
      </c>
      <c r="C578" s="77">
        <v>3183</v>
      </c>
      <c r="D578" s="79">
        <v>0</v>
      </c>
      <c r="E578" s="79">
        <v>0</v>
      </c>
      <c r="F578" s="79">
        <v>0</v>
      </c>
      <c r="G578" s="79">
        <v>498</v>
      </c>
      <c r="H578" s="79">
        <v>0</v>
      </c>
      <c r="I578" s="79">
        <v>0</v>
      </c>
      <c r="J578" s="79">
        <v>0</v>
      </c>
      <c r="K578" s="79">
        <v>0</v>
      </c>
      <c r="L578" s="79">
        <v>0</v>
      </c>
      <c r="M578" s="79">
        <v>0</v>
      </c>
      <c r="N578" s="79">
        <v>3428</v>
      </c>
      <c r="O578" s="78">
        <v>0</v>
      </c>
      <c r="P578" t="s">
        <v>689</v>
      </c>
      <c r="Q578" t="s">
        <v>688</v>
      </c>
      <c r="R578" t="s">
        <v>451</v>
      </c>
      <c r="S578" t="s">
        <v>316</v>
      </c>
    </row>
    <row r="579" spans="1:19" ht="12" customHeight="1" x14ac:dyDescent="0.25">
      <c r="A579" s="18" t="s">
        <v>452</v>
      </c>
      <c r="B579" s="87" t="s">
        <v>36</v>
      </c>
      <c r="C579" s="77">
        <v>5435</v>
      </c>
      <c r="D579" s="79">
        <v>0</v>
      </c>
      <c r="E579" s="79">
        <v>0</v>
      </c>
      <c r="F579" s="79">
        <v>0</v>
      </c>
      <c r="G579" s="79">
        <v>108</v>
      </c>
      <c r="H579" s="79">
        <v>0</v>
      </c>
      <c r="I579" s="79">
        <v>0</v>
      </c>
      <c r="J579" s="79">
        <v>0</v>
      </c>
      <c r="K579" s="79">
        <v>0</v>
      </c>
      <c r="L579" s="79">
        <v>0</v>
      </c>
      <c r="M579" s="79">
        <v>0</v>
      </c>
      <c r="N579" s="79">
        <v>5490</v>
      </c>
      <c r="O579" s="78">
        <v>0</v>
      </c>
      <c r="P579" t="s">
        <v>689</v>
      </c>
      <c r="Q579" t="s">
        <v>688</v>
      </c>
      <c r="R579" t="s">
        <v>453</v>
      </c>
      <c r="S579" t="s">
        <v>37</v>
      </c>
    </row>
    <row r="580" spans="1:19" ht="12" customHeight="1" x14ac:dyDescent="0.25">
      <c r="A580" s="18" t="s">
        <v>452</v>
      </c>
      <c r="B580" s="87" t="s">
        <v>48</v>
      </c>
      <c r="C580" s="77">
        <v>25217</v>
      </c>
      <c r="D580" s="79">
        <v>0</v>
      </c>
      <c r="E580" s="79">
        <v>0</v>
      </c>
      <c r="F580" s="79">
        <v>125</v>
      </c>
      <c r="G580" s="79">
        <v>148</v>
      </c>
      <c r="H580" s="79">
        <v>0</v>
      </c>
      <c r="I580" s="79">
        <v>0</v>
      </c>
      <c r="J580" s="79">
        <v>0</v>
      </c>
      <c r="K580" s="79">
        <v>0</v>
      </c>
      <c r="L580" s="79">
        <v>0</v>
      </c>
      <c r="M580" s="79">
        <v>0</v>
      </c>
      <c r="N580" s="79">
        <v>22479</v>
      </c>
      <c r="O580" s="78">
        <v>0</v>
      </c>
      <c r="P580" t="s">
        <v>687</v>
      </c>
      <c r="Q580" t="s">
        <v>686</v>
      </c>
      <c r="R580" t="s">
        <v>453</v>
      </c>
      <c r="S580" t="s">
        <v>49</v>
      </c>
    </row>
    <row r="581" spans="1:19" ht="12" customHeight="1" x14ac:dyDescent="0.25">
      <c r="A581" s="18" t="s">
        <v>452</v>
      </c>
      <c r="B581" s="87" t="s">
        <v>125</v>
      </c>
      <c r="C581" s="77">
        <v>7251</v>
      </c>
      <c r="D581" s="79">
        <v>0</v>
      </c>
      <c r="E581" s="79">
        <v>0</v>
      </c>
      <c r="F581" s="79">
        <v>410</v>
      </c>
      <c r="G581" s="79">
        <v>81</v>
      </c>
      <c r="H581" s="79">
        <v>0</v>
      </c>
      <c r="I581" s="79">
        <v>0</v>
      </c>
      <c r="J581" s="79">
        <v>0</v>
      </c>
      <c r="K581" s="79">
        <v>0</v>
      </c>
      <c r="L581" s="79">
        <v>76</v>
      </c>
      <c r="M581" s="79">
        <v>98</v>
      </c>
      <c r="N581" s="79">
        <v>9677</v>
      </c>
      <c r="O581" s="78">
        <v>0</v>
      </c>
      <c r="P581" t="s">
        <v>687</v>
      </c>
      <c r="Q581" t="s">
        <v>686</v>
      </c>
      <c r="R581" t="s">
        <v>453</v>
      </c>
      <c r="S581" t="s">
        <v>126</v>
      </c>
    </row>
    <row r="582" spans="1:19" x14ac:dyDescent="0.25">
      <c r="A582" s="18" t="s">
        <v>452</v>
      </c>
      <c r="B582" s="87" t="s">
        <v>133</v>
      </c>
      <c r="C582" s="77">
        <v>27539</v>
      </c>
      <c r="D582" s="79">
        <v>0</v>
      </c>
      <c r="E582" s="79">
        <v>0</v>
      </c>
      <c r="F582" s="79">
        <v>22</v>
      </c>
      <c r="G582" s="79">
        <v>2352</v>
      </c>
      <c r="H582" s="79">
        <v>0</v>
      </c>
      <c r="I582" s="79">
        <v>0</v>
      </c>
      <c r="J582" s="79">
        <v>0</v>
      </c>
      <c r="K582" s="79">
        <v>0</v>
      </c>
      <c r="L582" s="79">
        <v>0</v>
      </c>
      <c r="M582" s="79">
        <v>0</v>
      </c>
      <c r="N582" s="79">
        <v>38438</v>
      </c>
      <c r="O582" s="78">
        <v>0</v>
      </c>
      <c r="P582" t="s">
        <v>687</v>
      </c>
      <c r="Q582" t="s">
        <v>693</v>
      </c>
      <c r="R582" t="s">
        <v>453</v>
      </c>
      <c r="S582" t="s">
        <v>134</v>
      </c>
    </row>
    <row r="583" spans="1:19" x14ac:dyDescent="0.25">
      <c r="A583" s="18" t="s">
        <v>452</v>
      </c>
      <c r="B583" s="87" t="s">
        <v>137</v>
      </c>
      <c r="C583" s="77">
        <v>11049</v>
      </c>
      <c r="D583" s="79">
        <v>0</v>
      </c>
      <c r="E583" s="79">
        <v>0</v>
      </c>
      <c r="F583" s="79">
        <v>0</v>
      </c>
      <c r="G583" s="79">
        <v>0</v>
      </c>
      <c r="H583" s="79">
        <v>0</v>
      </c>
      <c r="I583" s="79">
        <v>0</v>
      </c>
      <c r="J583" s="79">
        <v>0</v>
      </c>
      <c r="K583" s="79">
        <v>0</v>
      </c>
      <c r="L583" s="79">
        <v>0</v>
      </c>
      <c r="M583" s="79">
        <v>0</v>
      </c>
      <c r="N583" s="79">
        <v>11034</v>
      </c>
      <c r="O583" s="78">
        <v>0</v>
      </c>
      <c r="P583" t="s">
        <v>687</v>
      </c>
      <c r="Q583" t="s">
        <v>690</v>
      </c>
      <c r="R583" t="s">
        <v>453</v>
      </c>
      <c r="S583" t="s">
        <v>138</v>
      </c>
    </row>
    <row r="584" spans="1:19" x14ac:dyDescent="0.25">
      <c r="A584" s="18" t="s">
        <v>452</v>
      </c>
      <c r="B584" s="87" t="s">
        <v>170</v>
      </c>
      <c r="C584" s="77">
        <v>0</v>
      </c>
      <c r="D584" s="79">
        <v>0</v>
      </c>
      <c r="E584" s="79">
        <v>0</v>
      </c>
      <c r="F584" s="79">
        <v>0</v>
      </c>
      <c r="G584" s="79">
        <v>0</v>
      </c>
      <c r="H584" s="79">
        <v>0</v>
      </c>
      <c r="I584" s="79">
        <v>0</v>
      </c>
      <c r="J584" s="79">
        <v>0</v>
      </c>
      <c r="K584" s="79">
        <v>0</v>
      </c>
      <c r="L584" s="79">
        <v>0</v>
      </c>
      <c r="M584" s="79">
        <v>0</v>
      </c>
      <c r="N584" s="79">
        <v>42412</v>
      </c>
      <c r="O584" s="78">
        <v>1835</v>
      </c>
      <c r="P584" t="s">
        <v>690</v>
      </c>
      <c r="Q584" t="s">
        <v>688</v>
      </c>
      <c r="R584" t="s">
        <v>453</v>
      </c>
      <c r="S584" t="s">
        <v>171</v>
      </c>
    </row>
    <row r="585" spans="1:19" x14ac:dyDescent="0.25">
      <c r="A585" s="18" t="s">
        <v>452</v>
      </c>
      <c r="B585" s="87" t="s">
        <v>176</v>
      </c>
      <c r="C585" s="77">
        <v>0</v>
      </c>
      <c r="D585" s="79">
        <v>0</v>
      </c>
      <c r="E585" s="79">
        <v>0</v>
      </c>
      <c r="F585" s="79">
        <v>0</v>
      </c>
      <c r="G585" s="79">
        <v>0</v>
      </c>
      <c r="H585" s="79">
        <v>0</v>
      </c>
      <c r="I585" s="79">
        <v>0</v>
      </c>
      <c r="J585" s="79">
        <v>0</v>
      </c>
      <c r="K585" s="79">
        <v>0</v>
      </c>
      <c r="L585" s="79">
        <v>0</v>
      </c>
      <c r="M585" s="79">
        <v>0</v>
      </c>
      <c r="N585" s="79">
        <v>27540</v>
      </c>
      <c r="O585" s="78">
        <v>667</v>
      </c>
      <c r="P585" t="s">
        <v>690</v>
      </c>
      <c r="Q585" t="s">
        <v>688</v>
      </c>
      <c r="R585" t="s">
        <v>453</v>
      </c>
      <c r="S585" t="s">
        <v>177</v>
      </c>
    </row>
    <row r="586" spans="1:19" x14ac:dyDescent="0.25">
      <c r="A586" s="18" t="s">
        <v>452</v>
      </c>
      <c r="B586" s="87" t="s">
        <v>418</v>
      </c>
      <c r="C586" s="77">
        <v>2178</v>
      </c>
      <c r="D586" s="79">
        <v>0</v>
      </c>
      <c r="E586" s="79">
        <v>0</v>
      </c>
      <c r="F586" s="79">
        <v>0</v>
      </c>
      <c r="G586" s="79">
        <v>270</v>
      </c>
      <c r="H586" s="79">
        <v>0</v>
      </c>
      <c r="I586" s="79">
        <v>0</v>
      </c>
      <c r="J586" s="79">
        <v>0</v>
      </c>
      <c r="K586" s="79">
        <v>0</v>
      </c>
      <c r="L586" s="79">
        <v>0</v>
      </c>
      <c r="M586" s="79">
        <v>150</v>
      </c>
      <c r="N586" s="79">
        <v>1835</v>
      </c>
      <c r="O586" s="78">
        <v>0</v>
      </c>
      <c r="P586" t="s">
        <v>687</v>
      </c>
      <c r="Q586" t="s">
        <v>686</v>
      </c>
      <c r="R586" t="s">
        <v>453</v>
      </c>
      <c r="S586" t="s">
        <v>220</v>
      </c>
    </row>
    <row r="587" spans="1:19" x14ac:dyDescent="0.25">
      <c r="A587" s="18" t="s">
        <v>452</v>
      </c>
      <c r="B587" s="87" t="s">
        <v>295</v>
      </c>
      <c r="C587" s="77">
        <v>1289</v>
      </c>
      <c r="D587" s="79">
        <v>0</v>
      </c>
      <c r="E587" s="79">
        <v>0</v>
      </c>
      <c r="F587" s="79">
        <v>0</v>
      </c>
      <c r="G587" s="79">
        <v>122</v>
      </c>
      <c r="H587" s="79">
        <v>0</v>
      </c>
      <c r="I587" s="79">
        <v>0</v>
      </c>
      <c r="J587" s="79">
        <v>0</v>
      </c>
      <c r="K587" s="79">
        <v>0</v>
      </c>
      <c r="L587" s="79">
        <v>27</v>
      </c>
      <c r="M587" s="79">
        <v>0</v>
      </c>
      <c r="N587" s="79">
        <v>1156</v>
      </c>
      <c r="O587" s="78">
        <v>0</v>
      </c>
      <c r="P587" t="s">
        <v>687</v>
      </c>
      <c r="Q587" t="s">
        <v>686</v>
      </c>
      <c r="R587" t="s">
        <v>453</v>
      </c>
      <c r="S587" t="s">
        <v>296</v>
      </c>
    </row>
    <row r="588" spans="1:19" x14ac:dyDescent="0.25">
      <c r="A588" s="18" t="s">
        <v>452</v>
      </c>
      <c r="B588" s="87" t="s">
        <v>298</v>
      </c>
      <c r="C588" s="77">
        <v>0</v>
      </c>
      <c r="D588" s="79">
        <v>0</v>
      </c>
      <c r="E588" s="79">
        <v>0</v>
      </c>
      <c r="F588" s="79">
        <v>0</v>
      </c>
      <c r="G588" s="79">
        <v>0</v>
      </c>
      <c r="H588" s="79">
        <v>0</v>
      </c>
      <c r="I588" s="79">
        <v>0</v>
      </c>
      <c r="J588" s="79">
        <v>0</v>
      </c>
      <c r="K588" s="79">
        <v>0</v>
      </c>
      <c r="L588" s="79">
        <v>0</v>
      </c>
      <c r="M588" s="79">
        <v>0</v>
      </c>
      <c r="N588" s="79">
        <v>3000</v>
      </c>
      <c r="O588" s="78">
        <v>0</v>
      </c>
      <c r="P588" t="s">
        <v>690</v>
      </c>
      <c r="Q588" t="s">
        <v>688</v>
      </c>
      <c r="R588" t="s">
        <v>453</v>
      </c>
      <c r="S588" t="s">
        <v>299</v>
      </c>
    </row>
    <row r="589" spans="1:19" x14ac:dyDescent="0.25">
      <c r="A589" s="18" t="s">
        <v>452</v>
      </c>
      <c r="B589" s="87" t="s">
        <v>307</v>
      </c>
      <c r="C589" s="77">
        <v>2043</v>
      </c>
      <c r="D589" s="79">
        <v>2043</v>
      </c>
      <c r="E589" s="79">
        <v>0</v>
      </c>
      <c r="F589" s="79">
        <v>0</v>
      </c>
      <c r="G589" s="79">
        <v>316</v>
      </c>
      <c r="H589" s="79">
        <v>0</v>
      </c>
      <c r="I589" s="79">
        <v>0</v>
      </c>
      <c r="J589" s="79">
        <v>90</v>
      </c>
      <c r="K589" s="79">
        <v>90</v>
      </c>
      <c r="L589" s="79">
        <v>0</v>
      </c>
      <c r="M589" s="79">
        <v>0</v>
      </c>
      <c r="N589" s="79">
        <v>2269</v>
      </c>
      <c r="O589" s="78">
        <v>2269</v>
      </c>
      <c r="P589" t="s">
        <v>690</v>
      </c>
      <c r="Q589" t="s">
        <v>688</v>
      </c>
      <c r="R589" t="s">
        <v>453</v>
      </c>
      <c r="S589" t="s">
        <v>308</v>
      </c>
    </row>
    <row r="590" spans="1:19" x14ac:dyDescent="0.25">
      <c r="A590" s="18" t="s">
        <v>452</v>
      </c>
      <c r="B590" s="87" t="s">
        <v>446</v>
      </c>
      <c r="C590" s="77">
        <v>2252</v>
      </c>
      <c r="D590" s="79">
        <v>0</v>
      </c>
      <c r="E590" s="79">
        <v>0</v>
      </c>
      <c r="F590" s="79">
        <v>0</v>
      </c>
      <c r="G590" s="79">
        <v>1882</v>
      </c>
      <c r="H590" s="79">
        <v>0</v>
      </c>
      <c r="I590" s="79">
        <v>0</v>
      </c>
      <c r="J590" s="79">
        <v>0</v>
      </c>
      <c r="K590" s="79">
        <v>0</v>
      </c>
      <c r="L590" s="79">
        <v>0</v>
      </c>
      <c r="M590" s="79">
        <v>0</v>
      </c>
      <c r="N590" s="79">
        <v>1880</v>
      </c>
      <c r="O590" s="78">
        <v>0</v>
      </c>
      <c r="P590" t="s">
        <v>689</v>
      </c>
      <c r="Q590" t="s">
        <v>688</v>
      </c>
      <c r="R590" t="s">
        <v>453</v>
      </c>
      <c r="S590" t="s">
        <v>316</v>
      </c>
    </row>
    <row r="591" spans="1:19" x14ac:dyDescent="0.25">
      <c r="A591" s="18" t="s">
        <v>452</v>
      </c>
      <c r="B591" s="87" t="s">
        <v>632</v>
      </c>
      <c r="C591" s="77">
        <v>6364</v>
      </c>
      <c r="D591" s="79">
        <v>0</v>
      </c>
      <c r="E591" s="79">
        <v>0</v>
      </c>
      <c r="F591" s="79">
        <v>0</v>
      </c>
      <c r="G591" s="79">
        <v>387</v>
      </c>
      <c r="H591" s="79">
        <v>0</v>
      </c>
      <c r="I591" s="79">
        <v>0</v>
      </c>
      <c r="J591" s="79">
        <v>0</v>
      </c>
      <c r="K591" s="79">
        <v>0</v>
      </c>
      <c r="L591" s="79">
        <v>0</v>
      </c>
      <c r="M591" s="79">
        <v>0</v>
      </c>
      <c r="N591" s="79">
        <v>6230</v>
      </c>
      <c r="O591" s="78">
        <v>0</v>
      </c>
      <c r="P591" t="s">
        <v>687</v>
      </c>
      <c r="Q591" t="s">
        <v>686</v>
      </c>
      <c r="R591" t="s">
        <v>453</v>
      </c>
      <c r="S591" t="s">
        <v>319</v>
      </c>
    </row>
    <row r="592" spans="1:19" ht="25.5" customHeight="1" x14ac:dyDescent="0.25">
      <c r="A592" s="96" t="s">
        <v>752</v>
      </c>
      <c r="B592" s="86">
        <f>N592/SUM('T1'!D188)</f>
        <v>0.98839614168139189</v>
      </c>
      <c r="C592" s="99">
        <f t="shared" ref="C592:O592" si="0">SUM(C12:C591)</f>
        <v>29065822</v>
      </c>
      <c r="D592" s="99">
        <f t="shared" si="0"/>
        <v>16285796</v>
      </c>
      <c r="E592" s="99">
        <f t="shared" si="0"/>
        <v>890703</v>
      </c>
      <c r="F592" s="99">
        <f t="shared" si="0"/>
        <v>1087449</v>
      </c>
      <c r="G592" s="99">
        <f t="shared" si="0"/>
        <v>772499</v>
      </c>
      <c r="H592" s="99">
        <f t="shared" si="0"/>
        <v>1047014</v>
      </c>
      <c r="I592" s="99">
        <f t="shared" si="0"/>
        <v>310288</v>
      </c>
      <c r="J592" s="99">
        <f>SUM(J12:J591)</f>
        <v>87657</v>
      </c>
      <c r="K592" s="99">
        <f t="shared" si="0"/>
        <v>84858</v>
      </c>
      <c r="L592" s="99">
        <f t="shared" si="0"/>
        <v>406798</v>
      </c>
      <c r="M592" s="99">
        <f t="shared" si="0"/>
        <v>24534</v>
      </c>
      <c r="N592" s="99">
        <f t="shared" si="0"/>
        <v>31270292</v>
      </c>
      <c r="O592" s="98">
        <f t="shared" si="0"/>
        <v>16927573</v>
      </c>
      <c r="P592" s="97"/>
      <c r="Q592" s="96"/>
      <c r="R592" s="96"/>
      <c r="S592" s="96"/>
    </row>
    <row r="593" spans="1:21" ht="13.5" customHeight="1" x14ac:dyDescent="0.25">
      <c r="A593" s="93"/>
      <c r="B593" s="93"/>
      <c r="C593" s="93"/>
      <c r="D593" s="93"/>
      <c r="E593" s="93"/>
      <c r="F593" s="93"/>
      <c r="G593" s="93"/>
      <c r="H593" s="93"/>
      <c r="I593" s="93"/>
      <c r="J593" s="93"/>
      <c r="K593" s="93"/>
      <c r="L593" s="93"/>
      <c r="M593" s="93"/>
      <c r="N593" s="93"/>
      <c r="O593" s="93"/>
      <c r="P593" s="93"/>
      <c r="Q593" s="93"/>
      <c r="R593" s="93"/>
      <c r="S593" s="93"/>
    </row>
    <row r="594" spans="1:21" ht="13" x14ac:dyDescent="0.3">
      <c r="A594" s="95" t="s">
        <v>352</v>
      </c>
      <c r="B594" s="93"/>
      <c r="C594" s="93"/>
      <c r="D594" s="93"/>
      <c r="E594" s="93"/>
      <c r="F594" s="93"/>
      <c r="G594" s="93"/>
      <c r="H594" s="93"/>
      <c r="I594" s="93"/>
      <c r="J594" s="93"/>
      <c r="K594" s="93"/>
      <c r="L594" s="93"/>
      <c r="M594" s="93"/>
      <c r="N594" s="93"/>
      <c r="O594" s="93"/>
      <c r="P594" s="93"/>
      <c r="Q594" s="93"/>
      <c r="R594" s="93"/>
      <c r="S594" s="93"/>
    </row>
    <row r="595" spans="1:21" x14ac:dyDescent="0.25">
      <c r="A595" s="94" t="s">
        <v>685</v>
      </c>
      <c r="B595" s="92"/>
      <c r="C595" s="92"/>
      <c r="D595" s="92"/>
      <c r="E595" s="92"/>
      <c r="F595" s="92"/>
      <c r="G595" s="92"/>
      <c r="H595" s="92"/>
      <c r="I595" s="92"/>
      <c r="J595" s="92"/>
      <c r="K595" s="92"/>
      <c r="L595" s="92"/>
      <c r="M595" s="92"/>
      <c r="N595" s="92"/>
      <c r="O595" s="93"/>
      <c r="P595" s="93"/>
      <c r="Q595" s="93"/>
      <c r="R595" s="93"/>
      <c r="S595" s="93"/>
    </row>
    <row r="596" spans="1:21" x14ac:dyDescent="0.25">
      <c r="U596" s="71"/>
    </row>
  </sheetData>
  <mergeCells count="5">
    <mergeCell ref="A1:Q1"/>
    <mergeCell ref="A4:N4"/>
    <mergeCell ref="A5:N5"/>
    <mergeCell ref="A6:Q6"/>
    <mergeCell ref="A7:Q7"/>
  </mergeCells>
  <conditionalFormatting sqref="A12:S591">
    <cfRule type="expression" dxfId="11" priority="1">
      <formula>MOD(ROW(),2)=0</formula>
    </cfRule>
  </conditionalFormatting>
  <hyperlinks>
    <hyperlink ref="B3" r:id="rId1" xr:uid="{84DCC9B2-58C8-403B-BDA6-00547104F982}"/>
  </hyperlinks>
  <printOptions horizontalCentered="1" gridLines="1"/>
  <pageMargins left="0.7" right="0.7" top="0.75" bottom="0.75" header="0.3" footer="0.3"/>
  <pageSetup paperSize="9" scale="34" fitToHeight="0" orientation="portrait" r:id="rId2"/>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2FE612-37B0-4907-BAA8-6D9860A1910D}">
  <sheetPr>
    <tabColor theme="4" tint="0.79998168889431442"/>
    <pageSetUpPr fitToPage="1"/>
  </sheetPr>
  <dimension ref="A1:I183"/>
  <sheetViews>
    <sheetView zoomScaleNormal="100" zoomScaleSheetLayoutView="100" workbookViewId="0">
      <selection activeCell="A30" sqref="A30"/>
    </sheetView>
  </sheetViews>
  <sheetFormatPr defaultColWidth="9.1796875" defaultRowHeight="12.5" x14ac:dyDescent="0.25"/>
  <cols>
    <col min="1" max="1" width="35.7265625" style="116" customWidth="1"/>
    <col min="2" max="7" width="16.7265625" style="116" customWidth="1"/>
    <col min="8" max="8" width="9.54296875" style="116" customWidth="1"/>
    <col min="9" max="16384" width="9.1796875" style="116"/>
  </cols>
  <sheetData>
    <row r="1" spans="1:9" ht="44.25" customHeight="1" x14ac:dyDescent="0.25">
      <c r="A1" s="242" t="s">
        <v>767</v>
      </c>
      <c r="B1" s="242"/>
      <c r="C1" s="242"/>
      <c r="D1" s="242"/>
      <c r="E1" s="242"/>
      <c r="F1" s="242"/>
      <c r="G1" s="242"/>
      <c r="H1" s="242"/>
    </row>
    <row r="2" spans="1:9" s="71" customFormat="1" ht="13" x14ac:dyDescent="0.3">
      <c r="A2" s="3" t="s">
        <v>0</v>
      </c>
      <c r="B2" s="137"/>
      <c r="C2" s="136"/>
      <c r="D2" s="136"/>
      <c r="E2" s="70"/>
      <c r="F2" s="70"/>
      <c r="G2" s="70"/>
      <c r="H2" s="70"/>
    </row>
    <row r="3" spans="1:9" s="6" customFormat="1" ht="12.75" customHeight="1" x14ac:dyDescent="0.25">
      <c r="A3" s="136" t="s">
        <v>684</v>
      </c>
      <c r="B3" s="8" t="s">
        <v>2</v>
      </c>
      <c r="C3" s="51"/>
      <c r="D3" s="136"/>
      <c r="E3" s="136"/>
      <c r="F3" s="4"/>
      <c r="G3" s="4"/>
      <c r="H3" s="4"/>
    </row>
    <row r="4" spans="1:9" ht="31.9" customHeight="1" x14ac:dyDescent="0.25">
      <c r="A4" s="249" t="s">
        <v>721</v>
      </c>
      <c r="B4" s="249"/>
      <c r="C4" s="249"/>
      <c r="D4" s="249"/>
      <c r="E4" s="249"/>
      <c r="F4" s="249"/>
      <c r="G4" s="249"/>
      <c r="H4" s="135"/>
    </row>
    <row r="5" spans="1:9" ht="12.75" customHeight="1" x14ac:dyDescent="0.25">
      <c r="A5" s="132" t="s">
        <v>720</v>
      </c>
      <c r="B5" s="134"/>
      <c r="C5" s="134"/>
      <c r="D5" s="134"/>
      <c r="E5" s="250"/>
      <c r="F5" s="250"/>
      <c r="G5" s="250"/>
      <c r="H5" s="133"/>
    </row>
    <row r="6" spans="1:9" x14ac:dyDescent="0.25">
      <c r="A6" s="132" t="s">
        <v>4</v>
      </c>
      <c r="B6" s="131"/>
      <c r="C6" s="131"/>
      <c r="D6" s="131"/>
      <c r="E6" s="131"/>
      <c r="F6" s="131"/>
      <c r="G6" s="131"/>
      <c r="H6" s="131"/>
    </row>
    <row r="7" spans="1:9" x14ac:dyDescent="0.25">
      <c r="A7" s="132"/>
      <c r="B7" s="131"/>
      <c r="C7" s="131"/>
      <c r="D7" s="131"/>
      <c r="E7" s="131"/>
      <c r="F7" s="131"/>
      <c r="G7" s="131"/>
      <c r="H7" s="131"/>
    </row>
    <row r="8" spans="1:9" x14ac:dyDescent="0.25">
      <c r="A8" s="130"/>
      <c r="B8" s="251" t="s">
        <v>756</v>
      </c>
      <c r="C8" s="251"/>
      <c r="D8" s="251"/>
      <c r="E8" s="251" t="s">
        <v>759</v>
      </c>
      <c r="F8" s="251"/>
      <c r="G8" s="251"/>
      <c r="H8" s="130"/>
    </row>
    <row r="9" spans="1:9" ht="84" customHeight="1" x14ac:dyDescent="0.25">
      <c r="A9" s="129" t="s">
        <v>719</v>
      </c>
      <c r="B9" s="128" t="s">
        <v>718</v>
      </c>
      <c r="C9" s="128" t="s">
        <v>717</v>
      </c>
      <c r="D9" s="127" t="s">
        <v>665</v>
      </c>
      <c r="E9" s="128" t="s">
        <v>718</v>
      </c>
      <c r="F9" s="128" t="s">
        <v>717</v>
      </c>
      <c r="G9" s="127" t="s">
        <v>665</v>
      </c>
      <c r="H9" s="126" t="s">
        <v>716</v>
      </c>
    </row>
    <row r="10" spans="1:9" x14ac:dyDescent="0.25">
      <c r="A10" t="s">
        <v>19</v>
      </c>
      <c r="B10" s="222" t="s">
        <v>710</v>
      </c>
      <c r="C10" s="222" t="s">
        <v>710</v>
      </c>
      <c r="D10" s="65">
        <v>0</v>
      </c>
      <c r="E10" s="222" t="s">
        <v>710</v>
      </c>
      <c r="F10" s="222" t="s">
        <v>710</v>
      </c>
      <c r="G10" s="65">
        <v>0</v>
      </c>
      <c r="H10" t="s">
        <v>20</v>
      </c>
      <c r="I10" s="124"/>
    </row>
    <row r="11" spans="1:9" x14ac:dyDescent="0.25">
      <c r="A11" t="s">
        <v>715</v>
      </c>
      <c r="B11" s="65">
        <v>1950</v>
      </c>
      <c r="C11" s="65">
        <v>1950</v>
      </c>
      <c r="D11" s="65">
        <v>350</v>
      </c>
      <c r="E11" s="65">
        <v>2018</v>
      </c>
      <c r="F11" s="65">
        <v>2018</v>
      </c>
      <c r="G11" s="65">
        <v>297</v>
      </c>
      <c r="H11" t="s">
        <v>21</v>
      </c>
      <c r="I11" s="124"/>
    </row>
    <row r="12" spans="1:9" x14ac:dyDescent="0.25">
      <c r="A12" t="s">
        <v>714</v>
      </c>
      <c r="B12" s="65">
        <v>14</v>
      </c>
      <c r="C12" s="65">
        <v>14</v>
      </c>
      <c r="D12" s="65">
        <v>0</v>
      </c>
      <c r="E12" s="65">
        <v>22</v>
      </c>
      <c r="F12" s="65">
        <v>22</v>
      </c>
      <c r="G12" s="65">
        <v>0</v>
      </c>
      <c r="H12" t="s">
        <v>30</v>
      </c>
      <c r="I12" s="124"/>
    </row>
    <row r="13" spans="1:9" x14ac:dyDescent="0.25">
      <c r="A13" t="s">
        <v>31</v>
      </c>
      <c r="B13" s="65">
        <v>789</v>
      </c>
      <c r="C13" s="65">
        <v>789</v>
      </c>
      <c r="D13" s="65">
        <v>14</v>
      </c>
      <c r="E13" s="65">
        <v>520</v>
      </c>
      <c r="F13" s="65">
        <v>520</v>
      </c>
      <c r="G13" s="65">
        <v>145</v>
      </c>
      <c r="H13" t="s">
        <v>32</v>
      </c>
      <c r="I13" s="124"/>
    </row>
    <row r="14" spans="1:9" x14ac:dyDescent="0.25">
      <c r="A14" t="s">
        <v>713</v>
      </c>
      <c r="B14" s="65">
        <v>2448</v>
      </c>
      <c r="C14" s="65">
        <v>9466</v>
      </c>
      <c r="D14" s="65">
        <v>129</v>
      </c>
      <c r="E14" s="65">
        <v>2239</v>
      </c>
      <c r="F14" s="65">
        <v>8072</v>
      </c>
      <c r="G14" s="65">
        <v>136</v>
      </c>
      <c r="H14" t="s">
        <v>35</v>
      </c>
      <c r="I14" s="124"/>
    </row>
    <row r="15" spans="1:9" x14ac:dyDescent="0.25">
      <c r="A15" t="s">
        <v>36</v>
      </c>
      <c r="B15" s="65">
        <v>1284</v>
      </c>
      <c r="C15" s="65">
        <v>3256</v>
      </c>
      <c r="D15" s="65">
        <v>0</v>
      </c>
      <c r="E15" s="65">
        <v>1384</v>
      </c>
      <c r="F15" s="65">
        <v>3194</v>
      </c>
      <c r="G15" s="65">
        <v>0</v>
      </c>
      <c r="H15" t="s">
        <v>37</v>
      </c>
      <c r="I15" s="124"/>
    </row>
    <row r="16" spans="1:9" x14ac:dyDescent="0.25">
      <c r="A16" t="s">
        <v>712</v>
      </c>
      <c r="B16" s="65">
        <v>3585</v>
      </c>
      <c r="C16" s="65">
        <v>3585</v>
      </c>
      <c r="D16" s="65">
        <v>118</v>
      </c>
      <c r="E16" s="65">
        <v>513</v>
      </c>
      <c r="F16" s="65">
        <v>513</v>
      </c>
      <c r="G16" s="65">
        <v>121</v>
      </c>
      <c r="H16" t="s">
        <v>39</v>
      </c>
      <c r="I16" s="124"/>
    </row>
    <row r="17" spans="1:9" x14ac:dyDescent="0.25">
      <c r="A17" t="s">
        <v>44</v>
      </c>
      <c r="B17" s="65">
        <v>0</v>
      </c>
      <c r="C17" s="65">
        <v>952309</v>
      </c>
      <c r="D17" s="65">
        <v>952309</v>
      </c>
      <c r="E17" s="65">
        <v>0</v>
      </c>
      <c r="F17" s="65">
        <v>971898</v>
      </c>
      <c r="G17" s="65">
        <v>0</v>
      </c>
      <c r="H17" t="s">
        <v>45</v>
      </c>
      <c r="I17" s="124"/>
    </row>
    <row r="18" spans="1:9" x14ac:dyDescent="0.25">
      <c r="A18" t="s">
        <v>46</v>
      </c>
      <c r="B18" s="65">
        <v>5611</v>
      </c>
      <c r="C18" s="65">
        <v>5611</v>
      </c>
      <c r="D18" s="65">
        <v>18</v>
      </c>
      <c r="E18" s="65">
        <v>5567</v>
      </c>
      <c r="F18" s="65">
        <v>5567</v>
      </c>
      <c r="G18" s="65">
        <v>17</v>
      </c>
      <c r="H18" t="s">
        <v>47</v>
      </c>
      <c r="I18" s="124"/>
    </row>
    <row r="19" spans="1:9" x14ac:dyDescent="0.25">
      <c r="A19" t="s">
        <v>711</v>
      </c>
      <c r="B19" s="65">
        <v>0</v>
      </c>
      <c r="C19" s="65">
        <v>957</v>
      </c>
      <c r="D19" s="65">
        <v>0</v>
      </c>
      <c r="E19" s="65">
        <v>0</v>
      </c>
      <c r="F19" s="65">
        <v>936</v>
      </c>
      <c r="G19" s="65">
        <v>0</v>
      </c>
      <c r="H19" t="s">
        <v>49</v>
      </c>
      <c r="I19" s="124"/>
    </row>
    <row r="20" spans="1:9" x14ac:dyDescent="0.25">
      <c r="A20" t="s">
        <v>371</v>
      </c>
      <c r="B20" s="222" t="s">
        <v>710</v>
      </c>
      <c r="C20" s="222" t="s">
        <v>710</v>
      </c>
      <c r="D20" s="65">
        <v>0</v>
      </c>
      <c r="E20" s="222" t="s">
        <v>710</v>
      </c>
      <c r="F20" s="222" t="s">
        <v>710</v>
      </c>
      <c r="G20" s="65">
        <v>0</v>
      </c>
      <c r="H20" t="s">
        <v>372</v>
      </c>
      <c r="I20" s="124"/>
    </row>
    <row r="21" spans="1:9" x14ac:dyDescent="0.25">
      <c r="A21" t="s">
        <v>55</v>
      </c>
      <c r="B21" s="65">
        <v>10</v>
      </c>
      <c r="C21" s="65">
        <v>28</v>
      </c>
      <c r="D21" s="65">
        <v>28</v>
      </c>
      <c r="E21" s="65">
        <v>10</v>
      </c>
      <c r="F21" s="65">
        <v>22</v>
      </c>
      <c r="G21" s="65">
        <v>22</v>
      </c>
      <c r="H21" t="s">
        <v>56</v>
      </c>
      <c r="I21" s="124"/>
    </row>
    <row r="22" spans="1:9" x14ac:dyDescent="0.25">
      <c r="A22" t="s">
        <v>59</v>
      </c>
      <c r="B22" s="65">
        <v>14</v>
      </c>
      <c r="C22" s="65">
        <v>14</v>
      </c>
      <c r="D22" s="65">
        <v>6</v>
      </c>
      <c r="E22" s="65">
        <v>14</v>
      </c>
      <c r="F22" s="65">
        <v>14</v>
      </c>
      <c r="G22" s="65">
        <v>6</v>
      </c>
      <c r="H22" t="s">
        <v>60</v>
      </c>
      <c r="I22" s="124"/>
    </row>
    <row r="23" spans="1:9" x14ac:dyDescent="0.25">
      <c r="A23" t="s">
        <v>61</v>
      </c>
      <c r="B23" s="65">
        <v>20863</v>
      </c>
      <c r="C23" s="65">
        <v>20863</v>
      </c>
      <c r="D23" s="65">
        <v>0</v>
      </c>
      <c r="E23" s="65">
        <v>20863</v>
      </c>
      <c r="F23" s="65">
        <v>20863</v>
      </c>
      <c r="G23" s="65">
        <v>0</v>
      </c>
      <c r="H23" t="s">
        <v>62</v>
      </c>
      <c r="I23" s="124"/>
    </row>
    <row r="24" spans="1:9" x14ac:dyDescent="0.25">
      <c r="A24" t="s">
        <v>957</v>
      </c>
      <c r="B24" s="65">
        <v>73</v>
      </c>
      <c r="C24" s="65">
        <v>1162</v>
      </c>
      <c r="D24" s="65">
        <v>130</v>
      </c>
      <c r="E24" s="65">
        <v>42</v>
      </c>
      <c r="F24" s="65">
        <v>817</v>
      </c>
      <c r="G24" s="65">
        <v>155</v>
      </c>
      <c r="H24" t="s">
        <v>63</v>
      </c>
      <c r="I24" s="124"/>
    </row>
    <row r="25" spans="1:9" x14ac:dyDescent="0.25">
      <c r="A25" t="s">
        <v>66</v>
      </c>
      <c r="B25" s="65">
        <v>783</v>
      </c>
      <c r="C25" s="65">
        <v>783</v>
      </c>
      <c r="D25" s="65">
        <v>783</v>
      </c>
      <c r="E25" s="65">
        <v>791</v>
      </c>
      <c r="F25" s="65">
        <v>791</v>
      </c>
      <c r="G25" s="65">
        <v>36</v>
      </c>
      <c r="H25" t="s">
        <v>67</v>
      </c>
      <c r="I25" s="124"/>
    </row>
    <row r="26" spans="1:9" x14ac:dyDescent="0.25">
      <c r="A26" t="s">
        <v>958</v>
      </c>
      <c r="B26" s="65">
        <v>115</v>
      </c>
      <c r="C26" s="65">
        <v>115</v>
      </c>
      <c r="D26" s="65">
        <v>0</v>
      </c>
      <c r="E26" s="65">
        <v>115</v>
      </c>
      <c r="F26" s="65">
        <v>115</v>
      </c>
      <c r="G26" s="65">
        <v>0</v>
      </c>
      <c r="H26" t="s">
        <v>69</v>
      </c>
      <c r="I26" s="124"/>
    </row>
    <row r="27" spans="1:9" x14ac:dyDescent="0.25">
      <c r="A27" t="s">
        <v>959</v>
      </c>
      <c r="B27" s="65">
        <v>75000</v>
      </c>
      <c r="C27" s="65">
        <v>75000</v>
      </c>
      <c r="D27" s="65">
        <v>0</v>
      </c>
      <c r="E27" s="65">
        <v>75000</v>
      </c>
      <c r="F27" s="65">
        <v>75000</v>
      </c>
      <c r="G27" s="65">
        <v>0</v>
      </c>
      <c r="H27" t="s">
        <v>71</v>
      </c>
      <c r="I27" s="124"/>
    </row>
    <row r="28" spans="1:9" x14ac:dyDescent="0.25">
      <c r="A28" t="s">
        <v>375</v>
      </c>
      <c r="B28" s="65">
        <v>3944</v>
      </c>
      <c r="C28" s="65">
        <v>4701</v>
      </c>
      <c r="D28" s="65">
        <v>0</v>
      </c>
      <c r="E28" s="65">
        <v>4435</v>
      </c>
      <c r="F28" s="65">
        <v>5222</v>
      </c>
      <c r="G28" s="65">
        <v>0</v>
      </c>
      <c r="H28" t="s">
        <v>74</v>
      </c>
      <c r="I28" s="124"/>
    </row>
    <row r="29" spans="1:9" x14ac:dyDescent="0.25">
      <c r="A29" t="s">
        <v>376</v>
      </c>
      <c r="B29" s="65">
        <v>1741</v>
      </c>
      <c r="C29" s="65">
        <v>1741</v>
      </c>
      <c r="D29" s="65">
        <v>0</v>
      </c>
      <c r="E29" s="65">
        <v>1708</v>
      </c>
      <c r="F29" s="65">
        <v>1708</v>
      </c>
      <c r="G29" s="65">
        <v>31</v>
      </c>
      <c r="H29" t="s">
        <v>81</v>
      </c>
      <c r="I29" s="124"/>
    </row>
    <row r="30" spans="1:9" x14ac:dyDescent="0.25">
      <c r="A30" t="s">
        <v>377</v>
      </c>
      <c r="B30" s="222" t="s">
        <v>710</v>
      </c>
      <c r="C30" s="222" t="s">
        <v>710</v>
      </c>
      <c r="D30" s="65">
        <v>0</v>
      </c>
      <c r="E30" s="222" t="s">
        <v>710</v>
      </c>
      <c r="F30" s="222" t="s">
        <v>710</v>
      </c>
      <c r="G30" s="65">
        <v>0</v>
      </c>
      <c r="H30" t="s">
        <v>84</v>
      </c>
      <c r="I30" s="124"/>
    </row>
    <row r="31" spans="1:9" x14ac:dyDescent="0.25">
      <c r="A31" t="s">
        <v>82</v>
      </c>
      <c r="B31" s="222" t="s">
        <v>710</v>
      </c>
      <c r="C31" s="222" t="s">
        <v>710</v>
      </c>
      <c r="D31" s="65">
        <v>0</v>
      </c>
      <c r="E31" s="222" t="s">
        <v>710</v>
      </c>
      <c r="F31" s="222" t="s">
        <v>710</v>
      </c>
      <c r="G31" s="65">
        <v>0</v>
      </c>
      <c r="H31" t="s">
        <v>83</v>
      </c>
      <c r="I31" s="124"/>
    </row>
    <row r="32" spans="1:9" x14ac:dyDescent="0.25">
      <c r="A32" t="s">
        <v>854</v>
      </c>
      <c r="B32" s="65">
        <v>235</v>
      </c>
      <c r="C32" s="65">
        <v>235</v>
      </c>
      <c r="D32" s="65">
        <v>235</v>
      </c>
      <c r="E32" s="65">
        <v>312</v>
      </c>
      <c r="F32" s="65">
        <v>327</v>
      </c>
      <c r="G32" s="65">
        <v>327</v>
      </c>
      <c r="H32" t="s">
        <v>90</v>
      </c>
      <c r="I32" s="124"/>
    </row>
    <row r="33" spans="1:9" x14ac:dyDescent="0.25">
      <c r="A33" t="s">
        <v>855</v>
      </c>
      <c r="B33" s="65">
        <v>723</v>
      </c>
      <c r="C33" s="65">
        <v>734</v>
      </c>
      <c r="D33" s="65">
        <v>319</v>
      </c>
      <c r="E33" s="65">
        <v>729</v>
      </c>
      <c r="F33" s="65">
        <v>742</v>
      </c>
      <c r="G33" s="65">
        <v>306</v>
      </c>
      <c r="H33" t="s">
        <v>93</v>
      </c>
      <c r="I33" s="124"/>
    </row>
    <row r="34" spans="1:9" x14ac:dyDescent="0.25">
      <c r="A34" t="s">
        <v>94</v>
      </c>
      <c r="B34" s="65">
        <v>0</v>
      </c>
      <c r="C34" s="65">
        <v>0</v>
      </c>
      <c r="D34" s="65">
        <v>0</v>
      </c>
      <c r="E34" s="65">
        <v>0</v>
      </c>
      <c r="F34" s="65">
        <v>0</v>
      </c>
      <c r="G34" s="65">
        <v>0</v>
      </c>
      <c r="H34" t="s">
        <v>95</v>
      </c>
      <c r="I34" s="124"/>
    </row>
    <row r="35" spans="1:9" x14ac:dyDescent="0.25">
      <c r="A35" t="s">
        <v>98</v>
      </c>
      <c r="B35" s="65">
        <v>0</v>
      </c>
      <c r="C35" s="65">
        <v>76</v>
      </c>
      <c r="D35" s="65">
        <v>0</v>
      </c>
      <c r="E35" s="65">
        <v>0</v>
      </c>
      <c r="F35" s="65">
        <v>86</v>
      </c>
      <c r="G35" s="65">
        <v>0</v>
      </c>
      <c r="H35" t="s">
        <v>99</v>
      </c>
      <c r="I35" s="124"/>
    </row>
    <row r="36" spans="1:9" x14ac:dyDescent="0.25">
      <c r="A36" t="s">
        <v>856</v>
      </c>
      <c r="B36" s="65">
        <v>954</v>
      </c>
      <c r="C36" s="65">
        <v>1564</v>
      </c>
      <c r="D36" s="65">
        <v>0</v>
      </c>
      <c r="E36" s="65">
        <v>954</v>
      </c>
      <c r="F36" s="65">
        <v>1611</v>
      </c>
      <c r="G36" s="65">
        <v>0</v>
      </c>
      <c r="H36" t="s">
        <v>101</v>
      </c>
      <c r="I36" s="124"/>
    </row>
    <row r="37" spans="1:9" x14ac:dyDescent="0.25">
      <c r="A37" t="s">
        <v>857</v>
      </c>
      <c r="B37" s="65">
        <v>931076</v>
      </c>
      <c r="C37" s="65">
        <v>931076</v>
      </c>
      <c r="D37" s="65">
        <v>90</v>
      </c>
      <c r="E37" s="65">
        <v>930978</v>
      </c>
      <c r="F37" s="65">
        <v>930978</v>
      </c>
      <c r="G37" s="65">
        <v>98</v>
      </c>
      <c r="H37" t="s">
        <v>91</v>
      </c>
      <c r="I37" s="124"/>
    </row>
    <row r="38" spans="1:9" x14ac:dyDescent="0.25">
      <c r="A38" t="s">
        <v>384</v>
      </c>
      <c r="B38" s="222" t="s">
        <v>710</v>
      </c>
      <c r="C38" s="222" t="s">
        <v>710</v>
      </c>
      <c r="D38" s="65">
        <v>0</v>
      </c>
      <c r="E38" s="222" t="s">
        <v>710</v>
      </c>
      <c r="F38" s="222" t="s">
        <v>710</v>
      </c>
      <c r="G38" s="65">
        <v>0</v>
      </c>
      <c r="H38" t="s">
        <v>102</v>
      </c>
      <c r="I38" s="124"/>
    </row>
    <row r="39" spans="1:9" x14ac:dyDescent="0.25">
      <c r="A39" t="s">
        <v>858</v>
      </c>
      <c r="B39" s="65">
        <v>5697</v>
      </c>
      <c r="C39" s="65">
        <v>8674</v>
      </c>
      <c r="D39" s="65">
        <v>0</v>
      </c>
      <c r="E39" s="65">
        <v>5933</v>
      </c>
      <c r="F39" s="65">
        <v>8657</v>
      </c>
      <c r="G39" s="65">
        <v>0</v>
      </c>
      <c r="H39" t="s">
        <v>104</v>
      </c>
      <c r="I39" s="124"/>
    </row>
    <row r="40" spans="1:9" x14ac:dyDescent="0.25">
      <c r="A40" t="s">
        <v>859</v>
      </c>
      <c r="B40" s="222" t="s">
        <v>710</v>
      </c>
      <c r="C40" s="222" t="s">
        <v>710</v>
      </c>
      <c r="D40" s="65">
        <v>0</v>
      </c>
      <c r="E40" s="222" t="s">
        <v>710</v>
      </c>
      <c r="F40" s="222" t="s">
        <v>710</v>
      </c>
      <c r="G40" s="65">
        <v>0</v>
      </c>
      <c r="H40" t="s">
        <v>107</v>
      </c>
      <c r="I40" s="124"/>
    </row>
    <row r="41" spans="1:9" x14ac:dyDescent="0.25">
      <c r="A41" t="s">
        <v>110</v>
      </c>
      <c r="B41" s="65">
        <v>5</v>
      </c>
      <c r="C41" s="65">
        <v>10</v>
      </c>
      <c r="D41" s="65">
        <v>10</v>
      </c>
      <c r="E41" s="65">
        <v>5</v>
      </c>
      <c r="F41" s="65">
        <v>10</v>
      </c>
      <c r="G41" s="65">
        <v>10</v>
      </c>
      <c r="H41" t="s">
        <v>111</v>
      </c>
      <c r="I41" s="124"/>
    </row>
    <row r="42" spans="1:9" x14ac:dyDescent="0.25">
      <c r="A42" t="s">
        <v>114</v>
      </c>
      <c r="B42" s="222" t="s">
        <v>710</v>
      </c>
      <c r="C42" s="222" t="s">
        <v>710</v>
      </c>
      <c r="D42" s="65">
        <v>0</v>
      </c>
      <c r="E42" s="222" t="s">
        <v>710</v>
      </c>
      <c r="F42" s="222" t="s">
        <v>710</v>
      </c>
      <c r="G42" s="65">
        <v>0</v>
      </c>
      <c r="H42" t="s">
        <v>115</v>
      </c>
      <c r="I42" s="124"/>
    </row>
    <row r="43" spans="1:9" x14ac:dyDescent="0.25">
      <c r="A43" t="s">
        <v>860</v>
      </c>
      <c r="B43" s="65">
        <v>68101</v>
      </c>
      <c r="C43" s="65">
        <v>68111</v>
      </c>
      <c r="D43" s="65">
        <v>0</v>
      </c>
      <c r="E43" s="65">
        <v>65936</v>
      </c>
      <c r="F43" s="65">
        <v>65944</v>
      </c>
      <c r="G43" s="65">
        <v>0</v>
      </c>
      <c r="H43" t="s">
        <v>116</v>
      </c>
      <c r="I43" s="124"/>
    </row>
    <row r="44" spans="1:9" x14ac:dyDescent="0.25">
      <c r="A44" t="s">
        <v>119</v>
      </c>
      <c r="B44" s="222" t="s">
        <v>710</v>
      </c>
      <c r="C44" s="222" t="s">
        <v>710</v>
      </c>
      <c r="D44" s="65">
        <v>0</v>
      </c>
      <c r="E44" s="222" t="s">
        <v>710</v>
      </c>
      <c r="F44" s="222" t="s">
        <v>710</v>
      </c>
      <c r="G44" s="65">
        <v>0</v>
      </c>
      <c r="H44" t="s">
        <v>120</v>
      </c>
      <c r="I44" s="124"/>
    </row>
    <row r="45" spans="1:9" x14ac:dyDescent="0.25">
      <c r="A45" t="s">
        <v>861</v>
      </c>
      <c r="B45" s="65">
        <v>2576</v>
      </c>
      <c r="C45" s="65">
        <v>3007</v>
      </c>
      <c r="D45" s="65">
        <v>0</v>
      </c>
      <c r="E45" s="65">
        <v>2534</v>
      </c>
      <c r="F45" s="65">
        <v>2974</v>
      </c>
      <c r="G45" s="65">
        <v>0</v>
      </c>
      <c r="H45" t="s">
        <v>124</v>
      </c>
      <c r="I45" s="124"/>
    </row>
    <row r="46" spans="1:9" x14ac:dyDescent="0.25">
      <c r="A46" t="s">
        <v>125</v>
      </c>
      <c r="B46" s="65">
        <v>0</v>
      </c>
      <c r="C46" s="65">
        <v>3901</v>
      </c>
      <c r="D46" s="65">
        <v>0</v>
      </c>
      <c r="E46" s="65">
        <v>0</v>
      </c>
      <c r="F46" s="65">
        <v>4174</v>
      </c>
      <c r="G46" s="65">
        <v>0</v>
      </c>
      <c r="H46" t="s">
        <v>126</v>
      </c>
      <c r="I46" s="124"/>
    </row>
    <row r="47" spans="1:9" x14ac:dyDescent="0.25">
      <c r="A47" t="s">
        <v>131</v>
      </c>
      <c r="B47" s="65">
        <v>525</v>
      </c>
      <c r="C47" s="65">
        <v>525</v>
      </c>
      <c r="D47" s="65">
        <v>11</v>
      </c>
      <c r="E47" s="65">
        <v>530</v>
      </c>
      <c r="F47" s="65">
        <v>530</v>
      </c>
      <c r="G47" s="65">
        <v>38</v>
      </c>
      <c r="H47" t="s">
        <v>132</v>
      </c>
      <c r="I47" s="124"/>
    </row>
    <row r="48" spans="1:9" x14ac:dyDescent="0.25">
      <c r="A48" t="s">
        <v>133</v>
      </c>
      <c r="B48" s="65">
        <v>19763</v>
      </c>
      <c r="C48" s="65">
        <v>29455</v>
      </c>
      <c r="D48" s="65">
        <v>0</v>
      </c>
      <c r="E48" s="65">
        <v>14667</v>
      </c>
      <c r="F48" s="65">
        <v>28964</v>
      </c>
      <c r="G48" s="65">
        <v>0</v>
      </c>
      <c r="H48" t="s">
        <v>134</v>
      </c>
      <c r="I48" s="124"/>
    </row>
    <row r="49" spans="1:9" x14ac:dyDescent="0.25">
      <c r="A49" t="s">
        <v>862</v>
      </c>
      <c r="B49" s="65">
        <v>0</v>
      </c>
      <c r="C49" s="65">
        <v>4488</v>
      </c>
      <c r="D49" s="65">
        <v>0</v>
      </c>
      <c r="E49" s="65">
        <v>0</v>
      </c>
      <c r="F49" s="65">
        <v>3743</v>
      </c>
      <c r="G49" s="65">
        <v>0</v>
      </c>
      <c r="H49" t="s">
        <v>138</v>
      </c>
      <c r="I49" s="124"/>
    </row>
    <row r="50" spans="1:9" x14ac:dyDescent="0.25">
      <c r="A50" t="s">
        <v>151</v>
      </c>
      <c r="B50" s="65">
        <v>76</v>
      </c>
      <c r="C50" s="65">
        <v>137</v>
      </c>
      <c r="D50" s="65">
        <v>0</v>
      </c>
      <c r="E50" s="65">
        <v>69</v>
      </c>
      <c r="F50" s="65">
        <v>137</v>
      </c>
      <c r="G50" s="65">
        <v>5</v>
      </c>
      <c r="H50" t="s">
        <v>152</v>
      </c>
      <c r="I50" s="124"/>
    </row>
    <row r="51" spans="1:9" x14ac:dyDescent="0.25">
      <c r="A51" t="s">
        <v>863</v>
      </c>
      <c r="B51" s="65">
        <v>20</v>
      </c>
      <c r="C51" s="65">
        <v>42</v>
      </c>
      <c r="D51" s="65">
        <v>0</v>
      </c>
      <c r="E51" s="65">
        <v>9</v>
      </c>
      <c r="F51" s="65">
        <v>31</v>
      </c>
      <c r="G51" s="65">
        <v>0</v>
      </c>
      <c r="H51" t="s">
        <v>154</v>
      </c>
      <c r="I51" s="124"/>
    </row>
    <row r="52" spans="1:9" x14ac:dyDescent="0.25">
      <c r="A52" t="s">
        <v>864</v>
      </c>
      <c r="B52" s="65">
        <v>0</v>
      </c>
      <c r="C52" s="65">
        <v>21591</v>
      </c>
      <c r="D52" s="65">
        <v>21591</v>
      </c>
      <c r="E52" s="65">
        <v>0</v>
      </c>
      <c r="F52" s="65">
        <v>22646</v>
      </c>
      <c r="G52" s="65">
        <v>22646</v>
      </c>
      <c r="H52" t="s">
        <v>156</v>
      </c>
      <c r="I52" s="124"/>
    </row>
    <row r="53" spans="1:9" x14ac:dyDescent="0.25">
      <c r="A53" t="s">
        <v>865</v>
      </c>
      <c r="B53" s="65">
        <v>0</v>
      </c>
      <c r="C53" s="65">
        <v>925</v>
      </c>
      <c r="D53" s="65">
        <v>925</v>
      </c>
      <c r="E53" s="65">
        <v>0</v>
      </c>
      <c r="F53" s="65">
        <v>2089</v>
      </c>
      <c r="G53" s="65">
        <v>2089</v>
      </c>
      <c r="H53" t="s">
        <v>157</v>
      </c>
      <c r="I53" s="124"/>
    </row>
    <row r="54" spans="1:9" x14ac:dyDescent="0.25">
      <c r="A54" t="s">
        <v>866</v>
      </c>
      <c r="B54" s="65">
        <v>0</v>
      </c>
      <c r="C54" s="65">
        <v>34</v>
      </c>
      <c r="D54" s="65">
        <v>34</v>
      </c>
      <c r="E54" s="65">
        <v>0</v>
      </c>
      <c r="F54" s="65">
        <v>0</v>
      </c>
      <c r="G54" s="65">
        <v>0</v>
      </c>
      <c r="H54" t="s">
        <v>158</v>
      </c>
      <c r="I54" s="124"/>
    </row>
    <row r="55" spans="1:9" x14ac:dyDescent="0.25">
      <c r="A55" t="s">
        <v>867</v>
      </c>
      <c r="B55" s="65">
        <v>47093</v>
      </c>
      <c r="C55" s="65">
        <v>47093</v>
      </c>
      <c r="D55" s="65">
        <v>0</v>
      </c>
      <c r="E55" s="65">
        <v>233</v>
      </c>
      <c r="F55" s="65">
        <v>233</v>
      </c>
      <c r="G55" s="65">
        <v>0</v>
      </c>
      <c r="H55" t="s">
        <v>159</v>
      </c>
      <c r="I55" s="124"/>
    </row>
    <row r="56" spans="1:9" x14ac:dyDescent="0.25">
      <c r="A56" t="s">
        <v>160</v>
      </c>
      <c r="B56" s="65">
        <v>0</v>
      </c>
      <c r="C56" s="65">
        <v>21</v>
      </c>
      <c r="D56" s="65">
        <v>0</v>
      </c>
      <c r="E56" s="65">
        <v>0</v>
      </c>
      <c r="F56" s="65">
        <v>53</v>
      </c>
      <c r="G56" s="65">
        <v>0</v>
      </c>
      <c r="H56" t="s">
        <v>161</v>
      </c>
      <c r="I56" s="124"/>
    </row>
    <row r="57" spans="1:9" x14ac:dyDescent="0.25">
      <c r="A57" t="s">
        <v>868</v>
      </c>
      <c r="B57" s="65">
        <v>35</v>
      </c>
      <c r="C57" s="65">
        <v>35</v>
      </c>
      <c r="D57" s="65">
        <v>5</v>
      </c>
      <c r="E57" s="65">
        <v>35</v>
      </c>
      <c r="F57" s="65">
        <v>35</v>
      </c>
      <c r="G57" s="65">
        <v>5</v>
      </c>
      <c r="H57" t="s">
        <v>163</v>
      </c>
      <c r="I57" s="124"/>
    </row>
    <row r="58" spans="1:9" x14ac:dyDescent="0.25">
      <c r="A58" t="s">
        <v>869</v>
      </c>
      <c r="B58" s="65">
        <v>2958</v>
      </c>
      <c r="C58" s="65">
        <v>2998</v>
      </c>
      <c r="D58" s="65">
        <v>0</v>
      </c>
      <c r="E58" s="65">
        <v>2959</v>
      </c>
      <c r="F58" s="65">
        <v>3000</v>
      </c>
      <c r="G58" s="65">
        <v>0</v>
      </c>
      <c r="H58" t="s">
        <v>165</v>
      </c>
      <c r="I58" s="124"/>
    </row>
    <row r="59" spans="1:9" x14ac:dyDescent="0.25">
      <c r="A59" t="s">
        <v>401</v>
      </c>
      <c r="B59" s="65">
        <v>499</v>
      </c>
      <c r="C59" s="65">
        <v>508</v>
      </c>
      <c r="D59" s="65">
        <v>0</v>
      </c>
      <c r="E59" s="65">
        <v>486</v>
      </c>
      <c r="F59" s="65">
        <v>503</v>
      </c>
      <c r="G59" s="65">
        <v>0</v>
      </c>
      <c r="H59" t="s">
        <v>168</v>
      </c>
      <c r="I59" s="124"/>
    </row>
    <row r="60" spans="1:9" x14ac:dyDescent="0.25">
      <c r="A60" t="s">
        <v>402</v>
      </c>
      <c r="B60" s="65">
        <v>0</v>
      </c>
      <c r="C60" s="65">
        <v>64</v>
      </c>
      <c r="D60" s="65">
        <v>12</v>
      </c>
      <c r="E60" s="65">
        <v>0</v>
      </c>
      <c r="F60" s="65">
        <v>68</v>
      </c>
      <c r="G60" s="65">
        <v>15</v>
      </c>
      <c r="H60" t="s">
        <v>169</v>
      </c>
      <c r="I60" s="124"/>
    </row>
    <row r="61" spans="1:9" x14ac:dyDescent="0.25">
      <c r="A61" t="s">
        <v>170</v>
      </c>
      <c r="B61" s="65">
        <v>8569</v>
      </c>
      <c r="C61" s="65">
        <v>8569</v>
      </c>
      <c r="D61" s="65">
        <v>620</v>
      </c>
      <c r="E61" s="65">
        <v>7892</v>
      </c>
      <c r="F61" s="65">
        <v>7892</v>
      </c>
      <c r="G61" s="65">
        <v>645</v>
      </c>
      <c r="H61" t="s">
        <v>171</v>
      </c>
      <c r="I61" s="124"/>
    </row>
    <row r="62" spans="1:9" x14ac:dyDescent="0.25">
      <c r="A62" t="s">
        <v>870</v>
      </c>
      <c r="B62" s="65">
        <v>16779</v>
      </c>
      <c r="C62" s="65">
        <v>16779</v>
      </c>
      <c r="D62" s="65">
        <v>16779</v>
      </c>
      <c r="E62" s="65">
        <v>9800</v>
      </c>
      <c r="F62" s="65">
        <v>9800</v>
      </c>
      <c r="G62" s="65">
        <v>9800</v>
      </c>
      <c r="H62" t="s">
        <v>173</v>
      </c>
      <c r="I62" s="124"/>
    </row>
    <row r="63" spans="1:9" x14ac:dyDescent="0.25">
      <c r="A63" t="s">
        <v>174</v>
      </c>
      <c r="B63" s="65">
        <v>92000</v>
      </c>
      <c r="C63" s="65">
        <v>92000</v>
      </c>
      <c r="D63" s="65">
        <v>0</v>
      </c>
      <c r="E63" s="65">
        <v>92000</v>
      </c>
      <c r="F63" s="65">
        <v>92000</v>
      </c>
      <c r="G63" s="65">
        <v>0</v>
      </c>
      <c r="H63" t="s">
        <v>175</v>
      </c>
      <c r="I63" s="124"/>
    </row>
    <row r="64" spans="1:9" x14ac:dyDescent="0.25">
      <c r="A64" t="s">
        <v>871</v>
      </c>
      <c r="B64" s="65">
        <v>203</v>
      </c>
      <c r="C64" s="65">
        <v>203</v>
      </c>
      <c r="D64" s="65">
        <v>5</v>
      </c>
      <c r="E64" s="65">
        <v>20</v>
      </c>
      <c r="F64" s="65">
        <v>20</v>
      </c>
      <c r="G64" s="65">
        <v>0</v>
      </c>
      <c r="H64" t="s">
        <v>177</v>
      </c>
      <c r="I64" s="124"/>
    </row>
    <row r="65" spans="1:9" x14ac:dyDescent="0.25">
      <c r="A65" t="s">
        <v>760</v>
      </c>
      <c r="B65" s="65">
        <v>160</v>
      </c>
      <c r="C65" s="65">
        <v>160</v>
      </c>
      <c r="D65" s="65">
        <v>0</v>
      </c>
      <c r="E65" s="65">
        <v>159</v>
      </c>
      <c r="F65" s="65">
        <v>159</v>
      </c>
      <c r="G65" s="65">
        <v>0</v>
      </c>
      <c r="H65" t="s">
        <v>178</v>
      </c>
      <c r="I65" s="124"/>
    </row>
    <row r="66" spans="1:9" x14ac:dyDescent="0.25">
      <c r="A66" t="s">
        <v>872</v>
      </c>
      <c r="B66" s="65">
        <v>187404</v>
      </c>
      <c r="C66" s="65">
        <v>187404</v>
      </c>
      <c r="D66" s="65">
        <v>0</v>
      </c>
      <c r="E66" s="65">
        <v>180455</v>
      </c>
      <c r="F66" s="65">
        <v>180455</v>
      </c>
      <c r="G66" s="65">
        <v>0</v>
      </c>
      <c r="H66" t="s">
        <v>178</v>
      </c>
      <c r="I66" s="124"/>
    </row>
    <row r="67" spans="1:9" x14ac:dyDescent="0.25">
      <c r="A67" t="s">
        <v>179</v>
      </c>
      <c r="B67" s="222" t="s">
        <v>710</v>
      </c>
      <c r="C67" s="222" t="s">
        <v>710</v>
      </c>
      <c r="D67" s="65">
        <v>0</v>
      </c>
      <c r="E67" s="222" t="s">
        <v>710</v>
      </c>
      <c r="F67" s="222" t="s">
        <v>710</v>
      </c>
      <c r="G67" s="65">
        <v>0</v>
      </c>
      <c r="H67" t="s">
        <v>180</v>
      </c>
      <c r="I67" s="124"/>
    </row>
    <row r="68" spans="1:9" x14ac:dyDescent="0.25">
      <c r="A68" t="s">
        <v>183</v>
      </c>
      <c r="B68" s="222" t="s">
        <v>710</v>
      </c>
      <c r="C68" s="222" t="s">
        <v>710</v>
      </c>
      <c r="D68" s="65">
        <v>0</v>
      </c>
      <c r="E68" s="222" t="s">
        <v>710</v>
      </c>
      <c r="F68" s="222" t="s">
        <v>710</v>
      </c>
      <c r="G68" s="65">
        <v>0</v>
      </c>
      <c r="H68" t="s">
        <v>184</v>
      </c>
      <c r="I68" s="124"/>
    </row>
    <row r="69" spans="1:9" x14ac:dyDescent="0.25">
      <c r="A69" t="s">
        <v>185</v>
      </c>
      <c r="B69" s="222" t="s">
        <v>710</v>
      </c>
      <c r="C69" s="222" t="s">
        <v>710</v>
      </c>
      <c r="D69" s="65">
        <v>0</v>
      </c>
      <c r="E69" s="222" t="s">
        <v>710</v>
      </c>
      <c r="F69" s="222" t="s">
        <v>710</v>
      </c>
      <c r="G69" s="65">
        <v>0</v>
      </c>
      <c r="H69" t="s">
        <v>186</v>
      </c>
      <c r="I69" s="124"/>
    </row>
    <row r="70" spans="1:9" x14ac:dyDescent="0.25">
      <c r="A70" t="s">
        <v>187</v>
      </c>
      <c r="B70" s="65">
        <v>0</v>
      </c>
      <c r="C70" s="65">
        <v>0</v>
      </c>
      <c r="D70" s="65">
        <v>0</v>
      </c>
      <c r="E70" s="65">
        <v>0</v>
      </c>
      <c r="F70" s="65">
        <v>0</v>
      </c>
      <c r="G70" s="65">
        <v>0</v>
      </c>
      <c r="H70" t="s">
        <v>188</v>
      </c>
      <c r="I70" s="124"/>
    </row>
    <row r="71" spans="1:9" x14ac:dyDescent="0.25">
      <c r="A71" t="s">
        <v>189</v>
      </c>
      <c r="B71" s="65">
        <v>2380</v>
      </c>
      <c r="C71" s="65">
        <v>2427</v>
      </c>
      <c r="D71" s="65">
        <v>0</v>
      </c>
      <c r="E71" s="65">
        <v>2283</v>
      </c>
      <c r="F71" s="65">
        <v>2331</v>
      </c>
      <c r="G71" s="65">
        <v>0</v>
      </c>
      <c r="H71" t="s">
        <v>190</v>
      </c>
      <c r="I71" s="124"/>
    </row>
    <row r="72" spans="1:9" x14ac:dyDescent="0.25">
      <c r="A72" t="s">
        <v>191</v>
      </c>
      <c r="B72" s="65">
        <v>0</v>
      </c>
      <c r="C72" s="65">
        <v>196</v>
      </c>
      <c r="D72" s="65">
        <v>0</v>
      </c>
      <c r="E72" s="65">
        <v>0</v>
      </c>
      <c r="F72" s="65">
        <v>201</v>
      </c>
      <c r="G72" s="65">
        <v>0</v>
      </c>
      <c r="H72" t="s">
        <v>192</v>
      </c>
      <c r="I72" s="124"/>
    </row>
    <row r="73" spans="1:9" x14ac:dyDescent="0.25">
      <c r="A73" t="s">
        <v>193</v>
      </c>
      <c r="B73" s="222" t="s">
        <v>710</v>
      </c>
      <c r="C73" s="222" t="s">
        <v>710</v>
      </c>
      <c r="D73" s="65">
        <v>0</v>
      </c>
      <c r="E73" s="222" t="s">
        <v>710</v>
      </c>
      <c r="F73" s="222" t="s">
        <v>710</v>
      </c>
      <c r="G73" s="65">
        <v>0</v>
      </c>
      <c r="H73" t="s">
        <v>194</v>
      </c>
      <c r="I73" s="124"/>
    </row>
    <row r="74" spans="1:9" x14ac:dyDescent="0.25">
      <c r="A74" t="s">
        <v>873</v>
      </c>
      <c r="B74" s="65">
        <v>9040</v>
      </c>
      <c r="C74" s="65">
        <v>115169</v>
      </c>
      <c r="D74" s="65">
        <v>106129</v>
      </c>
      <c r="E74" s="65">
        <v>9392</v>
      </c>
      <c r="F74" s="65">
        <v>117070</v>
      </c>
      <c r="G74" s="65">
        <v>107678</v>
      </c>
      <c r="H74" t="s">
        <v>197</v>
      </c>
      <c r="I74" s="124"/>
    </row>
    <row r="75" spans="1:9" x14ac:dyDescent="0.25">
      <c r="A75" t="s">
        <v>415</v>
      </c>
      <c r="B75" s="65">
        <v>13</v>
      </c>
      <c r="C75" s="65">
        <v>13</v>
      </c>
      <c r="D75" s="65">
        <v>0</v>
      </c>
      <c r="E75" s="65">
        <v>13</v>
      </c>
      <c r="F75" s="65">
        <v>13</v>
      </c>
      <c r="G75" s="65">
        <v>0</v>
      </c>
      <c r="H75" t="s">
        <v>204</v>
      </c>
      <c r="I75" s="124"/>
    </row>
    <row r="76" spans="1:9" x14ac:dyDescent="0.25">
      <c r="A76" t="s">
        <v>206</v>
      </c>
      <c r="B76" s="65">
        <v>17</v>
      </c>
      <c r="C76" s="65">
        <v>17</v>
      </c>
      <c r="D76" s="65">
        <v>0</v>
      </c>
      <c r="E76" s="65">
        <v>17</v>
      </c>
      <c r="F76" s="65">
        <v>17</v>
      </c>
      <c r="G76" s="65">
        <v>0</v>
      </c>
      <c r="H76" t="s">
        <v>207</v>
      </c>
      <c r="I76" s="124"/>
    </row>
    <row r="77" spans="1:9" x14ac:dyDescent="0.25">
      <c r="A77" t="s">
        <v>874</v>
      </c>
      <c r="B77" s="65">
        <v>503</v>
      </c>
      <c r="C77" s="65">
        <v>503</v>
      </c>
      <c r="D77" s="65">
        <v>480</v>
      </c>
      <c r="E77" s="65">
        <v>416</v>
      </c>
      <c r="F77" s="65">
        <v>416</v>
      </c>
      <c r="G77" s="65">
        <v>416</v>
      </c>
      <c r="H77" t="s">
        <v>209</v>
      </c>
      <c r="I77" s="124"/>
    </row>
    <row r="78" spans="1:9" x14ac:dyDescent="0.25">
      <c r="A78" t="s">
        <v>875</v>
      </c>
      <c r="B78" s="65">
        <v>473440</v>
      </c>
      <c r="C78" s="65">
        <v>630000</v>
      </c>
      <c r="D78" s="65">
        <v>236690</v>
      </c>
      <c r="E78" s="65">
        <v>477278</v>
      </c>
      <c r="F78" s="65">
        <v>632789</v>
      </c>
      <c r="G78" s="65">
        <v>328513</v>
      </c>
      <c r="H78" t="s">
        <v>214</v>
      </c>
      <c r="I78" s="124"/>
    </row>
    <row r="79" spans="1:9" x14ac:dyDescent="0.25">
      <c r="A79" t="s">
        <v>217</v>
      </c>
      <c r="B79" s="65">
        <v>0</v>
      </c>
      <c r="C79" s="65">
        <v>6</v>
      </c>
      <c r="D79" s="65">
        <v>6</v>
      </c>
      <c r="E79" t="s">
        <v>710</v>
      </c>
      <c r="F79" t="s">
        <v>710</v>
      </c>
      <c r="G79" s="65">
        <v>0</v>
      </c>
      <c r="H79" t="s">
        <v>218</v>
      </c>
      <c r="I79" s="124"/>
    </row>
    <row r="80" spans="1:9" x14ac:dyDescent="0.25">
      <c r="A80" t="s">
        <v>960</v>
      </c>
      <c r="B80" s="222" t="s">
        <v>710</v>
      </c>
      <c r="C80">
        <v>452</v>
      </c>
      <c r="D80" s="65">
        <v>452</v>
      </c>
      <c r="E80" s="222" t="s">
        <v>710</v>
      </c>
      <c r="F80">
        <v>489</v>
      </c>
      <c r="G80" s="65">
        <v>489</v>
      </c>
      <c r="H80" t="s">
        <v>219</v>
      </c>
      <c r="I80" s="124"/>
    </row>
    <row r="81" spans="1:9" x14ac:dyDescent="0.25">
      <c r="A81" t="s">
        <v>418</v>
      </c>
      <c r="B81" s="65">
        <v>1951</v>
      </c>
      <c r="C81" s="65">
        <v>4652</v>
      </c>
      <c r="D81" s="65">
        <v>0</v>
      </c>
      <c r="E81" s="65">
        <v>1951</v>
      </c>
      <c r="F81" s="65">
        <v>4816</v>
      </c>
      <c r="G81" s="65">
        <v>0</v>
      </c>
      <c r="H81" t="s">
        <v>220</v>
      </c>
      <c r="I81" s="124"/>
    </row>
    <row r="82" spans="1:9" x14ac:dyDescent="0.25">
      <c r="A82" t="s">
        <v>221</v>
      </c>
      <c r="B82" s="65">
        <v>0</v>
      </c>
      <c r="C82" s="65">
        <v>5</v>
      </c>
      <c r="D82" s="65">
        <v>0</v>
      </c>
      <c r="E82" s="65">
        <v>0</v>
      </c>
      <c r="F82" s="65">
        <v>29</v>
      </c>
      <c r="G82" s="65">
        <v>0</v>
      </c>
      <c r="H82" t="s">
        <v>222</v>
      </c>
      <c r="I82" s="124"/>
    </row>
    <row r="83" spans="1:9" x14ac:dyDescent="0.25">
      <c r="A83" t="s">
        <v>961</v>
      </c>
      <c r="B83" s="65">
        <v>453</v>
      </c>
      <c r="C83" s="65">
        <v>453</v>
      </c>
      <c r="D83" s="65">
        <v>453</v>
      </c>
      <c r="E83" s="65">
        <v>275</v>
      </c>
      <c r="F83" s="65">
        <v>275</v>
      </c>
      <c r="G83" s="65">
        <v>275</v>
      </c>
      <c r="H83" t="s">
        <v>230</v>
      </c>
      <c r="I83" s="124"/>
    </row>
    <row r="84" spans="1:9" x14ac:dyDescent="0.25">
      <c r="A84" t="s">
        <v>962</v>
      </c>
      <c r="B84" s="65">
        <v>0</v>
      </c>
      <c r="C84" s="65">
        <v>2283</v>
      </c>
      <c r="D84" s="65">
        <v>0</v>
      </c>
      <c r="E84" s="65">
        <v>0</v>
      </c>
      <c r="F84" s="65">
        <v>2046</v>
      </c>
      <c r="G84" s="65">
        <v>0</v>
      </c>
      <c r="H84" t="s">
        <v>232</v>
      </c>
      <c r="I84" s="124"/>
    </row>
    <row r="85" spans="1:9" x14ac:dyDescent="0.25">
      <c r="A85" t="s">
        <v>421</v>
      </c>
      <c r="B85" s="222" t="s">
        <v>710</v>
      </c>
      <c r="C85">
        <v>55</v>
      </c>
      <c r="D85" s="65">
        <v>55</v>
      </c>
      <c r="E85" s="222" t="s">
        <v>710</v>
      </c>
      <c r="F85">
        <v>59</v>
      </c>
      <c r="G85" s="65">
        <v>59</v>
      </c>
      <c r="H85" t="s">
        <v>235</v>
      </c>
      <c r="I85" s="124"/>
    </row>
    <row r="86" spans="1:9" x14ac:dyDescent="0.25">
      <c r="A86" t="s">
        <v>236</v>
      </c>
      <c r="B86" s="222" t="s">
        <v>710</v>
      </c>
      <c r="C86" s="222" t="s">
        <v>710</v>
      </c>
      <c r="D86" s="65">
        <v>0</v>
      </c>
      <c r="E86" s="222" t="s">
        <v>710</v>
      </c>
      <c r="F86" s="222" t="s">
        <v>710</v>
      </c>
      <c r="G86" s="65">
        <v>0</v>
      </c>
      <c r="H86" t="s">
        <v>237</v>
      </c>
      <c r="I86" s="124"/>
    </row>
    <row r="87" spans="1:9" x14ac:dyDescent="0.25">
      <c r="A87" t="s">
        <v>963</v>
      </c>
      <c r="B87" s="222" t="s">
        <v>710</v>
      </c>
      <c r="C87" s="222" t="s">
        <v>710</v>
      </c>
      <c r="D87" s="65">
        <v>0</v>
      </c>
      <c r="E87" s="222" t="s">
        <v>710</v>
      </c>
      <c r="F87" s="222" t="s">
        <v>710</v>
      </c>
      <c r="G87" s="65">
        <v>0</v>
      </c>
      <c r="H87" t="s">
        <v>239</v>
      </c>
      <c r="I87" s="124"/>
    </row>
    <row r="88" spans="1:9" x14ac:dyDescent="0.25">
      <c r="A88" t="s">
        <v>240</v>
      </c>
      <c r="B88" s="65">
        <v>0</v>
      </c>
      <c r="C88" s="65">
        <v>0</v>
      </c>
      <c r="D88" s="65">
        <v>0</v>
      </c>
      <c r="E88" s="65">
        <v>5</v>
      </c>
      <c r="F88" s="65">
        <v>5</v>
      </c>
      <c r="G88" s="65">
        <v>0</v>
      </c>
      <c r="H88" t="s">
        <v>241</v>
      </c>
      <c r="I88" s="124"/>
    </row>
    <row r="89" spans="1:9" x14ac:dyDescent="0.25">
      <c r="A89" t="s">
        <v>242</v>
      </c>
      <c r="B89" s="65">
        <v>0</v>
      </c>
      <c r="C89" s="65">
        <v>33</v>
      </c>
      <c r="D89" s="65">
        <v>0</v>
      </c>
      <c r="E89" s="65">
        <v>0</v>
      </c>
      <c r="F89" s="65">
        <v>32</v>
      </c>
      <c r="G89" s="65">
        <v>0</v>
      </c>
      <c r="H89" t="s">
        <v>243</v>
      </c>
      <c r="I89" s="124"/>
    </row>
    <row r="90" spans="1:9" x14ac:dyDescent="0.25">
      <c r="A90" t="s">
        <v>964</v>
      </c>
      <c r="B90" s="65">
        <v>257</v>
      </c>
      <c r="C90" s="65">
        <v>267</v>
      </c>
      <c r="D90" s="65">
        <v>251</v>
      </c>
      <c r="E90" s="65">
        <v>18</v>
      </c>
      <c r="F90" s="65">
        <v>28</v>
      </c>
      <c r="G90" s="65">
        <v>0</v>
      </c>
      <c r="H90" t="s">
        <v>245</v>
      </c>
      <c r="I90" s="124"/>
    </row>
    <row r="91" spans="1:9" x14ac:dyDescent="0.25">
      <c r="A91" t="s">
        <v>965</v>
      </c>
      <c r="B91" s="65">
        <v>0</v>
      </c>
      <c r="C91" s="65">
        <v>1532</v>
      </c>
      <c r="D91" s="65">
        <v>0</v>
      </c>
      <c r="E91" s="65">
        <v>0</v>
      </c>
      <c r="F91" s="65">
        <v>1533</v>
      </c>
      <c r="G91" s="65">
        <v>0</v>
      </c>
      <c r="H91" t="s">
        <v>247</v>
      </c>
      <c r="I91" s="124"/>
    </row>
    <row r="92" spans="1:9" x14ac:dyDescent="0.25">
      <c r="A92" t="s">
        <v>248</v>
      </c>
      <c r="B92" s="65">
        <v>0</v>
      </c>
      <c r="C92" s="65">
        <v>24</v>
      </c>
      <c r="D92" s="65">
        <v>0</v>
      </c>
      <c r="E92" s="65">
        <v>0</v>
      </c>
      <c r="F92" s="65">
        <v>31</v>
      </c>
      <c r="G92" s="65">
        <v>0</v>
      </c>
      <c r="H92" t="s">
        <v>249</v>
      </c>
      <c r="I92" s="124"/>
    </row>
    <row r="93" spans="1:9" x14ac:dyDescent="0.25">
      <c r="A93" t="s">
        <v>250</v>
      </c>
      <c r="B93" s="65">
        <v>1200</v>
      </c>
      <c r="C93" s="65">
        <v>1200</v>
      </c>
      <c r="D93" s="65">
        <v>0</v>
      </c>
      <c r="E93" s="65">
        <v>1200</v>
      </c>
      <c r="F93" s="65">
        <v>1200</v>
      </c>
      <c r="G93" s="65">
        <v>0</v>
      </c>
      <c r="H93" t="s">
        <v>251</v>
      </c>
      <c r="I93" s="124"/>
    </row>
    <row r="94" spans="1:9" x14ac:dyDescent="0.25">
      <c r="A94" t="s">
        <v>252</v>
      </c>
      <c r="B94" s="65">
        <v>231</v>
      </c>
      <c r="C94" s="65">
        <v>241</v>
      </c>
      <c r="D94" s="65">
        <v>0</v>
      </c>
      <c r="E94" s="65">
        <v>231</v>
      </c>
      <c r="F94" s="65">
        <v>246</v>
      </c>
      <c r="G94" s="65">
        <v>0</v>
      </c>
      <c r="H94" t="s">
        <v>253</v>
      </c>
      <c r="I94" s="124"/>
    </row>
    <row r="95" spans="1:9" x14ac:dyDescent="0.25">
      <c r="A95" t="s">
        <v>966</v>
      </c>
      <c r="B95" s="65">
        <v>3307</v>
      </c>
      <c r="C95" s="65">
        <v>3307</v>
      </c>
      <c r="D95" s="65">
        <v>55</v>
      </c>
      <c r="E95" s="65">
        <v>3267</v>
      </c>
      <c r="F95" s="65">
        <v>3267</v>
      </c>
      <c r="G95" s="65">
        <v>0</v>
      </c>
      <c r="H95" t="s">
        <v>255</v>
      </c>
      <c r="I95" s="124"/>
    </row>
    <row r="96" spans="1:9" x14ac:dyDescent="0.25">
      <c r="A96" t="s">
        <v>256</v>
      </c>
      <c r="B96" s="65">
        <v>0</v>
      </c>
      <c r="C96" s="65">
        <v>300</v>
      </c>
      <c r="D96" s="65">
        <v>5</v>
      </c>
      <c r="E96" s="65">
        <v>0</v>
      </c>
      <c r="F96" s="65">
        <v>287</v>
      </c>
      <c r="G96" s="65">
        <v>5</v>
      </c>
      <c r="H96" t="s">
        <v>257</v>
      </c>
      <c r="I96" s="124"/>
    </row>
    <row r="97" spans="1:9" x14ac:dyDescent="0.25">
      <c r="A97" t="s">
        <v>967</v>
      </c>
      <c r="B97" s="65">
        <v>95161</v>
      </c>
      <c r="C97" s="65">
        <v>95195</v>
      </c>
      <c r="D97" s="65">
        <v>649</v>
      </c>
      <c r="E97" s="65">
        <v>92173</v>
      </c>
      <c r="F97" s="65">
        <v>92209</v>
      </c>
      <c r="G97" s="65">
        <v>762</v>
      </c>
      <c r="H97" t="s">
        <v>258</v>
      </c>
      <c r="I97" s="124"/>
    </row>
    <row r="98" spans="1:9" x14ac:dyDescent="0.25">
      <c r="A98" t="s">
        <v>968</v>
      </c>
      <c r="B98" s="65">
        <v>9500</v>
      </c>
      <c r="C98" s="65">
        <v>9500</v>
      </c>
      <c r="D98" s="65">
        <v>0</v>
      </c>
      <c r="E98" s="65">
        <v>9500</v>
      </c>
      <c r="F98" s="65">
        <v>9500</v>
      </c>
      <c r="G98" s="65">
        <v>0</v>
      </c>
      <c r="H98" t="s">
        <v>259</v>
      </c>
      <c r="I98" s="124"/>
    </row>
    <row r="99" spans="1:9" x14ac:dyDescent="0.25">
      <c r="A99" t="s">
        <v>969</v>
      </c>
      <c r="B99" s="65">
        <v>70000</v>
      </c>
      <c r="C99" s="65">
        <v>70000</v>
      </c>
      <c r="D99" s="65">
        <v>0</v>
      </c>
      <c r="E99" s="65">
        <v>70000</v>
      </c>
      <c r="F99" s="65">
        <v>70000</v>
      </c>
      <c r="G99" s="65">
        <v>0</v>
      </c>
      <c r="H99" t="s">
        <v>264</v>
      </c>
      <c r="I99" s="124"/>
    </row>
    <row r="100" spans="1:9" x14ac:dyDescent="0.25">
      <c r="A100" t="s">
        <v>267</v>
      </c>
      <c r="B100" s="65">
        <v>2488</v>
      </c>
      <c r="C100" s="65">
        <v>2497</v>
      </c>
      <c r="D100" s="65">
        <v>429</v>
      </c>
      <c r="E100" s="65">
        <v>2314</v>
      </c>
      <c r="F100" s="65">
        <v>2328</v>
      </c>
      <c r="G100" s="65">
        <v>1510</v>
      </c>
      <c r="H100" t="s">
        <v>268</v>
      </c>
      <c r="I100" s="124"/>
    </row>
    <row r="101" spans="1:9" x14ac:dyDescent="0.25">
      <c r="A101" t="s">
        <v>271</v>
      </c>
      <c r="B101" s="65">
        <v>1109</v>
      </c>
      <c r="C101" s="65">
        <v>1109</v>
      </c>
      <c r="D101" s="65">
        <v>0</v>
      </c>
      <c r="E101" s="65">
        <v>1109</v>
      </c>
      <c r="F101" s="65">
        <v>1109</v>
      </c>
      <c r="G101" s="65">
        <v>0</v>
      </c>
      <c r="H101" t="s">
        <v>272</v>
      </c>
      <c r="I101" s="124"/>
    </row>
    <row r="102" spans="1:9" x14ac:dyDescent="0.25">
      <c r="A102" t="s">
        <v>970</v>
      </c>
      <c r="B102" s="65">
        <v>2926</v>
      </c>
      <c r="C102" s="65">
        <v>2935</v>
      </c>
      <c r="D102" s="65">
        <v>0</v>
      </c>
      <c r="E102" s="65">
        <v>40</v>
      </c>
      <c r="F102" s="65">
        <v>49</v>
      </c>
      <c r="G102" s="65">
        <v>0</v>
      </c>
      <c r="H102" t="s">
        <v>276</v>
      </c>
      <c r="I102" s="124"/>
    </row>
    <row r="103" spans="1:9" x14ac:dyDescent="0.25">
      <c r="A103" t="s">
        <v>971</v>
      </c>
      <c r="B103" s="65">
        <v>5</v>
      </c>
      <c r="C103" s="65">
        <v>28</v>
      </c>
      <c r="D103" s="65">
        <v>0</v>
      </c>
      <c r="E103" s="65">
        <v>5</v>
      </c>
      <c r="F103" s="65">
        <v>10</v>
      </c>
      <c r="G103" s="65">
        <v>0</v>
      </c>
      <c r="H103" t="s">
        <v>278</v>
      </c>
      <c r="I103" s="124"/>
    </row>
    <row r="104" spans="1:9" x14ac:dyDescent="0.25">
      <c r="A104" t="s">
        <v>436</v>
      </c>
      <c r="B104" s="222" t="s">
        <v>710</v>
      </c>
      <c r="C104" s="222" t="s">
        <v>710</v>
      </c>
      <c r="D104" s="65">
        <v>0</v>
      </c>
      <c r="E104" s="222" t="s">
        <v>710</v>
      </c>
      <c r="F104" s="222" t="s">
        <v>710</v>
      </c>
      <c r="G104" s="65">
        <v>0</v>
      </c>
      <c r="H104" t="s">
        <v>283</v>
      </c>
      <c r="I104" s="124"/>
    </row>
    <row r="105" spans="1:9" x14ac:dyDescent="0.25">
      <c r="A105" t="s">
        <v>972</v>
      </c>
      <c r="B105" s="65">
        <v>10500</v>
      </c>
      <c r="C105" s="65">
        <v>10500</v>
      </c>
      <c r="D105" s="65">
        <v>2756</v>
      </c>
      <c r="E105" s="65">
        <v>10500</v>
      </c>
      <c r="F105" s="65">
        <v>10500</v>
      </c>
      <c r="G105" s="65">
        <v>350</v>
      </c>
      <c r="H105" t="s">
        <v>285</v>
      </c>
      <c r="I105" s="124"/>
    </row>
    <row r="106" spans="1:9" x14ac:dyDescent="0.25">
      <c r="A106" t="s">
        <v>973</v>
      </c>
      <c r="B106" s="65">
        <v>7888</v>
      </c>
      <c r="C106" s="65">
        <v>7934</v>
      </c>
      <c r="D106" s="65">
        <v>0</v>
      </c>
      <c r="E106" s="65">
        <v>8525</v>
      </c>
      <c r="F106" s="65">
        <v>8579</v>
      </c>
      <c r="G106" s="65">
        <v>0</v>
      </c>
      <c r="H106" t="s">
        <v>286</v>
      </c>
      <c r="I106" s="124"/>
    </row>
    <row r="107" spans="1:9" x14ac:dyDescent="0.25">
      <c r="A107" t="s">
        <v>287</v>
      </c>
      <c r="B107" s="222" t="s">
        <v>710</v>
      </c>
      <c r="C107">
        <v>36</v>
      </c>
      <c r="D107" s="65">
        <v>36</v>
      </c>
      <c r="E107" s="222" t="s">
        <v>710</v>
      </c>
      <c r="F107">
        <v>111</v>
      </c>
      <c r="G107" s="65">
        <v>111</v>
      </c>
      <c r="H107" t="s">
        <v>288</v>
      </c>
      <c r="I107" s="124"/>
    </row>
    <row r="108" spans="1:9" x14ac:dyDescent="0.25">
      <c r="A108" t="s">
        <v>974</v>
      </c>
      <c r="B108" s="65">
        <v>46</v>
      </c>
      <c r="C108" s="65">
        <v>21520</v>
      </c>
      <c r="D108" s="65">
        <v>0</v>
      </c>
      <c r="E108" s="65">
        <v>1714</v>
      </c>
      <c r="F108" s="65">
        <v>18698</v>
      </c>
      <c r="G108" s="65">
        <v>0</v>
      </c>
      <c r="H108" t="s">
        <v>294</v>
      </c>
      <c r="I108" s="124"/>
    </row>
    <row r="109" spans="1:9" x14ac:dyDescent="0.25">
      <c r="A109" t="s">
        <v>295</v>
      </c>
      <c r="B109" s="65">
        <v>0</v>
      </c>
      <c r="C109" s="65">
        <v>938</v>
      </c>
      <c r="D109" s="65">
        <v>0</v>
      </c>
      <c r="E109" s="65">
        <v>0</v>
      </c>
      <c r="F109" s="65">
        <v>1185</v>
      </c>
      <c r="G109" s="65">
        <v>0</v>
      </c>
      <c r="H109" t="s">
        <v>296</v>
      </c>
      <c r="I109" s="124"/>
    </row>
    <row r="110" spans="1:9" x14ac:dyDescent="0.25">
      <c r="A110" t="s">
        <v>975</v>
      </c>
      <c r="B110" s="65">
        <v>160000</v>
      </c>
      <c r="C110" s="65">
        <v>160000</v>
      </c>
      <c r="D110" s="65">
        <v>0</v>
      </c>
      <c r="E110" s="65">
        <v>160000</v>
      </c>
      <c r="F110" s="65">
        <v>160000</v>
      </c>
      <c r="G110" s="65">
        <v>0</v>
      </c>
      <c r="H110" t="s">
        <v>297</v>
      </c>
      <c r="I110" s="124"/>
    </row>
    <row r="111" spans="1:9" x14ac:dyDescent="0.25">
      <c r="A111" t="s">
        <v>976</v>
      </c>
      <c r="B111" s="65">
        <v>5391</v>
      </c>
      <c r="C111" s="65">
        <v>5391</v>
      </c>
      <c r="D111" s="65">
        <v>4549</v>
      </c>
      <c r="E111" s="65">
        <v>3827</v>
      </c>
      <c r="F111" s="65">
        <v>3827</v>
      </c>
      <c r="G111" s="65">
        <v>2985</v>
      </c>
      <c r="H111" t="s">
        <v>299</v>
      </c>
      <c r="I111" s="124"/>
    </row>
    <row r="112" spans="1:9" x14ac:dyDescent="0.25">
      <c r="A112" t="s">
        <v>977</v>
      </c>
      <c r="B112" s="65">
        <v>573898</v>
      </c>
      <c r="C112" s="65">
        <v>574219</v>
      </c>
      <c r="D112" s="65">
        <v>38270</v>
      </c>
      <c r="E112" s="65">
        <v>586548</v>
      </c>
      <c r="F112" s="65">
        <v>587132</v>
      </c>
      <c r="G112" s="65">
        <v>40545</v>
      </c>
      <c r="H112" t="s">
        <v>300</v>
      </c>
      <c r="I112" s="124"/>
    </row>
    <row r="113" spans="1:9" x14ac:dyDescent="0.25">
      <c r="A113" t="s">
        <v>978</v>
      </c>
      <c r="B113" s="65">
        <v>4527</v>
      </c>
      <c r="C113" s="65">
        <v>4527</v>
      </c>
      <c r="D113" s="65">
        <v>4527</v>
      </c>
      <c r="E113" s="65">
        <v>3583</v>
      </c>
      <c r="F113" s="65">
        <v>3583</v>
      </c>
      <c r="G113" s="65">
        <v>3583</v>
      </c>
      <c r="H113" t="s">
        <v>309</v>
      </c>
      <c r="I113" s="124"/>
    </row>
    <row r="114" spans="1:9" x14ac:dyDescent="0.25">
      <c r="A114" t="s">
        <v>307</v>
      </c>
      <c r="B114" s="65">
        <v>439</v>
      </c>
      <c r="C114" s="65">
        <v>439</v>
      </c>
      <c r="D114" s="65">
        <v>0</v>
      </c>
      <c r="E114" s="65">
        <v>415</v>
      </c>
      <c r="F114" s="65">
        <v>415</v>
      </c>
      <c r="G114" s="65">
        <v>0</v>
      </c>
      <c r="H114" t="s">
        <v>308</v>
      </c>
      <c r="I114" s="124"/>
    </row>
    <row r="115" spans="1:9" x14ac:dyDescent="0.25">
      <c r="A115" t="s">
        <v>979</v>
      </c>
      <c r="B115" s="65">
        <v>67002</v>
      </c>
      <c r="C115" s="65">
        <v>67002</v>
      </c>
      <c r="D115" s="65">
        <v>67002</v>
      </c>
      <c r="E115" s="65">
        <v>67000</v>
      </c>
      <c r="F115" s="65">
        <v>67000</v>
      </c>
      <c r="G115" s="65">
        <v>67000</v>
      </c>
      <c r="H115" t="s">
        <v>312</v>
      </c>
      <c r="I115" s="124"/>
    </row>
    <row r="116" spans="1:9" x14ac:dyDescent="0.25">
      <c r="A116" t="s">
        <v>980</v>
      </c>
      <c r="B116" s="65">
        <v>36167</v>
      </c>
      <c r="C116" s="65">
        <v>36240</v>
      </c>
      <c r="D116" s="65">
        <v>991</v>
      </c>
      <c r="E116" s="65">
        <v>35700</v>
      </c>
      <c r="F116" s="65">
        <v>35773</v>
      </c>
      <c r="G116" s="65">
        <v>2254</v>
      </c>
      <c r="H116" t="s">
        <v>313</v>
      </c>
      <c r="I116" s="124"/>
    </row>
    <row r="117" spans="1:9" x14ac:dyDescent="0.25">
      <c r="A117" t="s">
        <v>314</v>
      </c>
      <c r="B117" s="222" t="s">
        <v>710</v>
      </c>
      <c r="C117" s="222" t="s">
        <v>710</v>
      </c>
      <c r="D117" s="65">
        <v>0</v>
      </c>
      <c r="E117" s="222" t="s">
        <v>710</v>
      </c>
      <c r="F117" s="222" t="s">
        <v>710</v>
      </c>
      <c r="G117" s="65">
        <v>0</v>
      </c>
      <c r="H117" t="s">
        <v>315</v>
      </c>
      <c r="I117" s="124"/>
    </row>
    <row r="118" spans="1:9" x14ac:dyDescent="0.25">
      <c r="A118" t="s">
        <v>981</v>
      </c>
      <c r="B118" s="65">
        <v>0</v>
      </c>
      <c r="C118" s="65">
        <v>5351</v>
      </c>
      <c r="D118" s="65">
        <v>0</v>
      </c>
      <c r="E118" s="65">
        <v>0</v>
      </c>
      <c r="F118" s="65">
        <v>4547</v>
      </c>
      <c r="G118" s="65">
        <v>0</v>
      </c>
      <c r="H118" t="s">
        <v>316</v>
      </c>
      <c r="I118" s="124"/>
    </row>
    <row r="119" spans="1:9" x14ac:dyDescent="0.25">
      <c r="A119" t="s">
        <v>982</v>
      </c>
      <c r="B119" s="222" t="s">
        <v>710</v>
      </c>
      <c r="C119" s="222" t="s">
        <v>710</v>
      </c>
      <c r="D119" s="65">
        <v>0</v>
      </c>
      <c r="E119" s="222" t="s">
        <v>710</v>
      </c>
      <c r="F119" s="222" t="s">
        <v>710</v>
      </c>
      <c r="G119" s="65">
        <v>0</v>
      </c>
      <c r="H119" t="s">
        <v>319</v>
      </c>
      <c r="I119" s="124"/>
    </row>
    <row r="120" spans="1:9" x14ac:dyDescent="0.25">
      <c r="A120" t="s">
        <v>320</v>
      </c>
      <c r="B120" s="65">
        <v>5</v>
      </c>
      <c r="C120" s="65">
        <v>10</v>
      </c>
      <c r="D120" s="65">
        <v>0</v>
      </c>
      <c r="E120" s="65">
        <v>0</v>
      </c>
      <c r="F120" s="65">
        <v>5</v>
      </c>
      <c r="G120" s="65">
        <v>0</v>
      </c>
      <c r="H120" t="s">
        <v>321</v>
      </c>
      <c r="I120" s="124"/>
    </row>
    <row r="121" spans="1:9" x14ac:dyDescent="0.25">
      <c r="A121" t="s">
        <v>983</v>
      </c>
      <c r="B121" s="65">
        <v>27389</v>
      </c>
      <c r="C121" s="65">
        <v>27389</v>
      </c>
      <c r="D121" s="65">
        <v>0</v>
      </c>
      <c r="E121" s="65">
        <v>22496</v>
      </c>
      <c r="F121" s="65">
        <v>22496</v>
      </c>
      <c r="G121" s="65">
        <v>0</v>
      </c>
      <c r="H121" t="s">
        <v>322</v>
      </c>
      <c r="I121" s="124"/>
    </row>
    <row r="122" spans="1:9" x14ac:dyDescent="0.25">
      <c r="A122" t="s">
        <v>323</v>
      </c>
      <c r="B122" s="222" t="s">
        <v>710</v>
      </c>
      <c r="C122" s="222" t="s">
        <v>710</v>
      </c>
      <c r="D122" s="65">
        <v>0</v>
      </c>
      <c r="E122" s="222" t="s">
        <v>710</v>
      </c>
      <c r="F122" s="222" t="s">
        <v>710</v>
      </c>
      <c r="G122" s="65">
        <v>0</v>
      </c>
      <c r="H122" t="s">
        <v>324</v>
      </c>
      <c r="I122" s="124"/>
    </row>
    <row r="123" spans="1:9" x14ac:dyDescent="0.25">
      <c r="A123" t="s">
        <v>325</v>
      </c>
      <c r="B123" s="65">
        <v>26811</v>
      </c>
      <c r="C123" s="65">
        <v>26811</v>
      </c>
      <c r="D123" s="65">
        <v>0</v>
      </c>
      <c r="E123" s="65">
        <v>26811</v>
      </c>
      <c r="F123" s="65">
        <v>26811</v>
      </c>
      <c r="G123" s="65">
        <v>0</v>
      </c>
      <c r="H123" t="s">
        <v>326</v>
      </c>
      <c r="I123" s="124"/>
    </row>
    <row r="124" spans="1:9" x14ac:dyDescent="0.25">
      <c r="A124" t="s">
        <v>333</v>
      </c>
      <c r="B124" s="222" t="s">
        <v>710</v>
      </c>
      <c r="C124" s="222" t="s">
        <v>710</v>
      </c>
      <c r="D124" s="65">
        <v>0</v>
      </c>
      <c r="E124" s="222" t="s">
        <v>710</v>
      </c>
      <c r="F124" s="222" t="s">
        <v>710</v>
      </c>
      <c r="G124" s="65">
        <v>0</v>
      </c>
      <c r="H124" t="s">
        <v>334</v>
      </c>
      <c r="I124" s="124"/>
    </row>
    <row r="125" spans="1:9" s="117" customFormat="1" ht="21.75" customHeight="1" x14ac:dyDescent="0.25">
      <c r="A125" s="19" t="s">
        <v>335</v>
      </c>
      <c r="B125" s="21" cm="1">
        <f t="array" ref="B125">SUMPRODUCT(--ISNUMBER(B10:B124),B10:B124)</f>
        <v>3097719</v>
      </c>
      <c r="C125" s="21" cm="1">
        <f t="array" ref="C125">SUMPRODUCT(--ISNUMBER(C10:C124),C10:C124)</f>
        <v>4405469</v>
      </c>
      <c r="D125" s="21" cm="1">
        <f t="array" ref="D125">SUMPRODUCT(--ISNUMBER(D10:D124),D10:D124)</f>
        <v>1458306</v>
      </c>
      <c r="E125" s="21" cm="1">
        <f t="array" ref="E125">SUMPRODUCT(--ISNUMBER(E10:E124),E10:E124)</f>
        <v>3030542</v>
      </c>
      <c r="F125" s="21" cm="1">
        <f t="array" ref="F125">SUMPRODUCT(--ISNUMBER(F10:F124),F10:F124)</f>
        <v>4358200</v>
      </c>
      <c r="G125" s="21" cm="1">
        <f t="array" ref="G125">SUMPRODUCT(--ISNUMBER(G10:G124),G10:G124)</f>
        <v>593485</v>
      </c>
      <c r="H125" s="21"/>
      <c r="I125" s="124"/>
    </row>
    <row r="126" spans="1:9" s="117" customFormat="1" ht="13" x14ac:dyDescent="0.3">
      <c r="A126" s="123"/>
      <c r="B126" s="119"/>
      <c r="C126" s="119"/>
      <c r="D126" s="122"/>
      <c r="E126" s="119"/>
      <c r="F126" s="119"/>
      <c r="G126" s="122"/>
      <c r="H126" s="121"/>
    </row>
    <row r="127" spans="1:9" s="117" customFormat="1" ht="13" x14ac:dyDescent="0.3">
      <c r="A127" s="120" t="s">
        <v>352</v>
      </c>
      <c r="B127" s="120"/>
      <c r="C127" s="120"/>
      <c r="D127" s="120"/>
      <c r="E127" s="119"/>
      <c r="F127" s="119"/>
      <c r="G127" s="119"/>
      <c r="H127" s="118"/>
    </row>
    <row r="129" spans="1:8" ht="87" customHeight="1" x14ac:dyDescent="0.25">
      <c r="A129" s="246" t="s">
        <v>1013</v>
      </c>
      <c r="B129" s="246"/>
      <c r="C129" s="246"/>
      <c r="D129" s="246"/>
      <c r="E129" s="246"/>
      <c r="F129" s="246"/>
      <c r="G129" s="246"/>
      <c r="H129" s="246"/>
    </row>
    <row r="130" spans="1:8" ht="16.5" customHeight="1" x14ac:dyDescent="0.25">
      <c r="A130" s="248" t="s">
        <v>761</v>
      </c>
      <c r="B130" s="248"/>
      <c r="C130" s="248"/>
      <c r="D130" s="248"/>
      <c r="E130" s="248"/>
      <c r="F130" s="248"/>
      <c r="G130" s="248"/>
      <c r="H130" s="248"/>
    </row>
    <row r="131" spans="1:8" ht="74.5" customHeight="1" x14ac:dyDescent="0.25">
      <c r="A131" s="246" t="s">
        <v>762</v>
      </c>
      <c r="B131" s="246"/>
      <c r="C131" s="246"/>
      <c r="D131" s="246"/>
      <c r="E131" s="246"/>
      <c r="F131" s="246"/>
      <c r="G131" s="246"/>
      <c r="H131" s="246"/>
    </row>
    <row r="132" spans="1:8" ht="38.5" customHeight="1" x14ac:dyDescent="0.25">
      <c r="A132" s="246" t="s">
        <v>763</v>
      </c>
      <c r="B132" s="246"/>
      <c r="C132" s="246"/>
      <c r="D132" s="246"/>
      <c r="E132" s="246"/>
      <c r="F132" s="246"/>
      <c r="G132" s="246"/>
      <c r="H132" s="246"/>
    </row>
    <row r="133" spans="1:8" ht="45" customHeight="1" x14ac:dyDescent="0.25">
      <c r="A133" s="246" t="s">
        <v>764</v>
      </c>
      <c r="B133" s="246"/>
      <c r="C133" s="246"/>
      <c r="D133" s="246"/>
      <c r="E133" s="246"/>
      <c r="F133" s="246"/>
      <c r="G133" s="246"/>
      <c r="H133" s="246"/>
    </row>
    <row r="134" spans="1:8" x14ac:dyDescent="0.25">
      <c r="A134" s="246" t="s">
        <v>984</v>
      </c>
      <c r="B134" s="246"/>
      <c r="C134" s="246"/>
      <c r="D134" s="246"/>
      <c r="E134" s="246"/>
      <c r="F134" s="246"/>
      <c r="G134" s="246"/>
      <c r="H134" s="246"/>
    </row>
    <row r="135" spans="1:8" x14ac:dyDescent="0.25">
      <c r="A135" s="246" t="s">
        <v>985</v>
      </c>
      <c r="B135" s="246"/>
      <c r="C135" s="246"/>
      <c r="D135" s="246"/>
      <c r="E135" s="246"/>
      <c r="F135" s="246"/>
      <c r="G135" s="246"/>
      <c r="H135" s="246"/>
    </row>
    <row r="136" spans="1:8" x14ac:dyDescent="0.25">
      <c r="A136" s="246" t="s">
        <v>986</v>
      </c>
      <c r="B136" s="246"/>
      <c r="C136" s="246"/>
      <c r="D136" s="246"/>
      <c r="E136" s="246"/>
      <c r="F136" s="246"/>
      <c r="G136" s="246"/>
      <c r="H136" s="246"/>
    </row>
    <row r="137" spans="1:8" x14ac:dyDescent="0.25">
      <c r="A137" s="246" t="s">
        <v>892</v>
      </c>
      <c r="B137" s="246"/>
      <c r="C137" s="246"/>
      <c r="D137" s="246"/>
      <c r="E137" s="246"/>
      <c r="F137" s="246"/>
      <c r="G137" s="246"/>
      <c r="H137" s="246"/>
    </row>
    <row r="138" spans="1:8" x14ac:dyDescent="0.25">
      <c r="A138" s="246" t="s">
        <v>891</v>
      </c>
      <c r="B138" s="246"/>
      <c r="C138" s="246"/>
      <c r="D138" s="246"/>
      <c r="E138" s="246"/>
      <c r="F138" s="246"/>
      <c r="G138" s="246"/>
      <c r="H138" s="246"/>
    </row>
    <row r="139" spans="1:8" x14ac:dyDescent="0.25">
      <c r="A139" s="246" t="s">
        <v>890</v>
      </c>
      <c r="B139" s="246"/>
      <c r="C139" s="246"/>
      <c r="D139" s="246"/>
      <c r="E139" s="246"/>
      <c r="F139" s="246"/>
      <c r="G139" s="246"/>
      <c r="H139" s="246"/>
    </row>
    <row r="140" spans="1:8" x14ac:dyDescent="0.25">
      <c r="A140" s="246" t="s">
        <v>889</v>
      </c>
      <c r="B140" s="246"/>
      <c r="C140" s="246"/>
      <c r="D140" s="246"/>
      <c r="E140" s="246"/>
      <c r="F140" s="246"/>
      <c r="G140" s="246"/>
      <c r="H140" s="246"/>
    </row>
    <row r="141" spans="1:8" x14ac:dyDescent="0.25">
      <c r="A141" s="246" t="s">
        <v>888</v>
      </c>
      <c r="B141" s="246"/>
      <c r="C141" s="246"/>
      <c r="D141" s="246"/>
      <c r="E141" s="246"/>
      <c r="F141" s="246"/>
      <c r="G141" s="246"/>
      <c r="H141" s="246"/>
    </row>
    <row r="142" spans="1:8" ht="100.5" customHeight="1" x14ac:dyDescent="0.25">
      <c r="A142" s="246" t="s">
        <v>887</v>
      </c>
      <c r="B142" s="246"/>
      <c r="C142" s="246"/>
      <c r="D142" s="246"/>
      <c r="E142" s="246"/>
      <c r="F142" s="246"/>
      <c r="G142" s="246"/>
      <c r="H142" s="246"/>
    </row>
    <row r="143" spans="1:8" ht="18" customHeight="1" x14ac:dyDescent="0.25">
      <c r="A143" s="246" t="s">
        <v>886</v>
      </c>
      <c r="B143" s="246"/>
      <c r="C143" s="246"/>
      <c r="D143" s="246"/>
      <c r="E143" s="246"/>
      <c r="F143" s="246"/>
      <c r="G143" s="246"/>
      <c r="H143" s="246"/>
    </row>
    <row r="144" spans="1:8" x14ac:dyDescent="0.25">
      <c r="A144" s="246" t="s">
        <v>885</v>
      </c>
      <c r="B144" s="246"/>
      <c r="C144" s="246"/>
      <c r="D144" s="246"/>
      <c r="E144" s="246"/>
      <c r="F144" s="246"/>
      <c r="G144" s="246"/>
      <c r="H144" s="246"/>
    </row>
    <row r="145" spans="1:8" x14ac:dyDescent="0.25">
      <c r="A145" s="246" t="s">
        <v>884</v>
      </c>
      <c r="B145" s="246"/>
      <c r="C145" s="246"/>
      <c r="D145" s="246"/>
      <c r="E145" s="246"/>
      <c r="F145" s="246"/>
      <c r="G145" s="246"/>
      <c r="H145" s="246"/>
    </row>
    <row r="146" spans="1:8" x14ac:dyDescent="0.25">
      <c r="A146" s="246" t="s">
        <v>883</v>
      </c>
      <c r="B146" s="246"/>
      <c r="C146" s="246"/>
      <c r="D146" s="246"/>
      <c r="E146" s="246"/>
      <c r="F146" s="246"/>
      <c r="G146" s="246"/>
      <c r="H146" s="246"/>
    </row>
    <row r="147" spans="1:8" ht="35" customHeight="1" x14ac:dyDescent="0.25">
      <c r="A147" s="246" t="s">
        <v>882</v>
      </c>
      <c r="B147" s="246"/>
      <c r="C147" s="246"/>
      <c r="D147" s="246"/>
      <c r="E147" s="246"/>
      <c r="F147" s="246"/>
      <c r="G147" s="246"/>
      <c r="H147" s="246"/>
    </row>
    <row r="148" spans="1:8" ht="33.5" customHeight="1" x14ac:dyDescent="0.25">
      <c r="A148" s="247" t="s">
        <v>1031</v>
      </c>
      <c r="B148" s="246"/>
      <c r="C148" s="246"/>
      <c r="D148" s="246"/>
      <c r="E148" s="246"/>
      <c r="F148" s="246"/>
      <c r="G148" s="246"/>
      <c r="H148" s="246"/>
    </row>
    <row r="149" spans="1:8" ht="20" customHeight="1" x14ac:dyDescent="0.25">
      <c r="A149" s="246" t="s">
        <v>987</v>
      </c>
      <c r="B149" s="246"/>
      <c r="C149" s="246"/>
      <c r="D149" s="246"/>
      <c r="E149" s="246"/>
      <c r="F149" s="246"/>
      <c r="G149" s="246"/>
      <c r="H149" s="246"/>
    </row>
    <row r="150" spans="1:8" ht="76.5" customHeight="1" x14ac:dyDescent="0.25">
      <c r="A150" s="246" t="s">
        <v>988</v>
      </c>
      <c r="B150" s="246"/>
      <c r="C150" s="246"/>
      <c r="D150" s="246"/>
      <c r="E150" s="246"/>
      <c r="F150" s="246"/>
      <c r="G150" s="246"/>
      <c r="H150" s="246"/>
    </row>
    <row r="151" spans="1:8" x14ac:dyDescent="0.25">
      <c r="A151" s="246" t="s">
        <v>881</v>
      </c>
      <c r="B151" s="246"/>
      <c r="C151" s="246"/>
      <c r="D151" s="246"/>
      <c r="E151" s="246"/>
      <c r="F151" s="246"/>
      <c r="G151" s="246"/>
      <c r="H151" s="246"/>
    </row>
    <row r="152" spans="1:8" ht="37.5" customHeight="1" x14ac:dyDescent="0.25">
      <c r="A152" s="246" t="s">
        <v>880</v>
      </c>
      <c r="B152" s="246"/>
      <c r="C152" s="246"/>
      <c r="D152" s="246"/>
      <c r="E152" s="246"/>
      <c r="F152" s="246"/>
      <c r="G152" s="246"/>
      <c r="H152" s="246"/>
    </row>
    <row r="153" spans="1:8" ht="34.5" customHeight="1" x14ac:dyDescent="0.25">
      <c r="A153" s="246" t="s">
        <v>1014</v>
      </c>
      <c r="B153" s="246"/>
      <c r="C153" s="246"/>
      <c r="D153" s="246"/>
      <c r="E153" s="246"/>
      <c r="F153" s="246"/>
      <c r="G153" s="246"/>
      <c r="H153" s="246"/>
    </row>
    <row r="154" spans="1:8" ht="21" customHeight="1" x14ac:dyDescent="0.25">
      <c r="A154" s="247" t="s">
        <v>1032</v>
      </c>
      <c r="B154" s="246"/>
      <c r="C154" s="246"/>
      <c r="D154" s="246"/>
      <c r="E154" s="246"/>
      <c r="F154" s="246"/>
      <c r="G154" s="246"/>
      <c r="H154" s="246"/>
    </row>
    <row r="155" spans="1:8" ht="42.75" customHeight="1" x14ac:dyDescent="0.25">
      <c r="A155" s="246" t="s">
        <v>879</v>
      </c>
      <c r="B155" s="246"/>
      <c r="C155" s="246"/>
      <c r="D155" s="246"/>
      <c r="E155" s="246"/>
      <c r="F155" s="246"/>
      <c r="G155" s="246"/>
      <c r="H155" s="246"/>
    </row>
    <row r="156" spans="1:8" ht="63" customHeight="1" x14ac:dyDescent="0.25">
      <c r="A156" s="246" t="s">
        <v>878</v>
      </c>
      <c r="B156" s="246"/>
      <c r="C156" s="246"/>
      <c r="D156" s="246"/>
      <c r="E156" s="246"/>
      <c r="F156" s="246"/>
      <c r="G156" s="246"/>
      <c r="H156" s="246"/>
    </row>
    <row r="157" spans="1:8" ht="60.75" customHeight="1" x14ac:dyDescent="0.25">
      <c r="A157" s="246" t="s">
        <v>989</v>
      </c>
      <c r="B157" s="246"/>
      <c r="C157" s="246"/>
      <c r="D157" s="246"/>
      <c r="E157" s="246"/>
      <c r="F157" s="246"/>
      <c r="G157" s="246"/>
      <c r="H157" s="246"/>
    </row>
    <row r="158" spans="1:8" ht="85.5" customHeight="1" x14ac:dyDescent="0.25">
      <c r="A158" s="246" t="s">
        <v>877</v>
      </c>
      <c r="B158" s="246"/>
      <c r="C158" s="246"/>
      <c r="D158" s="246"/>
      <c r="E158" s="246"/>
      <c r="F158" s="246"/>
      <c r="G158" s="246"/>
      <c r="H158" s="246"/>
    </row>
    <row r="159" spans="1:8" ht="72.75" customHeight="1" x14ac:dyDescent="0.25">
      <c r="A159" s="246" t="s">
        <v>876</v>
      </c>
      <c r="B159" s="246"/>
      <c r="C159" s="246"/>
      <c r="D159" s="246"/>
      <c r="E159" s="246"/>
      <c r="F159" s="246"/>
      <c r="G159" s="246"/>
      <c r="H159" s="246"/>
    </row>
    <row r="160" spans="1:8" ht="52.5" customHeight="1" x14ac:dyDescent="0.25">
      <c r="A160" s="246" t="s">
        <v>990</v>
      </c>
      <c r="B160" s="246"/>
      <c r="C160" s="246"/>
      <c r="D160" s="246"/>
      <c r="E160" s="246"/>
      <c r="F160" s="246"/>
      <c r="G160" s="246"/>
      <c r="H160" s="246"/>
    </row>
    <row r="161" spans="1:8" ht="39" customHeight="1" x14ac:dyDescent="0.25">
      <c r="A161" s="246" t="s">
        <v>991</v>
      </c>
      <c r="B161" s="246"/>
      <c r="C161" s="246"/>
      <c r="D161" s="246"/>
      <c r="E161" s="246"/>
      <c r="F161" s="246"/>
      <c r="G161" s="246"/>
      <c r="H161" s="246"/>
    </row>
    <row r="162" spans="1:8" ht="20" customHeight="1" x14ac:dyDescent="0.25">
      <c r="A162" s="246" t="s">
        <v>992</v>
      </c>
      <c r="B162" s="246"/>
      <c r="C162" s="246"/>
      <c r="D162" s="246"/>
      <c r="E162" s="246"/>
      <c r="F162" s="246"/>
      <c r="G162" s="246"/>
      <c r="H162" s="246"/>
    </row>
    <row r="163" spans="1:8" ht="25" customHeight="1" x14ac:dyDescent="0.25">
      <c r="A163" s="247" t="s">
        <v>1034</v>
      </c>
      <c r="B163" s="246"/>
      <c r="C163" s="246"/>
      <c r="D163" s="246"/>
      <c r="E163" s="246"/>
      <c r="F163" s="246"/>
      <c r="G163" s="246"/>
      <c r="H163" s="246"/>
    </row>
    <row r="164" spans="1:8" ht="50.25" customHeight="1" x14ac:dyDescent="0.25">
      <c r="A164" s="246" t="s">
        <v>993</v>
      </c>
      <c r="B164" s="246"/>
      <c r="C164" s="246"/>
      <c r="D164" s="246"/>
      <c r="E164" s="246"/>
      <c r="F164" s="246"/>
      <c r="G164" s="246"/>
      <c r="H164" s="246"/>
    </row>
    <row r="165" spans="1:8" ht="45.75" customHeight="1" x14ac:dyDescent="0.25">
      <c r="A165" s="246" t="s">
        <v>994</v>
      </c>
      <c r="B165" s="246"/>
      <c r="C165" s="246"/>
      <c r="D165" s="246"/>
      <c r="E165" s="246"/>
      <c r="F165" s="246"/>
      <c r="G165" s="246"/>
      <c r="H165" s="246"/>
    </row>
    <row r="166" spans="1:8" ht="33" customHeight="1" x14ac:dyDescent="0.25">
      <c r="A166" s="246" t="s">
        <v>995</v>
      </c>
      <c r="B166" s="246"/>
      <c r="C166" s="246"/>
      <c r="D166" s="246"/>
      <c r="E166" s="246"/>
      <c r="F166" s="246"/>
      <c r="G166" s="246"/>
      <c r="H166" s="246"/>
    </row>
    <row r="167" spans="1:8" ht="30" customHeight="1" x14ac:dyDescent="0.25">
      <c r="A167" s="246" t="s">
        <v>996</v>
      </c>
      <c r="B167" s="246"/>
      <c r="C167" s="246"/>
      <c r="D167" s="246"/>
      <c r="E167" s="246"/>
      <c r="F167" s="246"/>
      <c r="G167" s="246"/>
      <c r="H167" s="246"/>
    </row>
    <row r="168" spans="1:8" ht="45.75" customHeight="1" x14ac:dyDescent="0.25">
      <c r="A168" s="246" t="s">
        <v>997</v>
      </c>
      <c r="B168" s="246"/>
      <c r="C168" s="246"/>
      <c r="D168" s="246"/>
      <c r="E168" s="246"/>
      <c r="F168" s="246"/>
      <c r="G168" s="246"/>
      <c r="H168" s="246"/>
    </row>
    <row r="169" spans="1:8" ht="22.5" customHeight="1" x14ac:dyDescent="0.25">
      <c r="A169" s="246" t="s">
        <v>998</v>
      </c>
      <c r="B169" s="246"/>
      <c r="C169" s="246"/>
      <c r="D169" s="246"/>
      <c r="E169" s="246"/>
      <c r="F169" s="246"/>
      <c r="G169" s="246"/>
      <c r="H169" s="246"/>
    </row>
    <row r="170" spans="1:8" ht="32.25" customHeight="1" x14ac:dyDescent="0.25">
      <c r="A170" s="246" t="s">
        <v>999</v>
      </c>
      <c r="B170" s="246"/>
      <c r="C170" s="246"/>
      <c r="D170" s="246"/>
      <c r="E170" s="246"/>
      <c r="F170" s="246"/>
      <c r="G170" s="246"/>
      <c r="H170" s="246"/>
    </row>
    <row r="171" spans="1:8" ht="25.5" customHeight="1" x14ac:dyDescent="0.25">
      <c r="A171" s="246" t="s">
        <v>1000</v>
      </c>
      <c r="B171" s="246"/>
      <c r="C171" s="246"/>
      <c r="D171" s="246"/>
      <c r="E171" s="246"/>
      <c r="F171" s="246"/>
      <c r="G171" s="246"/>
      <c r="H171" s="246"/>
    </row>
    <row r="172" spans="1:8" ht="35.25" customHeight="1" x14ac:dyDescent="0.25">
      <c r="A172" s="246" t="s">
        <v>1001</v>
      </c>
      <c r="B172" s="246"/>
      <c r="C172" s="246"/>
      <c r="D172" s="246"/>
      <c r="E172" s="246"/>
      <c r="F172" s="246"/>
      <c r="G172" s="246"/>
      <c r="H172" s="246"/>
    </row>
    <row r="173" spans="1:8" ht="45" customHeight="1" x14ac:dyDescent="0.25">
      <c r="A173" s="246" t="s">
        <v>1002</v>
      </c>
      <c r="B173" s="246"/>
      <c r="C173" s="246"/>
      <c r="D173" s="246"/>
      <c r="E173" s="246"/>
      <c r="F173" s="246"/>
      <c r="G173" s="246"/>
      <c r="H173" s="246"/>
    </row>
    <row r="174" spans="1:8" x14ac:dyDescent="0.25">
      <c r="A174" s="246" t="s">
        <v>1003</v>
      </c>
      <c r="B174" s="246"/>
      <c r="C174" s="246"/>
      <c r="D174" s="246"/>
      <c r="E174" s="246"/>
      <c r="F174" s="246"/>
      <c r="G174" s="246"/>
      <c r="H174" s="246"/>
    </row>
    <row r="175" spans="1:8" ht="24.75" customHeight="1" x14ac:dyDescent="0.25">
      <c r="A175" s="246" t="s">
        <v>1004</v>
      </c>
      <c r="B175" s="246"/>
      <c r="C175" s="246"/>
      <c r="D175" s="246"/>
      <c r="E175" s="246"/>
      <c r="F175" s="246"/>
      <c r="G175" s="246"/>
      <c r="H175" s="246"/>
    </row>
    <row r="176" spans="1:8" ht="48" customHeight="1" x14ac:dyDescent="0.25">
      <c r="A176" s="246" t="s">
        <v>1005</v>
      </c>
      <c r="B176" s="246"/>
      <c r="C176" s="246"/>
      <c r="D176" s="246"/>
      <c r="E176" s="246"/>
      <c r="F176" s="246"/>
      <c r="G176" s="246"/>
      <c r="H176" s="246"/>
    </row>
    <row r="177" spans="1:8" ht="34.5" customHeight="1" x14ac:dyDescent="0.25">
      <c r="A177" s="246" t="s">
        <v>1006</v>
      </c>
      <c r="B177" s="246"/>
      <c r="C177" s="246"/>
      <c r="D177" s="246"/>
      <c r="E177" s="246"/>
      <c r="F177" s="246"/>
      <c r="G177" s="246"/>
      <c r="H177" s="246"/>
    </row>
    <row r="178" spans="1:8" ht="60.75" customHeight="1" x14ac:dyDescent="0.25">
      <c r="A178" s="246" t="s">
        <v>1007</v>
      </c>
      <c r="B178" s="246"/>
      <c r="C178" s="246"/>
      <c r="D178" s="246"/>
      <c r="E178" s="246"/>
      <c r="F178" s="246"/>
      <c r="G178" s="246"/>
      <c r="H178" s="246"/>
    </row>
    <row r="179" spans="1:8" ht="34.5" customHeight="1" x14ac:dyDescent="0.25">
      <c r="A179" s="246" t="s">
        <v>1008</v>
      </c>
      <c r="B179" s="246"/>
      <c r="C179" s="246"/>
      <c r="D179" s="246"/>
      <c r="E179" s="246"/>
      <c r="F179" s="246"/>
      <c r="G179" s="246"/>
      <c r="H179" s="246"/>
    </row>
    <row r="180" spans="1:8" ht="36.75" customHeight="1" x14ac:dyDescent="0.25">
      <c r="A180" s="246" t="s">
        <v>1009</v>
      </c>
      <c r="B180" s="246"/>
      <c r="C180" s="246"/>
      <c r="D180" s="246"/>
      <c r="E180" s="246"/>
      <c r="F180" s="246"/>
      <c r="G180" s="246"/>
      <c r="H180" s="246"/>
    </row>
    <row r="181" spans="1:8" ht="108.75" customHeight="1" x14ac:dyDescent="0.25">
      <c r="A181" s="246" t="s">
        <v>1010</v>
      </c>
      <c r="B181" s="246"/>
      <c r="C181" s="246"/>
      <c r="D181" s="246"/>
      <c r="E181" s="246"/>
      <c r="F181" s="246"/>
      <c r="G181" s="246"/>
      <c r="H181" s="246"/>
    </row>
    <row r="182" spans="1:8" ht="39.75" customHeight="1" x14ac:dyDescent="0.25">
      <c r="A182" s="246" t="s">
        <v>1011</v>
      </c>
      <c r="B182" s="246"/>
      <c r="C182" s="246"/>
      <c r="D182" s="246"/>
      <c r="E182" s="246"/>
      <c r="F182" s="246"/>
      <c r="G182" s="246"/>
      <c r="H182" s="246"/>
    </row>
    <row r="183" spans="1:8" ht="36" customHeight="1" x14ac:dyDescent="0.25">
      <c r="A183" s="246" t="s">
        <v>1012</v>
      </c>
      <c r="B183" s="246"/>
      <c r="C183" s="246"/>
      <c r="D183" s="246"/>
      <c r="E183" s="246"/>
      <c r="F183" s="246"/>
      <c r="G183" s="246"/>
      <c r="H183" s="246"/>
    </row>
  </sheetData>
  <autoFilter ref="A9:H125" xr:uid="{1C80649E-8DF3-4520-9A20-9A6BE439A503}"/>
  <mergeCells count="60">
    <mergeCell ref="A1:H1"/>
    <mergeCell ref="A4:G4"/>
    <mergeCell ref="E5:G5"/>
    <mergeCell ref="B8:D8"/>
    <mergeCell ref="E8:G8"/>
    <mergeCell ref="A129:H129"/>
    <mergeCell ref="A130:H130"/>
    <mergeCell ref="A131:H131"/>
    <mergeCell ref="A132:H132"/>
    <mergeCell ref="A133:H133"/>
    <mergeCell ref="A134:H134"/>
    <mergeCell ref="A135:H135"/>
    <mergeCell ref="A136:H136"/>
    <mergeCell ref="A137:H137"/>
    <mergeCell ref="A138:H138"/>
    <mergeCell ref="A139:H139"/>
    <mergeCell ref="A140:H140"/>
    <mergeCell ref="A141:H141"/>
    <mergeCell ref="A142:H142"/>
    <mergeCell ref="A143:H143"/>
    <mergeCell ref="A144:H144"/>
    <mergeCell ref="A145:H145"/>
    <mergeCell ref="A146:H146"/>
    <mergeCell ref="A147:H147"/>
    <mergeCell ref="A148:H148"/>
    <mergeCell ref="A149:H149"/>
    <mergeCell ref="A150:H150"/>
    <mergeCell ref="A151:H151"/>
    <mergeCell ref="A152:H152"/>
    <mergeCell ref="A153:H153"/>
    <mergeCell ref="A154:H154"/>
    <mergeCell ref="A155:H155"/>
    <mergeCell ref="A156:H156"/>
    <mergeCell ref="A157:H157"/>
    <mergeCell ref="A158:H158"/>
    <mergeCell ref="A159:H159"/>
    <mergeCell ref="A160:H160"/>
    <mergeCell ref="A161:H161"/>
    <mergeCell ref="A162:H162"/>
    <mergeCell ref="A163:H163"/>
    <mergeCell ref="A164:H164"/>
    <mergeCell ref="A165:H165"/>
    <mergeCell ref="A166:H166"/>
    <mergeCell ref="A167:H167"/>
    <mergeCell ref="A168:H168"/>
    <mergeCell ref="A169:H169"/>
    <mergeCell ref="A170:H170"/>
    <mergeCell ref="A171:H171"/>
    <mergeCell ref="A172:H172"/>
    <mergeCell ref="A173:H173"/>
    <mergeCell ref="A174:H174"/>
    <mergeCell ref="A175:H175"/>
    <mergeCell ref="A176:H176"/>
    <mergeCell ref="A177:H177"/>
    <mergeCell ref="A178:H178"/>
    <mergeCell ref="A179:H179"/>
    <mergeCell ref="A180:H180"/>
    <mergeCell ref="A181:H181"/>
    <mergeCell ref="A182:H182"/>
    <mergeCell ref="A183:H183"/>
  </mergeCells>
  <hyperlinks>
    <hyperlink ref="B3" r:id="rId1" xr:uid="{7D623E12-4E38-4484-95DC-4DA5F0659345}"/>
  </hyperlinks>
  <printOptions horizontalCentered="1" gridLines="1"/>
  <pageMargins left="0.25" right="0.25" top="0.75" bottom="0.75" header="0.3" footer="0.3"/>
  <pageSetup paperSize="8" scale="94" fitToHeight="0" orientation="landscape" r:id="rId2"/>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6ACC94-8A9A-48AC-8E97-FE43734A56D2}">
  <sheetPr>
    <tabColor theme="4" tint="0.79998168889431442"/>
    <pageSetUpPr fitToPage="1"/>
  </sheetPr>
  <dimension ref="A1:I117"/>
  <sheetViews>
    <sheetView zoomScaleNormal="100" workbookViewId="0">
      <selection sqref="A1:G1"/>
    </sheetView>
  </sheetViews>
  <sheetFormatPr defaultRowHeight="12.5" x14ac:dyDescent="0.25"/>
  <cols>
    <col min="1" max="1" width="47.26953125" customWidth="1"/>
    <col min="2" max="2" width="60.81640625" style="66" customWidth="1"/>
    <col min="3" max="7" width="11.7265625" customWidth="1"/>
  </cols>
  <sheetData>
    <row r="1" spans="1:9" ht="44.25" customHeight="1" x14ac:dyDescent="0.25">
      <c r="A1" s="242" t="s">
        <v>768</v>
      </c>
      <c r="B1" s="242"/>
      <c r="C1" s="242"/>
      <c r="D1" s="242"/>
      <c r="E1" s="242"/>
      <c r="F1" s="242"/>
      <c r="G1" s="242"/>
      <c r="H1" s="152"/>
      <c r="I1" s="152"/>
    </row>
    <row r="2" spans="1:9" s="6" customFormat="1" ht="13" x14ac:dyDescent="0.3">
      <c r="A2" s="3" t="s">
        <v>0</v>
      </c>
      <c r="B2" s="4"/>
      <c r="C2" s="4"/>
      <c r="D2" s="4"/>
      <c r="E2" s="4"/>
      <c r="F2" s="4"/>
      <c r="G2" s="4"/>
      <c r="H2" s="4"/>
    </row>
    <row r="3" spans="1:9" s="6" customFormat="1" ht="15" customHeight="1" x14ac:dyDescent="0.25">
      <c r="A3" s="7" t="s">
        <v>684</v>
      </c>
      <c r="B3" s="8" t="s">
        <v>2</v>
      </c>
      <c r="C3" s="4"/>
      <c r="D3" s="254"/>
      <c r="E3" s="254"/>
      <c r="F3" s="254"/>
      <c r="G3" s="254"/>
      <c r="H3" s="5"/>
    </row>
    <row r="4" spans="1:9" x14ac:dyDescent="0.25">
      <c r="A4" s="151" t="s">
        <v>4</v>
      </c>
      <c r="B4" s="150"/>
      <c r="C4" s="69"/>
      <c r="D4" s="69"/>
      <c r="E4" s="69"/>
      <c r="F4" s="93"/>
      <c r="G4" s="93"/>
    </row>
    <row r="5" spans="1:9" x14ac:dyDescent="0.25">
      <c r="A5" s="149"/>
      <c r="B5" s="141"/>
      <c r="C5" s="93"/>
      <c r="D5" s="93"/>
      <c r="E5" s="93"/>
      <c r="F5" s="93"/>
      <c r="G5" s="93"/>
    </row>
    <row r="6" spans="1:9" ht="25.5" customHeight="1" x14ac:dyDescent="0.25">
      <c r="A6" s="148"/>
      <c r="B6" s="148"/>
      <c r="C6" s="253" t="s">
        <v>756</v>
      </c>
      <c r="D6" s="253"/>
      <c r="E6" s="253" t="s">
        <v>759</v>
      </c>
      <c r="F6" s="253"/>
      <c r="G6" s="148"/>
    </row>
    <row r="7" spans="1:9" ht="51" customHeight="1" x14ac:dyDescent="0.25">
      <c r="A7" s="145" t="s">
        <v>682</v>
      </c>
      <c r="B7" s="145" t="s">
        <v>748</v>
      </c>
      <c r="C7" s="147" t="s">
        <v>335</v>
      </c>
      <c r="D7" s="146" t="s">
        <v>665</v>
      </c>
      <c r="E7" s="147" t="s">
        <v>335</v>
      </c>
      <c r="F7" s="146" t="s">
        <v>665</v>
      </c>
      <c r="G7" s="145" t="s">
        <v>18</v>
      </c>
    </row>
    <row r="8" spans="1:9" ht="12.75" customHeight="1" x14ac:dyDescent="0.25">
      <c r="A8" s="90" t="s">
        <v>19</v>
      </c>
      <c r="B8" s="89" t="s">
        <v>747</v>
      </c>
      <c r="C8" s="89">
        <v>88903</v>
      </c>
      <c r="D8" s="89">
        <v>88903</v>
      </c>
      <c r="E8" s="89">
        <v>33712</v>
      </c>
      <c r="F8" s="89">
        <v>33712</v>
      </c>
      <c r="G8" s="89" t="s">
        <v>20</v>
      </c>
    </row>
    <row r="9" spans="1:9" ht="12.75" customHeight="1" x14ac:dyDescent="0.25">
      <c r="A9" s="125" t="s">
        <v>364</v>
      </c>
      <c r="B9" s="87" t="s">
        <v>723</v>
      </c>
      <c r="C9" s="87">
        <v>8</v>
      </c>
      <c r="D9" s="87">
        <v>8</v>
      </c>
      <c r="E9" s="87">
        <v>6</v>
      </c>
      <c r="F9" s="87">
        <v>6</v>
      </c>
      <c r="G9" s="87" t="s">
        <v>21</v>
      </c>
    </row>
    <row r="10" spans="1:9" x14ac:dyDescent="0.25">
      <c r="A10" s="125" t="s">
        <v>23</v>
      </c>
      <c r="B10" s="87" t="s">
        <v>746</v>
      </c>
      <c r="C10" s="87">
        <v>156</v>
      </c>
      <c r="D10" s="87">
        <v>156</v>
      </c>
      <c r="E10" s="87">
        <v>156</v>
      </c>
      <c r="F10" s="87">
        <v>156</v>
      </c>
      <c r="G10" s="87" t="s">
        <v>24</v>
      </c>
    </row>
    <row r="11" spans="1:9" x14ac:dyDescent="0.25">
      <c r="A11" s="125" t="s">
        <v>23</v>
      </c>
      <c r="B11" s="87" t="s">
        <v>734</v>
      </c>
      <c r="C11" s="87">
        <v>43</v>
      </c>
      <c r="D11" s="87">
        <v>0</v>
      </c>
      <c r="E11" s="87">
        <v>43</v>
      </c>
      <c r="F11" s="87">
        <v>0</v>
      </c>
      <c r="G11" s="87" t="s">
        <v>24</v>
      </c>
    </row>
    <row r="12" spans="1:9" x14ac:dyDescent="0.25">
      <c r="A12" s="125" t="s">
        <v>27</v>
      </c>
      <c r="B12" s="87" t="s">
        <v>744</v>
      </c>
      <c r="C12" s="87">
        <v>115</v>
      </c>
      <c r="D12" s="87">
        <v>0</v>
      </c>
      <c r="E12" s="87">
        <v>0</v>
      </c>
      <c r="F12" s="87">
        <v>0</v>
      </c>
      <c r="G12" s="87" t="s">
        <v>28</v>
      </c>
    </row>
    <row r="13" spans="1:9" x14ac:dyDescent="0.25">
      <c r="A13" s="125" t="s">
        <v>27</v>
      </c>
      <c r="B13" s="87" t="s">
        <v>731</v>
      </c>
      <c r="C13" s="87">
        <v>54</v>
      </c>
      <c r="D13" s="87">
        <v>0</v>
      </c>
      <c r="E13" s="87">
        <v>0</v>
      </c>
      <c r="F13" s="87">
        <v>0</v>
      </c>
      <c r="G13" s="87" t="s">
        <v>28</v>
      </c>
    </row>
    <row r="14" spans="1:9" x14ac:dyDescent="0.25">
      <c r="A14" s="125" t="s">
        <v>29</v>
      </c>
      <c r="B14" s="87" t="s">
        <v>745</v>
      </c>
      <c r="C14" s="87">
        <v>466</v>
      </c>
      <c r="D14" s="87">
        <v>26</v>
      </c>
      <c r="E14" s="87">
        <v>475</v>
      </c>
      <c r="F14" s="87">
        <v>41</v>
      </c>
      <c r="G14" s="87" t="s">
        <v>30</v>
      </c>
    </row>
    <row r="15" spans="1:9" x14ac:dyDescent="0.25">
      <c r="A15" s="125" t="s">
        <v>368</v>
      </c>
      <c r="B15" s="87" t="s">
        <v>728</v>
      </c>
      <c r="C15" s="87">
        <v>2413</v>
      </c>
      <c r="D15" s="87">
        <v>0</v>
      </c>
      <c r="E15" s="87">
        <v>1372</v>
      </c>
      <c r="F15" s="87">
        <v>11</v>
      </c>
      <c r="G15" s="87" t="s">
        <v>35</v>
      </c>
    </row>
    <row r="16" spans="1:9" x14ac:dyDescent="0.25">
      <c r="A16" s="125" t="s">
        <v>368</v>
      </c>
      <c r="B16" s="87" t="s">
        <v>723</v>
      </c>
      <c r="C16" s="87">
        <v>250</v>
      </c>
      <c r="D16" s="87">
        <v>0</v>
      </c>
      <c r="E16" s="87">
        <v>142</v>
      </c>
      <c r="F16" s="87">
        <v>142</v>
      </c>
      <c r="G16" s="87" t="s">
        <v>35</v>
      </c>
    </row>
    <row r="17" spans="1:7" x14ac:dyDescent="0.25">
      <c r="A17" s="125" t="s">
        <v>40</v>
      </c>
      <c r="B17" s="87" t="s">
        <v>734</v>
      </c>
      <c r="C17" s="87">
        <v>723</v>
      </c>
      <c r="D17" s="87">
        <v>0</v>
      </c>
      <c r="E17" s="87">
        <v>723</v>
      </c>
      <c r="F17" s="87">
        <v>0</v>
      </c>
      <c r="G17" s="87" t="s">
        <v>41</v>
      </c>
    </row>
    <row r="18" spans="1:7" x14ac:dyDescent="0.25">
      <c r="A18" s="125" t="s">
        <v>48</v>
      </c>
      <c r="B18" s="87" t="s">
        <v>728</v>
      </c>
      <c r="C18" s="87">
        <v>695</v>
      </c>
      <c r="D18" s="87">
        <v>0</v>
      </c>
      <c r="E18" s="87">
        <v>679</v>
      </c>
      <c r="F18" s="87">
        <v>0</v>
      </c>
      <c r="G18" s="87" t="s">
        <v>49</v>
      </c>
    </row>
    <row r="19" spans="1:7" x14ac:dyDescent="0.25">
      <c r="A19" s="125" t="s">
        <v>50</v>
      </c>
      <c r="B19" s="87" t="s">
        <v>727</v>
      </c>
      <c r="C19" s="87">
        <v>9452</v>
      </c>
      <c r="D19" s="87">
        <v>1726</v>
      </c>
      <c r="E19" s="87">
        <v>9452</v>
      </c>
      <c r="F19" s="87">
        <v>1726</v>
      </c>
      <c r="G19" s="87" t="s">
        <v>51</v>
      </c>
    </row>
    <row r="20" spans="1:7" x14ac:dyDescent="0.25">
      <c r="A20" s="125" t="s">
        <v>55</v>
      </c>
      <c r="B20" s="87" t="s">
        <v>728</v>
      </c>
      <c r="C20" s="87">
        <v>18</v>
      </c>
      <c r="D20" s="87">
        <v>18</v>
      </c>
      <c r="E20" s="87">
        <v>12</v>
      </c>
      <c r="F20" s="87">
        <v>12</v>
      </c>
      <c r="G20" s="87" t="s">
        <v>56</v>
      </c>
    </row>
    <row r="21" spans="1:7" x14ac:dyDescent="0.25">
      <c r="A21" s="125" t="s">
        <v>55</v>
      </c>
      <c r="B21" s="87" t="s">
        <v>723</v>
      </c>
      <c r="C21" s="87">
        <v>1272</v>
      </c>
      <c r="D21" s="87">
        <v>1272</v>
      </c>
      <c r="E21" s="87">
        <v>2533</v>
      </c>
      <c r="F21" s="87">
        <v>2533</v>
      </c>
      <c r="G21" s="87" t="s">
        <v>56</v>
      </c>
    </row>
    <row r="22" spans="1:7" x14ac:dyDescent="0.25">
      <c r="A22" s="125" t="s">
        <v>57</v>
      </c>
      <c r="B22" s="87" t="s">
        <v>727</v>
      </c>
      <c r="C22" s="87">
        <v>70</v>
      </c>
      <c r="D22" s="87">
        <v>70</v>
      </c>
      <c r="E22" s="87">
        <v>71</v>
      </c>
      <c r="F22" s="87">
        <v>71</v>
      </c>
      <c r="G22" s="87" t="s">
        <v>58</v>
      </c>
    </row>
    <row r="23" spans="1:7" x14ac:dyDescent="0.25">
      <c r="A23" s="125" t="s">
        <v>66</v>
      </c>
      <c r="B23" s="87" t="s">
        <v>724</v>
      </c>
      <c r="C23" s="87">
        <v>1387</v>
      </c>
      <c r="D23" s="87">
        <v>1387</v>
      </c>
      <c r="E23" s="87">
        <v>1292</v>
      </c>
      <c r="F23" s="87">
        <v>1292</v>
      </c>
      <c r="G23" s="87" t="s">
        <v>67</v>
      </c>
    </row>
    <row r="24" spans="1:7" x14ac:dyDescent="0.25">
      <c r="A24" s="125" t="s">
        <v>72</v>
      </c>
      <c r="B24" s="87" t="s">
        <v>724</v>
      </c>
      <c r="C24" s="87">
        <v>1081</v>
      </c>
      <c r="D24" s="87">
        <v>1079</v>
      </c>
      <c r="E24" s="87">
        <v>13827</v>
      </c>
      <c r="F24" s="87">
        <v>6685</v>
      </c>
      <c r="G24" s="87" t="s">
        <v>73</v>
      </c>
    </row>
    <row r="25" spans="1:7" x14ac:dyDescent="0.25">
      <c r="A25" s="125" t="s">
        <v>75</v>
      </c>
      <c r="B25" s="87" t="s">
        <v>744</v>
      </c>
      <c r="C25" s="87">
        <v>78</v>
      </c>
      <c r="D25" s="87">
        <v>0</v>
      </c>
      <c r="E25" s="87">
        <v>78</v>
      </c>
      <c r="F25" s="87">
        <v>0</v>
      </c>
      <c r="G25" s="87" t="s">
        <v>76</v>
      </c>
    </row>
    <row r="26" spans="1:7" x14ac:dyDescent="0.25">
      <c r="A26" s="125" t="s">
        <v>75</v>
      </c>
      <c r="B26" s="87" t="s">
        <v>731</v>
      </c>
      <c r="C26" s="87">
        <v>144</v>
      </c>
      <c r="D26" s="87">
        <v>0</v>
      </c>
      <c r="E26" s="87">
        <v>144</v>
      </c>
      <c r="F26" s="87">
        <v>0</v>
      </c>
      <c r="G26" s="87" t="s">
        <v>76</v>
      </c>
    </row>
    <row r="27" spans="1:7" x14ac:dyDescent="0.25">
      <c r="A27" s="125" t="s">
        <v>79</v>
      </c>
      <c r="B27" s="87" t="s">
        <v>743</v>
      </c>
      <c r="C27" s="87">
        <v>29263</v>
      </c>
      <c r="D27" s="87">
        <v>29263</v>
      </c>
      <c r="E27" s="87">
        <v>22893</v>
      </c>
      <c r="F27" s="87">
        <v>22893</v>
      </c>
      <c r="G27" s="87" t="s">
        <v>80</v>
      </c>
    </row>
    <row r="28" spans="1:7" x14ac:dyDescent="0.25">
      <c r="A28" s="125" t="s">
        <v>79</v>
      </c>
      <c r="B28" s="87" t="s">
        <v>742</v>
      </c>
      <c r="C28" s="87">
        <v>77650</v>
      </c>
      <c r="D28" s="87">
        <v>77650</v>
      </c>
      <c r="E28" s="87">
        <v>77650</v>
      </c>
      <c r="F28" s="87">
        <v>77650</v>
      </c>
      <c r="G28" s="87" t="s">
        <v>80</v>
      </c>
    </row>
    <row r="29" spans="1:7" x14ac:dyDescent="0.25">
      <c r="A29" s="125" t="s">
        <v>376</v>
      </c>
      <c r="B29" s="87" t="s">
        <v>727</v>
      </c>
      <c r="C29" s="87">
        <v>1741</v>
      </c>
      <c r="D29" s="87">
        <v>0</v>
      </c>
      <c r="E29" s="87">
        <v>1708</v>
      </c>
      <c r="F29" s="87">
        <v>31</v>
      </c>
      <c r="G29" s="87" t="s">
        <v>81</v>
      </c>
    </row>
    <row r="30" spans="1:7" x14ac:dyDescent="0.25">
      <c r="A30" s="125" t="s">
        <v>515</v>
      </c>
      <c r="B30" s="87" t="s">
        <v>734</v>
      </c>
      <c r="C30" s="87">
        <v>1918</v>
      </c>
      <c r="D30" s="87">
        <v>1918</v>
      </c>
      <c r="E30" s="87">
        <v>183</v>
      </c>
      <c r="F30" s="87">
        <v>183</v>
      </c>
      <c r="G30" s="87" t="s">
        <v>85</v>
      </c>
    </row>
    <row r="31" spans="1:7" x14ac:dyDescent="0.25">
      <c r="A31" s="125" t="s">
        <v>515</v>
      </c>
      <c r="B31" s="87" t="s">
        <v>727</v>
      </c>
      <c r="C31" s="87">
        <v>520605</v>
      </c>
      <c r="D31" s="87">
        <v>25425</v>
      </c>
      <c r="E31" s="87">
        <v>516431</v>
      </c>
      <c r="F31" s="87">
        <v>3344</v>
      </c>
      <c r="G31" s="87" t="s">
        <v>85</v>
      </c>
    </row>
    <row r="32" spans="1:7" x14ac:dyDescent="0.25">
      <c r="A32" s="125" t="s">
        <v>88</v>
      </c>
      <c r="B32" s="87" t="s">
        <v>724</v>
      </c>
      <c r="C32" s="87">
        <v>3820</v>
      </c>
      <c r="D32" s="87">
        <v>0</v>
      </c>
      <c r="E32" s="87">
        <v>6282</v>
      </c>
      <c r="F32" s="87">
        <v>3650</v>
      </c>
      <c r="G32" s="87" t="s">
        <v>89</v>
      </c>
    </row>
    <row r="33" spans="1:7" x14ac:dyDescent="0.25">
      <c r="A33" s="125" t="s">
        <v>88</v>
      </c>
      <c r="B33" s="87" t="s">
        <v>725</v>
      </c>
      <c r="C33" s="87">
        <v>6466</v>
      </c>
      <c r="D33" s="87">
        <v>5</v>
      </c>
      <c r="E33" s="87">
        <v>6263</v>
      </c>
      <c r="F33" s="87">
        <v>0</v>
      </c>
      <c r="G33" s="87" t="s">
        <v>89</v>
      </c>
    </row>
    <row r="34" spans="1:7" x14ac:dyDescent="0.25">
      <c r="A34" s="125" t="s">
        <v>380</v>
      </c>
      <c r="B34" s="87" t="s">
        <v>727</v>
      </c>
      <c r="C34" s="87">
        <v>45</v>
      </c>
      <c r="D34" s="87">
        <v>45</v>
      </c>
      <c r="E34" s="87">
        <v>32853</v>
      </c>
      <c r="F34" s="87">
        <v>32853</v>
      </c>
      <c r="G34" s="87" t="s">
        <v>90</v>
      </c>
    </row>
    <row r="35" spans="1:7" x14ac:dyDescent="0.25">
      <c r="A35" s="125" t="s">
        <v>92</v>
      </c>
      <c r="B35" s="87" t="s">
        <v>723</v>
      </c>
      <c r="C35" s="87">
        <v>213</v>
      </c>
      <c r="D35" s="87">
        <v>63</v>
      </c>
      <c r="E35" s="87">
        <v>202</v>
      </c>
      <c r="F35" s="87">
        <v>98</v>
      </c>
      <c r="G35" s="87" t="s">
        <v>93</v>
      </c>
    </row>
    <row r="36" spans="1:7" x14ac:dyDescent="0.25">
      <c r="A36" s="125" t="s">
        <v>94</v>
      </c>
      <c r="B36" s="87" t="s">
        <v>765</v>
      </c>
      <c r="C36" s="87">
        <v>7</v>
      </c>
      <c r="D36" s="87">
        <v>7</v>
      </c>
      <c r="E36" s="87">
        <v>6</v>
      </c>
      <c r="F36" s="87">
        <v>6</v>
      </c>
      <c r="G36" s="87" t="s">
        <v>95</v>
      </c>
    </row>
    <row r="37" spans="1:7" x14ac:dyDescent="0.25">
      <c r="A37" s="125" t="s">
        <v>100</v>
      </c>
      <c r="B37" s="87" t="s">
        <v>728</v>
      </c>
      <c r="C37" s="87">
        <v>537</v>
      </c>
      <c r="D37" s="87">
        <v>0</v>
      </c>
      <c r="E37" s="87">
        <v>537</v>
      </c>
      <c r="F37" s="87">
        <v>0</v>
      </c>
      <c r="G37" s="87" t="s">
        <v>101</v>
      </c>
    </row>
    <row r="38" spans="1:7" x14ac:dyDescent="0.25">
      <c r="A38" s="125" t="s">
        <v>384</v>
      </c>
      <c r="B38" s="87" t="s">
        <v>723</v>
      </c>
      <c r="C38" s="87">
        <v>49</v>
      </c>
      <c r="D38" s="87">
        <v>49</v>
      </c>
      <c r="E38" s="87">
        <v>61</v>
      </c>
      <c r="F38" s="87">
        <v>61</v>
      </c>
      <c r="G38" s="87" t="s">
        <v>102</v>
      </c>
    </row>
    <row r="39" spans="1:7" x14ac:dyDescent="0.25">
      <c r="A39" s="125" t="s">
        <v>112</v>
      </c>
      <c r="B39" s="87" t="s">
        <v>741</v>
      </c>
      <c r="C39" s="87">
        <v>6205</v>
      </c>
      <c r="D39" s="87">
        <v>3892</v>
      </c>
      <c r="E39" s="87">
        <v>118591</v>
      </c>
      <c r="F39" s="87">
        <v>118591</v>
      </c>
      <c r="G39" s="87" t="s">
        <v>113</v>
      </c>
    </row>
    <row r="40" spans="1:7" x14ac:dyDescent="0.25">
      <c r="A40" s="125" t="s">
        <v>114</v>
      </c>
      <c r="B40" s="87" t="s">
        <v>724</v>
      </c>
      <c r="C40" s="87">
        <v>18</v>
      </c>
      <c r="D40" s="87">
        <v>0</v>
      </c>
      <c r="E40" s="87">
        <v>18</v>
      </c>
      <c r="F40" s="87">
        <v>0</v>
      </c>
      <c r="G40" s="87" t="s">
        <v>115</v>
      </c>
    </row>
    <row r="41" spans="1:7" x14ac:dyDescent="0.25">
      <c r="A41" s="125" t="s">
        <v>117</v>
      </c>
      <c r="B41" s="87" t="s">
        <v>723</v>
      </c>
      <c r="C41" s="87">
        <v>12</v>
      </c>
      <c r="D41" s="87">
        <v>12</v>
      </c>
      <c r="E41" s="87">
        <v>12</v>
      </c>
      <c r="F41" s="87">
        <v>12</v>
      </c>
      <c r="G41" s="87" t="s">
        <v>118</v>
      </c>
    </row>
    <row r="42" spans="1:7" x14ac:dyDescent="0.25">
      <c r="A42" s="125" t="s">
        <v>119</v>
      </c>
      <c r="B42" s="87" t="s">
        <v>724</v>
      </c>
      <c r="C42" s="87">
        <v>462</v>
      </c>
      <c r="D42" s="87">
        <v>462</v>
      </c>
      <c r="E42" s="87">
        <v>604</v>
      </c>
      <c r="F42" s="87">
        <v>604</v>
      </c>
      <c r="G42" s="87" t="s">
        <v>120</v>
      </c>
    </row>
    <row r="43" spans="1:7" x14ac:dyDescent="0.25">
      <c r="A43" s="125" t="s">
        <v>125</v>
      </c>
      <c r="B43" s="87" t="s">
        <v>728</v>
      </c>
      <c r="C43" s="87">
        <v>1716</v>
      </c>
      <c r="D43" s="87">
        <v>0</v>
      </c>
      <c r="E43" s="87">
        <v>1716</v>
      </c>
      <c r="F43" s="87">
        <v>0</v>
      </c>
      <c r="G43" s="87" t="s">
        <v>126</v>
      </c>
    </row>
    <row r="44" spans="1:7" x14ac:dyDescent="0.25">
      <c r="A44" s="125" t="s">
        <v>127</v>
      </c>
      <c r="B44" s="87" t="s">
        <v>724</v>
      </c>
      <c r="C44" s="87">
        <v>0</v>
      </c>
      <c r="D44" s="87">
        <v>0</v>
      </c>
      <c r="E44" s="87">
        <v>9</v>
      </c>
      <c r="F44" s="87">
        <v>9</v>
      </c>
      <c r="G44" s="87" t="s">
        <v>128</v>
      </c>
    </row>
    <row r="45" spans="1:7" x14ac:dyDescent="0.25">
      <c r="A45" s="125" t="s">
        <v>137</v>
      </c>
      <c r="B45" s="87" t="s">
        <v>728</v>
      </c>
      <c r="C45" s="87">
        <v>3641</v>
      </c>
      <c r="D45" s="87">
        <v>0</v>
      </c>
      <c r="E45" s="87">
        <v>2722</v>
      </c>
      <c r="F45" s="87">
        <v>0</v>
      </c>
      <c r="G45" s="87" t="s">
        <v>138</v>
      </c>
    </row>
    <row r="46" spans="1:7" x14ac:dyDescent="0.25">
      <c r="A46" s="125" t="s">
        <v>141</v>
      </c>
      <c r="B46" s="87" t="s">
        <v>723</v>
      </c>
      <c r="C46" s="87">
        <v>146900</v>
      </c>
      <c r="D46" s="87">
        <v>128870</v>
      </c>
      <c r="E46" s="87">
        <v>148026</v>
      </c>
      <c r="F46" s="87">
        <v>102660</v>
      </c>
      <c r="G46" s="87" t="s">
        <v>142</v>
      </c>
    </row>
    <row r="47" spans="1:7" x14ac:dyDescent="0.25">
      <c r="A47" s="125" t="s">
        <v>395</v>
      </c>
      <c r="B47" s="87" t="s">
        <v>724</v>
      </c>
      <c r="C47" s="87">
        <v>0</v>
      </c>
      <c r="D47" s="87">
        <v>0</v>
      </c>
      <c r="E47" s="87">
        <v>5</v>
      </c>
      <c r="F47" s="87">
        <v>5</v>
      </c>
      <c r="G47" s="87" t="s">
        <v>396</v>
      </c>
    </row>
    <row r="48" spans="1:7" x14ac:dyDescent="0.25">
      <c r="A48" s="125" t="s">
        <v>149</v>
      </c>
      <c r="B48" s="87" t="s">
        <v>740</v>
      </c>
      <c r="C48" s="87">
        <v>0</v>
      </c>
      <c r="D48" s="87">
        <v>0</v>
      </c>
      <c r="E48" s="87">
        <v>28402</v>
      </c>
      <c r="F48" s="87">
        <v>23857</v>
      </c>
      <c r="G48" s="87" t="s">
        <v>150</v>
      </c>
    </row>
    <row r="49" spans="1:7" x14ac:dyDescent="0.25">
      <c r="A49" s="125" t="s">
        <v>149</v>
      </c>
      <c r="B49" s="87" t="s">
        <v>739</v>
      </c>
      <c r="C49" s="87">
        <v>0</v>
      </c>
      <c r="D49" s="87">
        <v>0</v>
      </c>
      <c r="E49" s="87">
        <v>249</v>
      </c>
      <c r="F49" s="87">
        <v>249</v>
      </c>
      <c r="G49" s="87" t="s">
        <v>150</v>
      </c>
    </row>
    <row r="50" spans="1:7" x14ac:dyDescent="0.25">
      <c r="A50" s="125" t="s">
        <v>149</v>
      </c>
      <c r="B50" s="87" t="s">
        <v>723</v>
      </c>
      <c r="C50" s="87">
        <v>0</v>
      </c>
      <c r="D50" s="87">
        <v>0</v>
      </c>
      <c r="E50" s="87">
        <v>144918</v>
      </c>
      <c r="F50" s="87">
        <v>144918</v>
      </c>
      <c r="G50" s="87" t="s">
        <v>150</v>
      </c>
    </row>
    <row r="51" spans="1:7" x14ac:dyDescent="0.25">
      <c r="A51" s="125" t="s">
        <v>151</v>
      </c>
      <c r="B51" s="87" t="s">
        <v>728</v>
      </c>
      <c r="C51" s="87">
        <v>0</v>
      </c>
      <c r="D51" s="87">
        <v>0</v>
      </c>
      <c r="E51" s="87">
        <v>6</v>
      </c>
      <c r="F51" s="87">
        <v>0</v>
      </c>
      <c r="G51" s="87" t="s">
        <v>152</v>
      </c>
    </row>
    <row r="52" spans="1:7" x14ac:dyDescent="0.25">
      <c r="A52" s="125" t="s">
        <v>399</v>
      </c>
      <c r="B52" s="87" t="s">
        <v>724</v>
      </c>
      <c r="C52" s="87">
        <v>177</v>
      </c>
      <c r="D52" s="87">
        <v>0</v>
      </c>
      <c r="E52" s="87">
        <v>176</v>
      </c>
      <c r="F52" s="87">
        <v>0</v>
      </c>
      <c r="G52" s="87" t="s">
        <v>157</v>
      </c>
    </row>
    <row r="53" spans="1:7" x14ac:dyDescent="0.25">
      <c r="A53" s="125" t="s">
        <v>559</v>
      </c>
      <c r="B53" s="87" t="s">
        <v>723</v>
      </c>
      <c r="C53" s="87">
        <v>2012</v>
      </c>
      <c r="D53" s="87">
        <v>2012</v>
      </c>
      <c r="E53" s="87">
        <v>2538</v>
      </c>
      <c r="F53" s="87">
        <v>2538</v>
      </c>
      <c r="G53" s="87" t="s">
        <v>159</v>
      </c>
    </row>
    <row r="54" spans="1:7" x14ac:dyDescent="0.25">
      <c r="A54" s="125" t="s">
        <v>162</v>
      </c>
      <c r="B54" s="87" t="s">
        <v>727</v>
      </c>
      <c r="C54" s="87">
        <v>41601</v>
      </c>
      <c r="D54" s="87">
        <v>12225</v>
      </c>
      <c r="E54" s="87">
        <v>40477</v>
      </c>
      <c r="F54" s="87">
        <v>11025</v>
      </c>
      <c r="G54" s="87" t="s">
        <v>163</v>
      </c>
    </row>
    <row r="55" spans="1:7" x14ac:dyDescent="0.25">
      <c r="A55" s="125" t="s">
        <v>402</v>
      </c>
      <c r="B55" s="87" t="s">
        <v>723</v>
      </c>
      <c r="C55" s="87">
        <v>1385</v>
      </c>
      <c r="D55" s="87">
        <v>1385</v>
      </c>
      <c r="E55" s="87">
        <v>1293</v>
      </c>
      <c r="F55" s="87">
        <v>981</v>
      </c>
      <c r="G55" s="87" t="s">
        <v>169</v>
      </c>
    </row>
    <row r="56" spans="1:7" x14ac:dyDescent="0.25">
      <c r="A56" s="125" t="s">
        <v>172</v>
      </c>
      <c r="B56" s="87" t="s">
        <v>723</v>
      </c>
      <c r="C56" s="87">
        <v>87196</v>
      </c>
      <c r="D56" s="87">
        <v>87196</v>
      </c>
      <c r="E56" s="87">
        <v>64971</v>
      </c>
      <c r="F56" s="87">
        <v>64971</v>
      </c>
      <c r="G56" s="87" t="s">
        <v>173</v>
      </c>
    </row>
    <row r="57" spans="1:7" x14ac:dyDescent="0.25">
      <c r="A57" s="125" t="s">
        <v>174</v>
      </c>
      <c r="B57" s="87" t="s">
        <v>727</v>
      </c>
      <c r="C57" s="87">
        <v>13</v>
      </c>
      <c r="D57" s="87">
        <v>13</v>
      </c>
      <c r="E57" s="87">
        <v>13</v>
      </c>
      <c r="F57" s="87">
        <v>13</v>
      </c>
      <c r="G57" s="87" t="s">
        <v>175</v>
      </c>
    </row>
    <row r="58" spans="1:7" x14ac:dyDescent="0.25">
      <c r="A58" s="125" t="s">
        <v>179</v>
      </c>
      <c r="B58" s="87" t="s">
        <v>738</v>
      </c>
      <c r="C58" s="87">
        <v>2141</v>
      </c>
      <c r="D58" s="87">
        <v>2141</v>
      </c>
      <c r="E58" s="87">
        <v>2399</v>
      </c>
      <c r="F58" s="87">
        <v>2399</v>
      </c>
      <c r="G58" s="87" t="s">
        <v>180</v>
      </c>
    </row>
    <row r="59" spans="1:7" x14ac:dyDescent="0.25">
      <c r="A59" s="125" t="s">
        <v>179</v>
      </c>
      <c r="B59" s="87" t="s">
        <v>723</v>
      </c>
      <c r="C59" s="87">
        <v>21455</v>
      </c>
      <c r="D59" s="87">
        <v>21455</v>
      </c>
      <c r="E59" s="87">
        <v>27654</v>
      </c>
      <c r="F59" s="87">
        <v>27654</v>
      </c>
      <c r="G59" s="87" t="s">
        <v>180</v>
      </c>
    </row>
    <row r="60" spans="1:7" x14ac:dyDescent="0.25">
      <c r="A60" s="125" t="s">
        <v>181</v>
      </c>
      <c r="B60" s="87" t="s">
        <v>723</v>
      </c>
      <c r="C60" s="87">
        <v>6</v>
      </c>
      <c r="D60" s="87">
        <v>6</v>
      </c>
      <c r="E60" s="87">
        <v>6</v>
      </c>
      <c r="F60" s="87">
        <v>6</v>
      </c>
      <c r="G60" s="87" t="s">
        <v>182</v>
      </c>
    </row>
    <row r="61" spans="1:7" x14ac:dyDescent="0.25">
      <c r="A61" s="125" t="s">
        <v>191</v>
      </c>
      <c r="B61" s="87" t="s">
        <v>728</v>
      </c>
      <c r="C61" s="87">
        <v>80</v>
      </c>
      <c r="D61" s="87">
        <v>0</v>
      </c>
      <c r="E61" s="87">
        <v>80</v>
      </c>
      <c r="F61" s="87">
        <v>0</v>
      </c>
      <c r="G61" s="87" t="s">
        <v>192</v>
      </c>
    </row>
    <row r="62" spans="1:7" x14ac:dyDescent="0.25">
      <c r="A62" s="125" t="s">
        <v>193</v>
      </c>
      <c r="B62" s="87" t="s">
        <v>723</v>
      </c>
      <c r="C62" s="87">
        <v>12</v>
      </c>
      <c r="D62" s="87">
        <v>12</v>
      </c>
      <c r="E62" s="87">
        <v>19</v>
      </c>
      <c r="F62" s="87">
        <v>19</v>
      </c>
      <c r="G62" s="87" t="s">
        <v>194</v>
      </c>
    </row>
    <row r="63" spans="1:7" x14ac:dyDescent="0.25">
      <c r="A63" s="125" t="s">
        <v>195</v>
      </c>
      <c r="B63" s="87" t="s">
        <v>723</v>
      </c>
      <c r="C63" s="87">
        <v>135</v>
      </c>
      <c r="D63" s="87">
        <v>135</v>
      </c>
      <c r="E63" s="87">
        <v>5</v>
      </c>
      <c r="F63" s="87">
        <v>5</v>
      </c>
      <c r="G63" s="87" t="s">
        <v>196</v>
      </c>
    </row>
    <row r="64" spans="1:7" x14ac:dyDescent="0.25">
      <c r="A64" s="125" t="s">
        <v>408</v>
      </c>
      <c r="B64" s="87" t="s">
        <v>724</v>
      </c>
      <c r="C64" s="87">
        <v>961</v>
      </c>
      <c r="D64" s="87">
        <v>0</v>
      </c>
      <c r="E64" s="87">
        <v>814</v>
      </c>
      <c r="F64" s="87">
        <v>814</v>
      </c>
      <c r="G64" s="87" t="s">
        <v>197</v>
      </c>
    </row>
    <row r="65" spans="1:7" x14ac:dyDescent="0.25">
      <c r="A65" s="125" t="s">
        <v>408</v>
      </c>
      <c r="B65" s="87" t="s">
        <v>737</v>
      </c>
      <c r="C65" s="87">
        <v>55000</v>
      </c>
      <c r="D65" s="87">
        <v>0</v>
      </c>
      <c r="E65" s="87">
        <v>55000</v>
      </c>
      <c r="F65" s="87">
        <v>0</v>
      </c>
      <c r="G65" s="87" t="s">
        <v>197</v>
      </c>
    </row>
    <row r="66" spans="1:7" x14ac:dyDescent="0.25">
      <c r="A66" s="125" t="s">
        <v>415</v>
      </c>
      <c r="B66" s="87" t="s">
        <v>723</v>
      </c>
      <c r="C66" s="87">
        <v>451532</v>
      </c>
      <c r="D66" s="87">
        <v>61937</v>
      </c>
      <c r="E66" s="87">
        <v>69497</v>
      </c>
      <c r="F66" s="87">
        <v>69497</v>
      </c>
      <c r="G66" s="87" t="s">
        <v>204</v>
      </c>
    </row>
    <row r="67" spans="1:7" x14ac:dyDescent="0.25">
      <c r="A67" s="125" t="s">
        <v>206</v>
      </c>
      <c r="B67" s="87" t="s">
        <v>727</v>
      </c>
      <c r="C67" s="87">
        <v>6</v>
      </c>
      <c r="D67" s="87">
        <v>6</v>
      </c>
      <c r="E67" s="87">
        <v>5</v>
      </c>
      <c r="F67" s="87">
        <v>5</v>
      </c>
      <c r="G67" s="87" t="s">
        <v>207</v>
      </c>
    </row>
    <row r="68" spans="1:7" x14ac:dyDescent="0.25">
      <c r="A68" s="125" t="s">
        <v>208</v>
      </c>
      <c r="B68" s="87" t="s">
        <v>723</v>
      </c>
      <c r="C68" s="87">
        <v>476</v>
      </c>
      <c r="D68" s="87">
        <v>303</v>
      </c>
      <c r="E68" s="87">
        <v>213</v>
      </c>
      <c r="F68" s="87">
        <v>13</v>
      </c>
      <c r="G68" s="87" t="s">
        <v>209</v>
      </c>
    </row>
    <row r="69" spans="1:7" x14ac:dyDescent="0.25">
      <c r="A69" s="125" t="s">
        <v>212</v>
      </c>
      <c r="B69" s="87" t="s">
        <v>723</v>
      </c>
      <c r="C69" s="87">
        <v>580</v>
      </c>
      <c r="D69" s="87">
        <v>580</v>
      </c>
      <c r="E69" s="87">
        <v>1323</v>
      </c>
      <c r="F69" s="87">
        <v>1323</v>
      </c>
      <c r="G69" s="87" t="s">
        <v>213</v>
      </c>
    </row>
    <row r="70" spans="1:7" x14ac:dyDescent="0.25">
      <c r="A70" s="125" t="s">
        <v>215</v>
      </c>
      <c r="B70" s="87" t="s">
        <v>723</v>
      </c>
      <c r="C70" s="87">
        <v>71</v>
      </c>
      <c r="D70" s="87">
        <v>71</v>
      </c>
      <c r="E70" s="87">
        <v>77</v>
      </c>
      <c r="F70" s="87">
        <v>77</v>
      </c>
      <c r="G70" s="87" t="s">
        <v>216</v>
      </c>
    </row>
    <row r="71" spans="1:7" x14ac:dyDescent="0.25">
      <c r="A71" s="125" t="s">
        <v>417</v>
      </c>
      <c r="B71" s="87" t="s">
        <v>724</v>
      </c>
      <c r="C71" s="87">
        <v>553</v>
      </c>
      <c r="D71" s="87">
        <v>531</v>
      </c>
      <c r="E71" s="87">
        <v>553</v>
      </c>
      <c r="F71" s="87">
        <v>531</v>
      </c>
      <c r="G71" s="87" t="s">
        <v>219</v>
      </c>
    </row>
    <row r="72" spans="1:7" x14ac:dyDescent="0.25">
      <c r="A72" s="125" t="s">
        <v>417</v>
      </c>
      <c r="B72" s="87" t="s">
        <v>736</v>
      </c>
      <c r="C72" s="87">
        <v>5</v>
      </c>
      <c r="D72" s="87">
        <v>5</v>
      </c>
      <c r="E72" s="87">
        <v>14</v>
      </c>
      <c r="F72" s="87">
        <v>14</v>
      </c>
      <c r="G72" s="87" t="s">
        <v>219</v>
      </c>
    </row>
    <row r="73" spans="1:7" x14ac:dyDescent="0.25">
      <c r="A73" s="125" t="s">
        <v>223</v>
      </c>
      <c r="B73" s="87" t="s">
        <v>723</v>
      </c>
      <c r="C73" s="87">
        <v>578</v>
      </c>
      <c r="D73" s="87">
        <v>0</v>
      </c>
      <c r="E73" s="87">
        <v>583</v>
      </c>
      <c r="F73" s="87">
        <v>0</v>
      </c>
      <c r="G73" s="87" t="s">
        <v>224</v>
      </c>
    </row>
    <row r="74" spans="1:7" x14ac:dyDescent="0.25">
      <c r="A74" s="125" t="s">
        <v>225</v>
      </c>
      <c r="B74" s="87" t="s">
        <v>735</v>
      </c>
      <c r="C74" s="87">
        <v>37591</v>
      </c>
      <c r="D74" s="87">
        <v>37591</v>
      </c>
      <c r="E74" s="87">
        <v>45409</v>
      </c>
      <c r="F74" s="87">
        <v>45409</v>
      </c>
      <c r="G74" s="87" t="s">
        <v>226</v>
      </c>
    </row>
    <row r="75" spans="1:7" x14ac:dyDescent="0.25">
      <c r="A75" s="125" t="s">
        <v>227</v>
      </c>
      <c r="B75" s="87" t="s">
        <v>723</v>
      </c>
      <c r="C75" s="87">
        <v>0</v>
      </c>
      <c r="D75" s="87">
        <v>0</v>
      </c>
      <c r="E75" s="87">
        <v>326</v>
      </c>
      <c r="F75" s="87">
        <v>326</v>
      </c>
      <c r="G75" s="87" t="s">
        <v>228</v>
      </c>
    </row>
    <row r="76" spans="1:7" x14ac:dyDescent="0.25">
      <c r="A76" s="125" t="s">
        <v>229</v>
      </c>
      <c r="B76" s="87" t="s">
        <v>734</v>
      </c>
      <c r="C76" s="87">
        <v>11</v>
      </c>
      <c r="D76" s="87">
        <v>11</v>
      </c>
      <c r="E76" s="87">
        <v>33</v>
      </c>
      <c r="F76" s="87">
        <v>33</v>
      </c>
      <c r="G76" s="87" t="s">
        <v>230</v>
      </c>
    </row>
    <row r="77" spans="1:7" x14ac:dyDescent="0.25">
      <c r="A77" s="125" t="s">
        <v>421</v>
      </c>
      <c r="B77" s="87" t="s">
        <v>727</v>
      </c>
      <c r="C77" s="87">
        <v>37795</v>
      </c>
      <c r="D77" s="87">
        <v>37795</v>
      </c>
      <c r="E77" s="87">
        <v>142</v>
      </c>
      <c r="F77" s="87">
        <v>142</v>
      </c>
      <c r="G77" s="87" t="s">
        <v>235</v>
      </c>
    </row>
    <row r="78" spans="1:7" x14ac:dyDescent="0.25">
      <c r="A78" s="125" t="s">
        <v>236</v>
      </c>
      <c r="B78" s="87" t="s">
        <v>723</v>
      </c>
      <c r="C78" s="87">
        <v>0</v>
      </c>
      <c r="D78" s="87">
        <v>0</v>
      </c>
      <c r="E78" s="87">
        <v>96324</v>
      </c>
      <c r="F78" s="87">
        <v>96324</v>
      </c>
      <c r="G78" s="87" t="s">
        <v>237</v>
      </c>
    </row>
    <row r="79" spans="1:7" x14ac:dyDescent="0.25">
      <c r="A79" s="125" t="s">
        <v>238</v>
      </c>
      <c r="B79" s="87" t="s">
        <v>734</v>
      </c>
      <c r="C79" s="87">
        <v>1687</v>
      </c>
      <c r="D79" s="87">
        <v>1687</v>
      </c>
      <c r="E79" s="87">
        <v>1736</v>
      </c>
      <c r="F79" s="87">
        <v>1736</v>
      </c>
      <c r="G79" s="87" t="s">
        <v>239</v>
      </c>
    </row>
    <row r="80" spans="1:7" x14ac:dyDescent="0.25">
      <c r="A80" s="125" t="s">
        <v>242</v>
      </c>
      <c r="B80" s="87" t="s">
        <v>744</v>
      </c>
      <c r="C80" s="87">
        <v>181</v>
      </c>
      <c r="D80" s="87">
        <v>181</v>
      </c>
      <c r="E80" s="87">
        <v>630</v>
      </c>
      <c r="F80" s="87">
        <v>630</v>
      </c>
      <c r="G80" s="87" t="s">
        <v>243</v>
      </c>
    </row>
    <row r="81" spans="1:7" x14ac:dyDescent="0.25">
      <c r="A81" s="125" t="s">
        <v>242</v>
      </c>
      <c r="B81" s="87" t="s">
        <v>723</v>
      </c>
      <c r="C81" s="87">
        <v>7238</v>
      </c>
      <c r="D81" s="87">
        <v>7238</v>
      </c>
      <c r="E81" s="87">
        <v>18286</v>
      </c>
      <c r="F81" s="87">
        <v>18286</v>
      </c>
      <c r="G81" s="87" t="s">
        <v>243</v>
      </c>
    </row>
    <row r="82" spans="1:7" x14ac:dyDescent="0.25">
      <c r="A82" s="125" t="s">
        <v>244</v>
      </c>
      <c r="B82" s="87" t="s">
        <v>733</v>
      </c>
      <c r="C82" s="87">
        <v>128115</v>
      </c>
      <c r="D82" s="87">
        <v>508</v>
      </c>
      <c r="E82" s="87">
        <v>126160</v>
      </c>
      <c r="F82" s="87">
        <v>1955</v>
      </c>
      <c r="G82" s="87" t="s">
        <v>245</v>
      </c>
    </row>
    <row r="83" spans="1:7" x14ac:dyDescent="0.25">
      <c r="A83" s="125" t="s">
        <v>244</v>
      </c>
      <c r="B83" s="87" t="s">
        <v>732</v>
      </c>
      <c r="C83" s="87">
        <v>68</v>
      </c>
      <c r="D83" s="87">
        <v>0</v>
      </c>
      <c r="E83" s="87">
        <v>68</v>
      </c>
      <c r="F83" s="87">
        <v>0</v>
      </c>
      <c r="G83" s="87" t="s">
        <v>245</v>
      </c>
    </row>
    <row r="84" spans="1:7" x14ac:dyDescent="0.25">
      <c r="A84" s="125" t="s">
        <v>246</v>
      </c>
      <c r="B84" s="87" t="s">
        <v>728</v>
      </c>
      <c r="C84" s="87">
        <v>1328</v>
      </c>
      <c r="D84" s="87">
        <v>0</v>
      </c>
      <c r="E84" s="87">
        <v>1328</v>
      </c>
      <c r="F84" s="87">
        <v>0</v>
      </c>
      <c r="G84" s="87" t="s">
        <v>247</v>
      </c>
    </row>
    <row r="85" spans="1:7" x14ac:dyDescent="0.25">
      <c r="A85" s="125" t="s">
        <v>256</v>
      </c>
      <c r="B85" s="87" t="s">
        <v>728</v>
      </c>
      <c r="C85" s="87">
        <v>156</v>
      </c>
      <c r="D85" s="87">
        <v>0</v>
      </c>
      <c r="E85" s="87">
        <v>159</v>
      </c>
      <c r="F85" s="87">
        <v>0</v>
      </c>
      <c r="G85" s="87" t="s">
        <v>257</v>
      </c>
    </row>
    <row r="86" spans="1:7" x14ac:dyDescent="0.25">
      <c r="A86" s="125" t="s">
        <v>426</v>
      </c>
      <c r="B86" s="87" t="s">
        <v>723</v>
      </c>
      <c r="C86" s="87">
        <v>6515</v>
      </c>
      <c r="D86" s="87">
        <v>0</v>
      </c>
      <c r="E86" s="87">
        <v>7060</v>
      </c>
      <c r="F86" s="87">
        <v>7060</v>
      </c>
      <c r="G86" s="87" t="s">
        <v>259</v>
      </c>
    </row>
    <row r="87" spans="1:7" x14ac:dyDescent="0.25">
      <c r="A87" s="125" t="s">
        <v>267</v>
      </c>
      <c r="B87" s="87" t="s">
        <v>727</v>
      </c>
      <c r="C87" s="87">
        <v>3531</v>
      </c>
      <c r="D87" s="87">
        <v>3531</v>
      </c>
      <c r="E87" s="87">
        <v>3025</v>
      </c>
      <c r="F87" s="87">
        <v>3015</v>
      </c>
      <c r="G87" s="87" t="s">
        <v>268</v>
      </c>
    </row>
    <row r="88" spans="1:7" x14ac:dyDescent="0.25">
      <c r="A88" s="125" t="s">
        <v>269</v>
      </c>
      <c r="B88" s="87" t="s">
        <v>723</v>
      </c>
      <c r="C88" s="87">
        <v>324</v>
      </c>
      <c r="D88" s="87">
        <v>0</v>
      </c>
      <c r="E88" s="87">
        <v>210</v>
      </c>
      <c r="F88" s="87">
        <v>0</v>
      </c>
      <c r="G88" s="87" t="s">
        <v>270</v>
      </c>
    </row>
    <row r="89" spans="1:7" x14ac:dyDescent="0.25">
      <c r="A89" s="125" t="s">
        <v>273</v>
      </c>
      <c r="B89" s="87" t="s">
        <v>724</v>
      </c>
      <c r="C89" s="87">
        <v>0</v>
      </c>
      <c r="D89" s="87">
        <v>0</v>
      </c>
      <c r="E89" s="87">
        <v>10</v>
      </c>
      <c r="F89" s="87">
        <v>10</v>
      </c>
      <c r="G89" s="87" t="s">
        <v>274</v>
      </c>
    </row>
    <row r="90" spans="1:7" x14ac:dyDescent="0.25">
      <c r="A90" s="125" t="s">
        <v>277</v>
      </c>
      <c r="B90" s="87" t="s">
        <v>728</v>
      </c>
      <c r="C90" s="87">
        <v>5</v>
      </c>
      <c r="D90" s="87">
        <v>0</v>
      </c>
      <c r="E90" s="87">
        <v>5</v>
      </c>
      <c r="F90" s="87">
        <v>0</v>
      </c>
      <c r="G90" s="87" t="s">
        <v>278</v>
      </c>
    </row>
    <row r="91" spans="1:7" x14ac:dyDescent="0.25">
      <c r="A91" s="125" t="s">
        <v>281</v>
      </c>
      <c r="B91" s="87" t="s">
        <v>724</v>
      </c>
      <c r="C91" s="87">
        <v>175</v>
      </c>
      <c r="D91" s="87">
        <v>0</v>
      </c>
      <c r="E91" s="87">
        <v>209</v>
      </c>
      <c r="F91" s="87">
        <v>0</v>
      </c>
      <c r="G91" s="87" t="s">
        <v>282</v>
      </c>
    </row>
    <row r="92" spans="1:7" x14ac:dyDescent="0.25">
      <c r="A92" s="125" t="s">
        <v>289</v>
      </c>
      <c r="B92" s="87" t="s">
        <v>723</v>
      </c>
      <c r="C92" s="87">
        <v>3681</v>
      </c>
      <c r="D92" s="87">
        <v>3681</v>
      </c>
      <c r="E92" s="87">
        <v>3636</v>
      </c>
      <c r="F92" s="87">
        <v>3636</v>
      </c>
      <c r="G92" s="87" t="s">
        <v>290</v>
      </c>
    </row>
    <row r="93" spans="1:7" x14ac:dyDescent="0.25">
      <c r="A93" s="125" t="s">
        <v>291</v>
      </c>
      <c r="B93" s="87" t="s">
        <v>730</v>
      </c>
      <c r="C93" s="87">
        <v>5</v>
      </c>
      <c r="D93" s="87">
        <v>0</v>
      </c>
      <c r="E93" s="87">
        <v>5</v>
      </c>
      <c r="F93" s="87">
        <v>5</v>
      </c>
      <c r="G93" s="87" t="s">
        <v>292</v>
      </c>
    </row>
    <row r="94" spans="1:7" x14ac:dyDescent="0.25">
      <c r="A94" s="125" t="s">
        <v>295</v>
      </c>
      <c r="B94" s="87" t="s">
        <v>728</v>
      </c>
      <c r="C94" s="87">
        <v>88</v>
      </c>
      <c r="D94" s="87">
        <v>0</v>
      </c>
      <c r="E94" s="87">
        <v>98</v>
      </c>
      <c r="F94" s="87">
        <v>0</v>
      </c>
      <c r="G94" s="87" t="s">
        <v>296</v>
      </c>
    </row>
    <row r="95" spans="1:7" x14ac:dyDescent="0.25">
      <c r="A95" s="125" t="s">
        <v>439</v>
      </c>
      <c r="B95" s="87" t="s">
        <v>729</v>
      </c>
      <c r="C95" s="87">
        <v>321</v>
      </c>
      <c r="D95" s="87">
        <v>321</v>
      </c>
      <c r="E95" s="87">
        <v>584</v>
      </c>
      <c r="F95" s="87">
        <v>584</v>
      </c>
      <c r="G95" s="87" t="s">
        <v>300</v>
      </c>
    </row>
    <row r="96" spans="1:7" x14ac:dyDescent="0.25">
      <c r="A96" s="125" t="s">
        <v>303</v>
      </c>
      <c r="B96" s="87" t="s">
        <v>724</v>
      </c>
      <c r="C96" s="87">
        <v>789</v>
      </c>
      <c r="D96" s="87">
        <v>789</v>
      </c>
      <c r="E96" s="87">
        <v>1040</v>
      </c>
      <c r="F96" s="87">
        <v>1040</v>
      </c>
      <c r="G96" s="87" t="s">
        <v>304</v>
      </c>
    </row>
    <row r="97" spans="1:9" x14ac:dyDescent="0.25">
      <c r="A97" s="125" t="s">
        <v>305</v>
      </c>
      <c r="B97" s="87" t="s">
        <v>727</v>
      </c>
      <c r="C97" s="87">
        <v>23</v>
      </c>
      <c r="D97" s="87">
        <v>23</v>
      </c>
      <c r="E97" s="87">
        <v>23</v>
      </c>
      <c r="F97" s="87">
        <v>23</v>
      </c>
      <c r="G97" s="87" t="s">
        <v>306</v>
      </c>
    </row>
    <row r="98" spans="1:9" x14ac:dyDescent="0.25">
      <c r="A98" s="125" t="s">
        <v>627</v>
      </c>
      <c r="B98" s="87" t="s">
        <v>727</v>
      </c>
      <c r="C98" s="87">
        <v>497343</v>
      </c>
      <c r="D98" s="87">
        <v>497343</v>
      </c>
      <c r="E98" s="87">
        <v>958361</v>
      </c>
      <c r="F98" s="87">
        <v>958361</v>
      </c>
      <c r="G98" s="87" t="s">
        <v>313</v>
      </c>
    </row>
    <row r="99" spans="1:9" x14ac:dyDescent="0.25">
      <c r="A99" s="125" t="s">
        <v>314</v>
      </c>
      <c r="B99" s="87" t="s">
        <v>723</v>
      </c>
      <c r="C99" s="87">
        <v>121</v>
      </c>
      <c r="D99" s="87">
        <v>121</v>
      </c>
      <c r="E99" s="87">
        <v>113</v>
      </c>
      <c r="F99" s="87">
        <v>113</v>
      </c>
      <c r="G99" s="87" t="s">
        <v>315</v>
      </c>
    </row>
    <row r="100" spans="1:9" x14ac:dyDescent="0.25">
      <c r="A100" s="125" t="s">
        <v>446</v>
      </c>
      <c r="B100" s="87" t="s">
        <v>728</v>
      </c>
      <c r="C100" s="87">
        <v>319</v>
      </c>
      <c r="D100" s="87">
        <v>0</v>
      </c>
      <c r="E100" s="87">
        <v>362</v>
      </c>
      <c r="F100" s="87">
        <v>0</v>
      </c>
      <c r="G100" s="87" t="s">
        <v>316</v>
      </c>
    </row>
    <row r="101" spans="1:9" x14ac:dyDescent="0.25">
      <c r="A101" s="125" t="s">
        <v>317</v>
      </c>
      <c r="B101" s="87" t="s">
        <v>723</v>
      </c>
      <c r="C101" s="87">
        <v>12222</v>
      </c>
      <c r="D101" s="87">
        <v>12222</v>
      </c>
      <c r="E101" s="87">
        <v>12290</v>
      </c>
      <c r="F101" s="87">
        <v>12290</v>
      </c>
      <c r="G101" s="87" t="s">
        <v>318</v>
      </c>
    </row>
    <row r="102" spans="1:9" x14ac:dyDescent="0.25">
      <c r="A102" s="125" t="s">
        <v>323</v>
      </c>
      <c r="B102" s="87" t="s">
        <v>727</v>
      </c>
      <c r="C102" s="87">
        <v>3206577</v>
      </c>
      <c r="D102" s="87">
        <v>916233</v>
      </c>
      <c r="E102" s="87">
        <v>3206577</v>
      </c>
      <c r="F102" s="87">
        <v>1029686</v>
      </c>
      <c r="G102" s="87" t="s">
        <v>324</v>
      </c>
    </row>
    <row r="103" spans="1:9" ht="12.75" customHeight="1" x14ac:dyDescent="0.25">
      <c r="A103" s="125" t="s">
        <v>329</v>
      </c>
      <c r="B103" s="87" t="s">
        <v>727</v>
      </c>
      <c r="C103" s="87">
        <v>15</v>
      </c>
      <c r="D103" s="87">
        <v>0</v>
      </c>
      <c r="E103" s="87">
        <v>15</v>
      </c>
      <c r="F103" s="87">
        <v>0</v>
      </c>
      <c r="G103" s="87" t="s">
        <v>330</v>
      </c>
    </row>
    <row r="104" spans="1:9" x14ac:dyDescent="0.25">
      <c r="A104" s="125" t="s">
        <v>331</v>
      </c>
      <c r="B104" s="87" t="s">
        <v>726</v>
      </c>
      <c r="C104" s="87">
        <v>13142</v>
      </c>
      <c r="D104" s="87">
        <v>0</v>
      </c>
      <c r="E104" s="87">
        <v>13468</v>
      </c>
      <c r="F104" s="87">
        <v>13468</v>
      </c>
      <c r="G104" s="87" t="s">
        <v>332</v>
      </c>
    </row>
    <row r="105" spans="1:9" x14ac:dyDescent="0.25">
      <c r="A105" s="125" t="s">
        <v>331</v>
      </c>
      <c r="B105" s="87" t="s">
        <v>725</v>
      </c>
      <c r="C105" s="87">
        <v>4015</v>
      </c>
      <c r="D105" s="87">
        <v>0</v>
      </c>
      <c r="E105" s="87">
        <v>4082</v>
      </c>
      <c r="F105" s="87">
        <v>4082</v>
      </c>
      <c r="G105" s="87" t="s">
        <v>332</v>
      </c>
    </row>
    <row r="106" spans="1:9" x14ac:dyDescent="0.25">
      <c r="A106" s="125" t="s">
        <v>333</v>
      </c>
      <c r="B106" s="87" t="s">
        <v>724</v>
      </c>
      <c r="C106" s="87">
        <v>142</v>
      </c>
      <c r="D106" s="87">
        <v>142</v>
      </c>
      <c r="E106" s="87">
        <v>142</v>
      </c>
      <c r="F106" s="87">
        <v>142</v>
      </c>
      <c r="G106" s="87" t="s">
        <v>334</v>
      </c>
    </row>
    <row r="107" spans="1:9" x14ac:dyDescent="0.25">
      <c r="A107" s="125" t="s">
        <v>333</v>
      </c>
      <c r="B107" s="87" t="s">
        <v>723</v>
      </c>
      <c r="C107" s="87">
        <v>776</v>
      </c>
      <c r="D107" s="87">
        <v>776</v>
      </c>
      <c r="E107" s="87">
        <v>861</v>
      </c>
      <c r="F107" s="87">
        <v>861</v>
      </c>
      <c r="G107" s="87" t="s">
        <v>334</v>
      </c>
    </row>
    <row r="108" spans="1:9" ht="18" customHeight="1" x14ac:dyDescent="0.25">
      <c r="A108" s="144" t="s">
        <v>335</v>
      </c>
      <c r="B108" s="20"/>
      <c r="C108" s="20">
        <f>SUM(C8:C107)</f>
        <v>5538870</v>
      </c>
      <c r="D108" s="20">
        <f t="shared" ref="D108:F108" si="0">SUM(D8:D107)</f>
        <v>2072512</v>
      </c>
      <c r="E108" s="20">
        <f t="shared" si="0"/>
        <v>5945551</v>
      </c>
      <c r="F108" s="20">
        <f t="shared" si="0"/>
        <v>2959163</v>
      </c>
      <c r="G108" s="143"/>
    </row>
    <row r="109" spans="1:9" x14ac:dyDescent="0.25">
      <c r="A109" s="93"/>
      <c r="B109" s="141"/>
      <c r="C109" s="93"/>
      <c r="D109" s="93"/>
      <c r="E109" s="93"/>
      <c r="F109" s="93"/>
      <c r="G109" s="93"/>
    </row>
    <row r="110" spans="1:9" x14ac:dyDescent="0.25">
      <c r="A110" s="142" t="s">
        <v>352</v>
      </c>
      <c r="B110" s="141"/>
      <c r="C110" s="93"/>
      <c r="D110" s="93"/>
      <c r="E110" s="93"/>
      <c r="F110" s="93"/>
      <c r="G110" s="140"/>
    </row>
    <row r="111" spans="1:9" ht="13.5" x14ac:dyDescent="0.25">
      <c r="A111" s="252"/>
      <c r="B111" s="252"/>
      <c r="C111" s="252"/>
      <c r="D111" s="252"/>
      <c r="E111" s="252"/>
      <c r="F111" s="252"/>
      <c r="G111" s="139"/>
      <c r="H111" s="71"/>
      <c r="I111" s="40" t="s">
        <v>722</v>
      </c>
    </row>
    <row r="112" spans="1:9" ht="13.5" x14ac:dyDescent="0.25">
      <c r="A112" s="252"/>
      <c r="B112" s="252"/>
      <c r="C112" s="252"/>
      <c r="D112" s="252"/>
      <c r="E112" s="252"/>
      <c r="F112" s="252"/>
      <c r="G112" s="70"/>
      <c r="H112" s="71"/>
      <c r="I112" s="40"/>
    </row>
    <row r="113" spans="7:7" x14ac:dyDescent="0.25">
      <c r="G113" s="138"/>
    </row>
    <row r="117" spans="7:7" x14ac:dyDescent="0.25">
      <c r="G117" s="138"/>
    </row>
  </sheetData>
  <autoFilter ref="A7:G108" xr:uid="{00000000-0001-0000-0800-000000000000}"/>
  <mergeCells count="6">
    <mergeCell ref="A112:F112"/>
    <mergeCell ref="A1:G1"/>
    <mergeCell ref="C6:D6"/>
    <mergeCell ref="E6:F6"/>
    <mergeCell ref="A111:F111"/>
    <mergeCell ref="D3:G3"/>
  </mergeCells>
  <conditionalFormatting sqref="A8:G107">
    <cfRule type="expression" dxfId="10" priority="1">
      <formula>MOD(ROW(),2)=0</formula>
    </cfRule>
  </conditionalFormatting>
  <hyperlinks>
    <hyperlink ref="B3" r:id="rId1" xr:uid="{F1379C76-99CA-4634-92C2-042CC3A45670}"/>
  </hyperlinks>
  <printOptions horizontalCentered="1" gridLines="1"/>
  <pageMargins left="0.7" right="0.7" top="0.75" bottom="0.75" header="0.3" footer="0.3"/>
  <pageSetup paperSize="9" scale="39" fitToHeight="0" orientation="portrait" r:id="rId2"/>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388D8C-8EDC-4BE6-B9C6-61B9CF24EBEB}">
  <sheetPr>
    <tabColor theme="4" tint="0.79998168889431442"/>
    <pageSetUpPr fitToPage="1"/>
  </sheetPr>
  <dimension ref="A1:W587"/>
  <sheetViews>
    <sheetView zoomScaleNormal="100" workbookViewId="0">
      <selection activeCell="A252" sqref="A252:L252"/>
    </sheetView>
  </sheetViews>
  <sheetFormatPr defaultColWidth="9.1796875" defaultRowHeight="10" x14ac:dyDescent="0.2"/>
  <cols>
    <col min="1" max="1" width="31.453125" style="6" customWidth="1"/>
    <col min="2" max="2" width="43.26953125" style="6" customWidth="1"/>
    <col min="3" max="3" width="18.26953125" style="187" customWidth="1"/>
    <col min="4" max="4" width="10.7265625" style="6" bestFit="1" customWidth="1"/>
    <col min="5" max="5" width="11.26953125" style="6" bestFit="1" customWidth="1"/>
    <col min="6" max="6" width="12.453125" style="6" bestFit="1" customWidth="1"/>
    <col min="7" max="7" width="11.26953125" style="6" bestFit="1" customWidth="1"/>
    <col min="8" max="8" width="12.453125" style="6" bestFit="1" customWidth="1"/>
    <col min="9" max="9" width="12" style="6" customWidth="1"/>
    <col min="10" max="10" width="10.453125" style="6" customWidth="1"/>
    <col min="11" max="11" width="11.81640625" style="6" bestFit="1" customWidth="1"/>
    <col min="12" max="12" width="10.7265625" style="6" bestFit="1" customWidth="1"/>
    <col min="13" max="13" width="11.26953125" style="6" bestFit="1" customWidth="1"/>
    <col min="14" max="14" width="12.453125" style="6" bestFit="1" customWidth="1"/>
    <col min="15" max="15" width="11.26953125" style="6" bestFit="1" customWidth="1"/>
    <col min="16" max="16" width="12.453125" style="6" bestFit="1" customWidth="1"/>
    <col min="17" max="17" width="13" style="6" customWidth="1"/>
    <col min="18" max="18" width="15.7265625" style="6" bestFit="1" customWidth="1"/>
    <col min="19" max="19" width="11.81640625" style="6" bestFit="1" customWidth="1"/>
    <col min="20" max="20" width="17.1796875" style="188" bestFit="1" customWidth="1"/>
    <col min="21" max="22" width="7" style="6" customWidth="1"/>
    <col min="23" max="16384" width="9.1796875" style="6"/>
  </cols>
  <sheetData>
    <row r="1" spans="1:23" s="161" customFormat="1" ht="41.25" customHeight="1" x14ac:dyDescent="0.25">
      <c r="A1" s="157" t="s">
        <v>945</v>
      </c>
      <c r="B1" s="158"/>
      <c r="C1" s="159"/>
      <c r="D1" s="160"/>
      <c r="E1" s="160"/>
      <c r="F1" s="160"/>
      <c r="G1" s="160"/>
      <c r="H1" s="160"/>
      <c r="I1" s="160"/>
      <c r="J1" s="160"/>
      <c r="K1" s="160"/>
      <c r="L1" s="160"/>
      <c r="M1" s="160"/>
      <c r="N1" s="160"/>
      <c r="O1" s="160"/>
      <c r="P1" s="160"/>
      <c r="Q1" s="160"/>
      <c r="R1" s="160"/>
      <c r="S1" s="160"/>
      <c r="T1" s="159"/>
      <c r="U1" s="160"/>
      <c r="V1" s="160"/>
      <c r="W1" s="160"/>
    </row>
    <row r="2" spans="1:23" s="22" customFormat="1" ht="13" x14ac:dyDescent="0.3">
      <c r="A2" s="3" t="s">
        <v>0</v>
      </c>
      <c r="B2" s="137"/>
      <c r="C2" s="4"/>
      <c r="D2" s="4"/>
      <c r="E2" s="9"/>
      <c r="F2" s="9"/>
      <c r="G2" s="9"/>
      <c r="H2" s="9"/>
      <c r="I2" s="9"/>
      <c r="J2" s="9"/>
      <c r="K2" s="9"/>
      <c r="L2" s="9"/>
      <c r="M2" s="9"/>
      <c r="N2" s="9"/>
      <c r="O2" s="9"/>
      <c r="P2" s="9"/>
      <c r="Q2" s="9"/>
      <c r="R2" s="9"/>
      <c r="S2" s="9"/>
      <c r="T2" s="9"/>
      <c r="U2" s="9"/>
      <c r="V2" s="9"/>
      <c r="W2" s="9"/>
    </row>
    <row r="3" spans="1:23" s="22" customFormat="1" ht="12.5" x14ac:dyDescent="0.25">
      <c r="A3" s="9" t="s">
        <v>684</v>
      </c>
      <c r="B3" s="8" t="s">
        <v>897</v>
      </c>
      <c r="C3" s="4"/>
      <c r="D3" s="4"/>
      <c r="E3" s="9"/>
      <c r="F3" s="9"/>
      <c r="G3" s="9"/>
      <c r="H3" s="9"/>
      <c r="I3" s="9"/>
      <c r="J3" s="9"/>
      <c r="K3" s="9"/>
      <c r="L3" s="9"/>
      <c r="M3" s="9"/>
      <c r="N3" s="9"/>
      <c r="O3" s="9"/>
      <c r="P3" s="9"/>
      <c r="Q3" s="9"/>
      <c r="R3" s="9"/>
      <c r="S3" s="9"/>
      <c r="T3" s="9"/>
      <c r="U3" s="9"/>
      <c r="V3" s="9"/>
      <c r="W3" s="9"/>
    </row>
    <row r="4" spans="1:23" s="22" customFormat="1" ht="12.5" x14ac:dyDescent="0.25">
      <c r="A4" s="255" t="s">
        <v>898</v>
      </c>
      <c r="B4" s="255"/>
      <c r="C4" s="255"/>
      <c r="D4" s="255"/>
      <c r="E4" s="255"/>
      <c r="F4" s="255"/>
      <c r="G4" s="255"/>
      <c r="H4" s="255"/>
      <c r="I4" s="255"/>
      <c r="J4" s="255"/>
      <c r="K4" s="255"/>
      <c r="L4" s="255"/>
      <c r="M4" s="255"/>
      <c r="N4" s="255"/>
      <c r="O4" s="255"/>
      <c r="P4" s="255"/>
      <c r="Q4" s="255"/>
      <c r="R4" s="255"/>
      <c r="S4" s="255"/>
      <c r="T4" s="255"/>
      <c r="U4" s="255"/>
      <c r="V4" s="255"/>
      <c r="W4" s="9"/>
    </row>
    <row r="5" spans="1:23" s="22" customFormat="1" ht="16" customHeight="1" x14ac:dyDescent="0.25">
      <c r="A5" s="162" t="s">
        <v>899</v>
      </c>
      <c r="B5" s="162"/>
      <c r="C5" s="163"/>
      <c r="D5" s="164"/>
      <c r="E5" s="164"/>
      <c r="F5" s="9"/>
      <c r="G5" s="9"/>
      <c r="H5" s="9"/>
      <c r="I5" s="9"/>
      <c r="J5" s="9"/>
      <c r="K5" s="9"/>
      <c r="L5" s="9"/>
      <c r="M5" s="9"/>
      <c r="N5" s="9"/>
      <c r="O5" s="9"/>
      <c r="P5" s="9"/>
      <c r="Q5" s="9"/>
      <c r="R5" s="9"/>
      <c r="S5" s="9"/>
      <c r="T5" s="163"/>
      <c r="U5" s="9"/>
      <c r="V5" s="9"/>
      <c r="W5" s="9"/>
    </row>
    <row r="6" spans="1:23" s="22" customFormat="1" ht="28.5" customHeight="1" x14ac:dyDescent="0.25">
      <c r="A6" s="240" t="s">
        <v>900</v>
      </c>
      <c r="B6" s="240"/>
      <c r="C6" s="240"/>
      <c r="D6" s="240"/>
      <c r="E6" s="240"/>
      <c r="F6" s="240"/>
      <c r="G6" s="240"/>
      <c r="H6" s="240"/>
      <c r="I6" s="240"/>
      <c r="J6" s="240"/>
      <c r="K6" s="240"/>
      <c r="L6" s="240"/>
      <c r="M6" s="240"/>
      <c r="N6" s="240"/>
      <c r="O6" s="240"/>
      <c r="P6" s="240"/>
      <c r="Q6" s="240"/>
      <c r="R6" s="9"/>
      <c r="S6" s="9"/>
      <c r="T6" s="9"/>
      <c r="U6" s="9"/>
      <c r="V6" s="9"/>
      <c r="W6" s="9"/>
    </row>
    <row r="7" spans="1:23" ht="16" customHeight="1" x14ac:dyDescent="0.2">
      <c r="A7" s="165"/>
      <c r="B7" s="165"/>
      <c r="C7" s="166"/>
      <c r="D7" s="167"/>
      <c r="E7" s="167"/>
      <c r="F7" s="51"/>
      <c r="G7" s="51"/>
      <c r="H7" s="51"/>
      <c r="I7" s="51"/>
      <c r="J7" s="51"/>
      <c r="K7" s="51"/>
      <c r="L7" s="51"/>
      <c r="M7" s="51"/>
      <c r="N7" s="51"/>
      <c r="O7" s="51"/>
      <c r="P7" s="51"/>
      <c r="Q7" s="51"/>
      <c r="R7" s="51"/>
      <c r="S7" s="51"/>
      <c r="T7" s="166"/>
      <c r="U7" s="51"/>
      <c r="V7" s="51"/>
      <c r="W7" s="51"/>
    </row>
    <row r="8" spans="1:23" ht="12.5" x14ac:dyDescent="0.25">
      <c r="A8" s="168"/>
      <c r="B8" s="168"/>
      <c r="C8" s="168"/>
      <c r="D8" s="169" t="s">
        <v>901</v>
      </c>
      <c r="E8" s="170"/>
      <c r="F8" s="169"/>
      <c r="G8" s="169"/>
      <c r="H8" s="169"/>
      <c r="I8" s="169"/>
      <c r="J8" s="169"/>
      <c r="K8" s="169"/>
      <c r="L8" s="169" t="s">
        <v>902</v>
      </c>
      <c r="M8" s="169"/>
      <c r="N8" s="169"/>
      <c r="O8" s="169"/>
      <c r="P8" s="169"/>
      <c r="Q8" s="169"/>
      <c r="R8" s="169"/>
      <c r="S8" s="169"/>
      <c r="T8" s="171"/>
      <c r="U8" s="256" t="s">
        <v>903</v>
      </c>
      <c r="V8" s="256"/>
      <c r="W8" s="172"/>
    </row>
    <row r="9" spans="1:23" s="179" customFormat="1" ht="55.5" customHeight="1" x14ac:dyDescent="0.25">
      <c r="A9" s="14" t="s">
        <v>904</v>
      </c>
      <c r="B9" s="14" t="s">
        <v>905</v>
      </c>
      <c r="C9" s="14" t="s">
        <v>906</v>
      </c>
      <c r="D9" s="173" t="s">
        <v>907</v>
      </c>
      <c r="E9" s="174" t="s">
        <v>908</v>
      </c>
      <c r="F9" s="174" t="s">
        <v>909</v>
      </c>
      <c r="G9" s="175" t="s">
        <v>910</v>
      </c>
      <c r="H9" s="175" t="s">
        <v>911</v>
      </c>
      <c r="I9" s="173" t="s">
        <v>912</v>
      </c>
      <c r="J9" s="176" t="s">
        <v>913</v>
      </c>
      <c r="K9" s="173" t="s">
        <v>335</v>
      </c>
      <c r="L9" s="173" t="s">
        <v>907</v>
      </c>
      <c r="M9" s="174" t="s">
        <v>908</v>
      </c>
      <c r="N9" s="174" t="s">
        <v>909</v>
      </c>
      <c r="O9" s="175" t="s">
        <v>910</v>
      </c>
      <c r="P9" s="175" t="s">
        <v>911</v>
      </c>
      <c r="Q9" s="173" t="s">
        <v>912</v>
      </c>
      <c r="R9" s="176" t="s">
        <v>913</v>
      </c>
      <c r="S9" s="177" t="s">
        <v>335</v>
      </c>
      <c r="T9" s="14" t="s">
        <v>955</v>
      </c>
      <c r="U9" s="156" t="s">
        <v>914</v>
      </c>
      <c r="V9" s="156" t="s">
        <v>915</v>
      </c>
      <c r="W9" s="178" t="s">
        <v>664</v>
      </c>
    </row>
    <row r="10" spans="1:23" s="182" customFormat="1" ht="12.5" x14ac:dyDescent="0.25">
      <c r="A10" s="73" t="s">
        <v>666</v>
      </c>
      <c r="B10" s="73" t="s">
        <v>667</v>
      </c>
      <c r="C10" s="74">
        <f>K10+S10</f>
        <v>26242920</v>
      </c>
      <c r="D10" s="74">
        <f>SUMIF($B$18:$B$583,$B10,D$18:D$583)</f>
        <v>1425602</v>
      </c>
      <c r="E10" s="74">
        <f t="shared" ref="E10:T17" si="0">SUMIF($B$18:$B$583,$B10,E$18:E$583)</f>
        <v>2444869</v>
      </c>
      <c r="F10" s="74">
        <f t="shared" si="0"/>
        <v>1699112</v>
      </c>
      <c r="G10" s="74">
        <f t="shared" si="0"/>
        <v>5569583</v>
      </c>
      <c r="H10" s="74">
        <f t="shared" si="0"/>
        <v>5776545</v>
      </c>
      <c r="I10" s="74">
        <f t="shared" si="0"/>
        <v>592012</v>
      </c>
      <c r="J10" s="74">
        <f t="shared" si="0"/>
        <v>1061321</v>
      </c>
      <c r="K10" s="74">
        <f t="shared" si="0"/>
        <v>12999461</v>
      </c>
      <c r="L10" s="74">
        <f t="shared" si="0"/>
        <v>1462354</v>
      </c>
      <c r="M10" s="74">
        <f t="shared" si="0"/>
        <v>2499162</v>
      </c>
      <c r="N10" s="74">
        <f t="shared" si="0"/>
        <v>1768560</v>
      </c>
      <c r="O10" s="74">
        <f t="shared" si="0"/>
        <v>5730076</v>
      </c>
      <c r="P10" s="74">
        <f t="shared" si="0"/>
        <v>5858297</v>
      </c>
      <c r="Q10" s="74">
        <f t="shared" si="0"/>
        <v>548967</v>
      </c>
      <c r="R10" s="74">
        <f t="shared" si="0"/>
        <v>1106119</v>
      </c>
      <c r="S10" s="74">
        <f t="shared" si="0"/>
        <v>13243459</v>
      </c>
      <c r="T10" s="74">
        <f t="shared" si="0"/>
        <v>31637408</v>
      </c>
      <c r="U10" s="180">
        <f>(S10-R10+K10-J10)/T10</f>
        <v>0.76098143059001544</v>
      </c>
      <c r="V10" s="180">
        <f>(S10+K10)/T10</f>
        <v>0.82949020349581104</v>
      </c>
      <c r="W10" s="181"/>
    </row>
    <row r="11" spans="1:23" s="182" customFormat="1" ht="12.5" x14ac:dyDescent="0.25">
      <c r="A11" s="73" t="s">
        <v>666</v>
      </c>
      <c r="B11" s="73" t="s">
        <v>668</v>
      </c>
      <c r="C11" s="74">
        <f t="shared" ref="C11:C17" si="1">K11+S11</f>
        <v>2719799</v>
      </c>
      <c r="D11" s="74">
        <f t="shared" ref="D11:S17" si="2">SUMIF($B$18:$B$583,$B11,D$18:D$583)</f>
        <v>89810</v>
      </c>
      <c r="E11" s="74">
        <f t="shared" si="2"/>
        <v>132867</v>
      </c>
      <c r="F11" s="74">
        <f t="shared" si="2"/>
        <v>90942</v>
      </c>
      <c r="G11" s="74">
        <f t="shared" si="2"/>
        <v>313619</v>
      </c>
      <c r="H11" s="74">
        <f t="shared" si="2"/>
        <v>554277</v>
      </c>
      <c r="I11" s="74">
        <f t="shared" si="2"/>
        <v>35671</v>
      </c>
      <c r="J11" s="74">
        <f t="shared" si="2"/>
        <v>189956</v>
      </c>
      <c r="K11" s="74">
        <f t="shared" si="2"/>
        <v>1093523</v>
      </c>
      <c r="L11" s="74">
        <f t="shared" si="2"/>
        <v>91878</v>
      </c>
      <c r="M11" s="74">
        <f t="shared" si="2"/>
        <v>138862</v>
      </c>
      <c r="N11" s="74">
        <f t="shared" si="2"/>
        <v>113041</v>
      </c>
      <c r="O11" s="74">
        <f t="shared" si="2"/>
        <v>343781</v>
      </c>
      <c r="P11" s="74">
        <f t="shared" si="2"/>
        <v>840179</v>
      </c>
      <c r="Q11" s="74">
        <f t="shared" si="2"/>
        <v>33242</v>
      </c>
      <c r="R11" s="74">
        <f t="shared" si="2"/>
        <v>409074</v>
      </c>
      <c r="S11" s="74">
        <f t="shared" si="2"/>
        <v>1626276</v>
      </c>
      <c r="T11" s="74">
        <f t="shared" si="0"/>
        <v>6858499</v>
      </c>
      <c r="U11" s="180">
        <f t="shared" ref="U11:U17" si="3">(S11-R11+K11-J11)/T11</f>
        <v>0.30921765826604336</v>
      </c>
      <c r="V11" s="180">
        <f t="shared" ref="V11:V17" si="4">(S11+K11)/T11</f>
        <v>0.39655892637733126</v>
      </c>
      <c r="W11" s="181"/>
    </row>
    <row r="12" spans="1:23" s="182" customFormat="1" ht="12.5" x14ac:dyDescent="0.25">
      <c r="A12" s="73" t="s">
        <v>666</v>
      </c>
      <c r="B12" s="75" t="s">
        <v>669</v>
      </c>
      <c r="C12" s="74">
        <f t="shared" si="1"/>
        <v>5102655</v>
      </c>
      <c r="D12" s="74">
        <f t="shared" si="2"/>
        <v>115318</v>
      </c>
      <c r="E12" s="74">
        <f t="shared" si="0"/>
        <v>66785</v>
      </c>
      <c r="F12" s="74">
        <f t="shared" si="0"/>
        <v>372028</v>
      </c>
      <c r="G12" s="74">
        <f t="shared" si="0"/>
        <v>554131</v>
      </c>
      <c r="H12" s="74">
        <f t="shared" si="0"/>
        <v>1396637</v>
      </c>
      <c r="I12" s="74">
        <f t="shared" si="0"/>
        <v>84065</v>
      </c>
      <c r="J12" s="74">
        <f t="shared" si="0"/>
        <v>607315</v>
      </c>
      <c r="K12" s="74">
        <f t="shared" si="0"/>
        <v>2642148</v>
      </c>
      <c r="L12" s="74">
        <f t="shared" si="0"/>
        <v>120840</v>
      </c>
      <c r="M12" s="74">
        <f t="shared" si="0"/>
        <v>73851</v>
      </c>
      <c r="N12" s="74">
        <f t="shared" si="0"/>
        <v>371510</v>
      </c>
      <c r="O12" s="74">
        <f t="shared" si="0"/>
        <v>566201</v>
      </c>
      <c r="P12" s="74">
        <f t="shared" si="0"/>
        <v>1288318</v>
      </c>
      <c r="Q12" s="74">
        <f t="shared" si="0"/>
        <v>51296</v>
      </c>
      <c r="R12" s="74">
        <f t="shared" si="0"/>
        <v>554692</v>
      </c>
      <c r="S12" s="74">
        <f t="shared" si="0"/>
        <v>2460507</v>
      </c>
      <c r="T12" s="74">
        <f t="shared" si="0"/>
        <v>5755363</v>
      </c>
      <c r="U12" s="180">
        <f t="shared" si="3"/>
        <v>0.68469147819173182</v>
      </c>
      <c r="V12" s="180">
        <f t="shared" si="4"/>
        <v>0.88659134098057757</v>
      </c>
      <c r="W12" s="181"/>
    </row>
    <row r="13" spans="1:23" s="182" customFormat="1" ht="12.5" x14ac:dyDescent="0.25">
      <c r="A13" s="73" t="s">
        <v>666</v>
      </c>
      <c r="B13" s="73" t="s">
        <v>670</v>
      </c>
      <c r="C13" s="74">
        <f t="shared" si="1"/>
        <v>41744003</v>
      </c>
      <c r="D13" s="74">
        <f t="shared" si="2"/>
        <v>2024378</v>
      </c>
      <c r="E13" s="74">
        <f t="shared" si="0"/>
        <v>3243605</v>
      </c>
      <c r="F13" s="74">
        <f t="shared" si="0"/>
        <v>2536557</v>
      </c>
      <c r="G13" s="74">
        <f t="shared" si="0"/>
        <v>7804540</v>
      </c>
      <c r="H13" s="74">
        <f t="shared" si="0"/>
        <v>8928840</v>
      </c>
      <c r="I13" s="74">
        <f t="shared" si="0"/>
        <v>1706046</v>
      </c>
      <c r="J13" s="74">
        <f t="shared" si="0"/>
        <v>2692038</v>
      </c>
      <c r="K13" s="74">
        <f t="shared" si="0"/>
        <v>21131464</v>
      </c>
      <c r="L13" s="74">
        <f t="shared" si="0"/>
        <v>2053130</v>
      </c>
      <c r="M13" s="74">
        <f t="shared" si="0"/>
        <v>3572154</v>
      </c>
      <c r="N13" s="74">
        <f t="shared" si="0"/>
        <v>2725109</v>
      </c>
      <c r="O13" s="74">
        <f t="shared" si="0"/>
        <v>8350393</v>
      </c>
      <c r="P13" s="74">
        <f t="shared" si="0"/>
        <v>8102253</v>
      </c>
      <c r="Q13" s="74">
        <f t="shared" si="0"/>
        <v>1473160</v>
      </c>
      <c r="R13" s="74">
        <f t="shared" si="0"/>
        <v>2686733</v>
      </c>
      <c r="S13" s="74">
        <f t="shared" si="0"/>
        <v>20612539</v>
      </c>
      <c r="T13" s="74">
        <f t="shared" si="0"/>
        <v>63251367</v>
      </c>
      <c r="U13" s="180">
        <f t="shared" si="3"/>
        <v>0.57493195364457494</v>
      </c>
      <c r="V13" s="180">
        <f t="shared" si="4"/>
        <v>0.6599699734552773</v>
      </c>
      <c r="W13" s="181"/>
    </row>
    <row r="14" spans="1:23" s="182" customFormat="1" ht="12.5" x14ac:dyDescent="0.25">
      <c r="A14" s="73" t="s">
        <v>666</v>
      </c>
      <c r="B14" s="73" t="s">
        <v>671</v>
      </c>
      <c r="C14" s="74">
        <f t="shared" si="1"/>
        <v>2121441</v>
      </c>
      <c r="D14" s="74">
        <f t="shared" si="2"/>
        <v>155147</v>
      </c>
      <c r="E14" s="74">
        <f t="shared" si="0"/>
        <v>149007</v>
      </c>
      <c r="F14" s="74">
        <f t="shared" si="0"/>
        <v>108118</v>
      </c>
      <c r="G14" s="74">
        <f t="shared" si="0"/>
        <v>412272</v>
      </c>
      <c r="H14" s="74">
        <f t="shared" si="0"/>
        <v>563177</v>
      </c>
      <c r="I14" s="74">
        <f t="shared" si="0"/>
        <v>70095</v>
      </c>
      <c r="J14" s="74">
        <f t="shared" si="0"/>
        <v>56528</v>
      </c>
      <c r="K14" s="74">
        <f t="shared" si="0"/>
        <v>1102072</v>
      </c>
      <c r="L14" s="74">
        <f t="shared" si="0"/>
        <v>159690</v>
      </c>
      <c r="M14" s="74">
        <f t="shared" si="0"/>
        <v>171445</v>
      </c>
      <c r="N14" s="74">
        <f t="shared" si="0"/>
        <v>104035</v>
      </c>
      <c r="O14" s="74">
        <f t="shared" si="0"/>
        <v>435170</v>
      </c>
      <c r="P14" s="74">
        <f t="shared" si="0"/>
        <v>463447</v>
      </c>
      <c r="Q14" s="74">
        <f t="shared" si="0"/>
        <v>63470</v>
      </c>
      <c r="R14" s="74">
        <f t="shared" si="0"/>
        <v>57282</v>
      </c>
      <c r="S14" s="74">
        <f t="shared" si="0"/>
        <v>1019369</v>
      </c>
      <c r="T14" s="74">
        <f t="shared" si="0"/>
        <v>3030524</v>
      </c>
      <c r="U14" s="180">
        <f t="shared" si="3"/>
        <v>0.66246992269323723</v>
      </c>
      <c r="V14" s="180">
        <f t="shared" si="4"/>
        <v>0.70002448421461105</v>
      </c>
      <c r="W14" s="181"/>
    </row>
    <row r="15" spans="1:23" s="182" customFormat="1" ht="12.5" x14ac:dyDescent="0.25">
      <c r="A15" s="73" t="s">
        <v>666</v>
      </c>
      <c r="B15" s="73" t="s">
        <v>672</v>
      </c>
      <c r="C15" s="74">
        <f t="shared" si="1"/>
        <v>3778063</v>
      </c>
      <c r="D15" s="74">
        <f t="shared" si="2"/>
        <v>111644</v>
      </c>
      <c r="E15" s="74">
        <f t="shared" si="0"/>
        <v>168545</v>
      </c>
      <c r="F15" s="74">
        <f t="shared" si="0"/>
        <v>267976</v>
      </c>
      <c r="G15" s="74">
        <f t="shared" si="0"/>
        <v>548165</v>
      </c>
      <c r="H15" s="74">
        <f t="shared" si="0"/>
        <v>1261576</v>
      </c>
      <c r="I15" s="74">
        <f t="shared" si="0"/>
        <v>9143</v>
      </c>
      <c r="J15" s="74">
        <f t="shared" si="0"/>
        <v>218917</v>
      </c>
      <c r="K15" s="74">
        <f t="shared" si="0"/>
        <v>2037801</v>
      </c>
      <c r="L15" s="74">
        <f t="shared" si="0"/>
        <v>109369</v>
      </c>
      <c r="M15" s="74">
        <f t="shared" si="0"/>
        <v>161349</v>
      </c>
      <c r="N15" s="74">
        <f t="shared" si="0"/>
        <v>233737</v>
      </c>
      <c r="O15" s="74">
        <f t="shared" si="0"/>
        <v>504455</v>
      </c>
      <c r="P15" s="74">
        <f t="shared" si="0"/>
        <v>1016272</v>
      </c>
      <c r="Q15" s="74">
        <f t="shared" si="0"/>
        <v>9256</v>
      </c>
      <c r="R15" s="74">
        <f t="shared" si="0"/>
        <v>210279</v>
      </c>
      <c r="S15" s="74">
        <f t="shared" si="0"/>
        <v>1740262</v>
      </c>
      <c r="T15" s="74">
        <f t="shared" si="0"/>
        <v>5945550</v>
      </c>
      <c r="U15" s="180">
        <f t="shared" si="3"/>
        <v>0.56325604864142087</v>
      </c>
      <c r="V15" s="180">
        <f t="shared" si="4"/>
        <v>0.63544381932705973</v>
      </c>
      <c r="W15" s="181"/>
    </row>
    <row r="16" spans="1:23" s="182" customFormat="1" ht="12.5" x14ac:dyDescent="0.25">
      <c r="A16" s="73" t="s">
        <v>666</v>
      </c>
      <c r="B16" s="73" t="s">
        <v>673</v>
      </c>
      <c r="C16" s="74">
        <f t="shared" si="1"/>
        <v>150628</v>
      </c>
      <c r="D16" s="74">
        <f t="shared" si="2"/>
        <v>13932</v>
      </c>
      <c r="E16" s="74">
        <f t="shared" si="0"/>
        <v>23327</v>
      </c>
      <c r="F16" s="74">
        <f t="shared" si="0"/>
        <v>8738</v>
      </c>
      <c r="G16" s="74">
        <f t="shared" si="0"/>
        <v>45997</v>
      </c>
      <c r="H16" s="74">
        <f t="shared" si="0"/>
        <v>30131</v>
      </c>
      <c r="I16" s="74">
        <f t="shared" si="0"/>
        <v>1885</v>
      </c>
      <c r="J16" s="74">
        <f t="shared" si="0"/>
        <v>10</v>
      </c>
      <c r="K16" s="74">
        <f t="shared" si="0"/>
        <v>78023</v>
      </c>
      <c r="L16" s="74">
        <f t="shared" si="0"/>
        <v>13493</v>
      </c>
      <c r="M16" s="74">
        <f t="shared" si="0"/>
        <v>22223</v>
      </c>
      <c r="N16" s="74">
        <f t="shared" si="0"/>
        <v>8133</v>
      </c>
      <c r="O16" s="74">
        <f t="shared" si="0"/>
        <v>43849</v>
      </c>
      <c r="P16" s="74">
        <f t="shared" si="0"/>
        <v>26442</v>
      </c>
      <c r="Q16" s="74">
        <f t="shared" si="0"/>
        <v>2293</v>
      </c>
      <c r="R16" s="74">
        <f t="shared" si="0"/>
        <v>21</v>
      </c>
      <c r="S16" s="74">
        <f t="shared" si="0"/>
        <v>72605</v>
      </c>
      <c r="T16" s="74">
        <f t="shared" si="0"/>
        <v>1052074</v>
      </c>
      <c r="U16" s="180">
        <f t="shared" si="3"/>
        <v>0.14314297283270949</v>
      </c>
      <c r="V16" s="180">
        <f t="shared" si="4"/>
        <v>0.14317243844064201</v>
      </c>
      <c r="W16" s="181"/>
    </row>
    <row r="17" spans="1:23" s="182" customFormat="1" ht="12.5" x14ac:dyDescent="0.25">
      <c r="A17" s="73" t="s">
        <v>666</v>
      </c>
      <c r="B17" s="73" t="s">
        <v>674</v>
      </c>
      <c r="C17" s="74">
        <f t="shared" si="1"/>
        <v>806347</v>
      </c>
      <c r="D17" s="74">
        <f t="shared" si="2"/>
        <v>36670</v>
      </c>
      <c r="E17" s="74">
        <f t="shared" si="0"/>
        <v>38227</v>
      </c>
      <c r="F17" s="74">
        <f t="shared" si="0"/>
        <v>45274</v>
      </c>
      <c r="G17" s="74">
        <f t="shared" si="0"/>
        <v>120171</v>
      </c>
      <c r="H17" s="74">
        <f t="shared" si="0"/>
        <v>156388</v>
      </c>
      <c r="I17" s="74">
        <f t="shared" si="0"/>
        <v>31673</v>
      </c>
      <c r="J17" s="74">
        <f t="shared" si="0"/>
        <v>113855</v>
      </c>
      <c r="K17" s="74">
        <f t="shared" si="0"/>
        <v>422087</v>
      </c>
      <c r="L17" s="74">
        <f t="shared" si="0"/>
        <v>42254</v>
      </c>
      <c r="M17" s="74">
        <f t="shared" si="0"/>
        <v>46471</v>
      </c>
      <c r="N17" s="74">
        <f t="shared" si="0"/>
        <v>41806</v>
      </c>
      <c r="O17" s="74">
        <f t="shared" si="0"/>
        <v>130531</v>
      </c>
      <c r="P17" s="74">
        <f t="shared" si="0"/>
        <v>130022</v>
      </c>
      <c r="Q17" s="74">
        <f t="shared" si="0"/>
        <v>20447</v>
      </c>
      <c r="R17" s="74">
        <f t="shared" si="0"/>
        <v>103260</v>
      </c>
      <c r="S17" s="74">
        <f t="shared" si="0"/>
        <v>384260</v>
      </c>
      <c r="T17" s="74">
        <f t="shared" si="0"/>
        <v>5092064</v>
      </c>
      <c r="U17" s="180">
        <f t="shared" si="3"/>
        <v>0.11571574905578563</v>
      </c>
      <c r="V17" s="180">
        <f t="shared" si="4"/>
        <v>0.15835366562556952</v>
      </c>
      <c r="W17" s="181"/>
    </row>
    <row r="18" spans="1:23" s="22" customFormat="1" ht="14.5" customHeight="1" x14ac:dyDescent="0.25">
      <c r="A18" s="18" t="s">
        <v>19</v>
      </c>
      <c r="B18" s="125" t="s">
        <v>668</v>
      </c>
      <c r="C18" s="125">
        <v>250</v>
      </c>
      <c r="D18" s="125">
        <v>27</v>
      </c>
      <c r="E18" s="125">
        <v>41</v>
      </c>
      <c r="F18" s="125">
        <v>8</v>
      </c>
      <c r="G18" s="125">
        <v>76</v>
      </c>
      <c r="H18" s="125">
        <v>51</v>
      </c>
      <c r="I18" s="125">
        <v>0</v>
      </c>
      <c r="J18" s="125">
        <v>0</v>
      </c>
      <c r="K18" s="125">
        <v>127</v>
      </c>
      <c r="L18" s="125">
        <v>8</v>
      </c>
      <c r="M18" s="125">
        <v>32</v>
      </c>
      <c r="N18" s="125">
        <v>28</v>
      </c>
      <c r="O18" s="125">
        <v>68</v>
      </c>
      <c r="P18" s="125">
        <v>50</v>
      </c>
      <c r="Q18" s="125">
        <v>5</v>
      </c>
      <c r="R18" s="125">
        <v>0</v>
      </c>
      <c r="S18" s="125">
        <v>123</v>
      </c>
      <c r="T18" s="125">
        <v>250</v>
      </c>
      <c r="U18" s="183">
        <v>1</v>
      </c>
      <c r="V18" s="183">
        <v>1</v>
      </c>
      <c r="W18" s="125" t="s">
        <v>20</v>
      </c>
    </row>
    <row r="19" spans="1:23" s="22" customFormat="1" ht="14.5" customHeight="1" x14ac:dyDescent="0.25">
      <c r="A19" s="18" t="s">
        <v>19</v>
      </c>
      <c r="B19" s="125" t="s">
        <v>674</v>
      </c>
      <c r="C19" s="125">
        <v>31605</v>
      </c>
      <c r="D19" s="125">
        <v>2845</v>
      </c>
      <c r="E19" s="125">
        <v>4527</v>
      </c>
      <c r="F19" s="125">
        <v>3151</v>
      </c>
      <c r="G19" s="125">
        <v>10523</v>
      </c>
      <c r="H19" s="125">
        <v>5638</v>
      </c>
      <c r="I19" s="125">
        <v>702</v>
      </c>
      <c r="J19" s="125">
        <v>0</v>
      </c>
      <c r="K19" s="125">
        <v>16863</v>
      </c>
      <c r="L19" s="125">
        <v>2808</v>
      </c>
      <c r="M19" s="125">
        <v>4383</v>
      </c>
      <c r="N19" s="125">
        <v>2494</v>
      </c>
      <c r="O19" s="125">
        <v>9685</v>
      </c>
      <c r="P19" s="125">
        <v>4427</v>
      </c>
      <c r="Q19" s="125">
        <v>630</v>
      </c>
      <c r="R19" s="125">
        <v>0</v>
      </c>
      <c r="S19" s="125">
        <v>14742</v>
      </c>
      <c r="T19" s="125">
        <v>31605</v>
      </c>
      <c r="U19" s="183">
        <v>1</v>
      </c>
      <c r="V19" s="183">
        <v>1</v>
      </c>
      <c r="W19" s="125" t="s">
        <v>20</v>
      </c>
    </row>
    <row r="20" spans="1:23" s="22" customFormat="1" ht="14.5" customHeight="1" x14ac:dyDescent="0.25">
      <c r="A20" s="18" t="s">
        <v>19</v>
      </c>
      <c r="B20" s="125" t="s">
        <v>670</v>
      </c>
      <c r="C20" s="125">
        <v>3222397</v>
      </c>
      <c r="D20" s="125">
        <v>298053</v>
      </c>
      <c r="E20" s="125">
        <v>457879</v>
      </c>
      <c r="F20" s="125">
        <v>298053</v>
      </c>
      <c r="G20" s="125">
        <v>1053985</v>
      </c>
      <c r="H20" s="125">
        <v>609061</v>
      </c>
      <c r="I20" s="125">
        <v>73433</v>
      </c>
      <c r="J20" s="125">
        <v>0</v>
      </c>
      <c r="K20" s="125">
        <v>1736479</v>
      </c>
      <c r="L20" s="125">
        <v>289409</v>
      </c>
      <c r="M20" s="125">
        <v>436275</v>
      </c>
      <c r="N20" s="125">
        <v>233256</v>
      </c>
      <c r="O20" s="125">
        <v>958940</v>
      </c>
      <c r="P20" s="125">
        <v>462184</v>
      </c>
      <c r="Q20" s="125">
        <v>64794</v>
      </c>
      <c r="R20" s="125">
        <v>0</v>
      </c>
      <c r="S20" s="125">
        <v>1485918</v>
      </c>
      <c r="T20" s="125">
        <v>3222397</v>
      </c>
      <c r="U20" s="183">
        <v>1</v>
      </c>
      <c r="V20" s="183">
        <v>1</v>
      </c>
      <c r="W20" s="125" t="s">
        <v>20</v>
      </c>
    </row>
    <row r="21" spans="1:23" s="22" customFormat="1" ht="14.5" customHeight="1" x14ac:dyDescent="0.25">
      <c r="A21" s="18" t="s">
        <v>19</v>
      </c>
      <c r="B21" s="125" t="s">
        <v>672</v>
      </c>
      <c r="C21" s="125">
        <v>33712</v>
      </c>
      <c r="D21" s="125">
        <v>3296</v>
      </c>
      <c r="E21" s="125">
        <v>4144</v>
      </c>
      <c r="F21" s="125">
        <v>2251</v>
      </c>
      <c r="G21" s="125">
        <v>9691</v>
      </c>
      <c r="H21" s="125">
        <v>7709</v>
      </c>
      <c r="I21" s="125">
        <v>373</v>
      </c>
      <c r="J21" s="125">
        <v>0</v>
      </c>
      <c r="K21" s="125">
        <v>17773</v>
      </c>
      <c r="L21" s="125">
        <v>3305</v>
      </c>
      <c r="M21" s="125">
        <v>3584</v>
      </c>
      <c r="N21" s="125">
        <v>1984</v>
      </c>
      <c r="O21" s="125">
        <v>8873</v>
      </c>
      <c r="P21" s="125">
        <v>6413</v>
      </c>
      <c r="Q21" s="125">
        <v>653</v>
      </c>
      <c r="R21" s="125">
        <v>0</v>
      </c>
      <c r="S21" s="125">
        <v>15939</v>
      </c>
      <c r="T21" s="125">
        <v>33712</v>
      </c>
      <c r="U21" s="183">
        <v>1</v>
      </c>
      <c r="V21" s="183">
        <v>1</v>
      </c>
      <c r="W21" s="125" t="s">
        <v>20</v>
      </c>
    </row>
    <row r="22" spans="1:23" s="22" customFormat="1" ht="14.5" customHeight="1" x14ac:dyDescent="0.25">
      <c r="A22" s="18" t="s">
        <v>19</v>
      </c>
      <c r="B22" s="125" t="s">
        <v>673</v>
      </c>
      <c r="C22" s="125">
        <v>54868</v>
      </c>
      <c r="D22" s="125">
        <v>4947</v>
      </c>
      <c r="E22" s="125">
        <v>6818</v>
      </c>
      <c r="F22" s="125">
        <v>3408</v>
      </c>
      <c r="G22" s="125">
        <v>15173</v>
      </c>
      <c r="H22" s="125">
        <v>10376</v>
      </c>
      <c r="I22" s="125">
        <v>604</v>
      </c>
      <c r="J22" s="125">
        <v>0</v>
      </c>
      <c r="K22" s="125">
        <v>26153</v>
      </c>
      <c r="L22" s="125">
        <v>4849</v>
      </c>
      <c r="M22" s="125">
        <v>7106</v>
      </c>
      <c r="N22" s="125">
        <v>3389</v>
      </c>
      <c r="O22" s="125">
        <v>15344</v>
      </c>
      <c r="P22" s="125">
        <v>12265</v>
      </c>
      <c r="Q22" s="125">
        <v>1106</v>
      </c>
      <c r="R22" s="125">
        <v>0</v>
      </c>
      <c r="S22" s="125">
        <v>28715</v>
      </c>
      <c r="T22" s="125">
        <v>57530</v>
      </c>
      <c r="U22" s="183">
        <v>0.953728489483748</v>
      </c>
      <c r="V22" s="183">
        <v>0.953728489483748</v>
      </c>
      <c r="W22" s="125" t="s">
        <v>20</v>
      </c>
    </row>
    <row r="23" spans="1:23" s="22" customFormat="1" ht="14.5" customHeight="1" x14ac:dyDescent="0.25">
      <c r="A23" s="18" t="s">
        <v>19</v>
      </c>
      <c r="B23" s="125" t="s">
        <v>667</v>
      </c>
      <c r="C23" s="125">
        <v>34826</v>
      </c>
      <c r="D23" s="125">
        <v>3649</v>
      </c>
      <c r="E23" s="125">
        <v>4034</v>
      </c>
      <c r="F23" s="125">
        <v>2384</v>
      </c>
      <c r="G23" s="125">
        <v>10067</v>
      </c>
      <c r="H23" s="125">
        <v>7640</v>
      </c>
      <c r="I23" s="125">
        <v>776</v>
      </c>
      <c r="J23" s="125">
        <v>0</v>
      </c>
      <c r="K23" s="125">
        <v>18483</v>
      </c>
      <c r="L23" s="125">
        <v>3287</v>
      </c>
      <c r="M23" s="125">
        <v>4138</v>
      </c>
      <c r="N23" s="125">
        <v>2106</v>
      </c>
      <c r="O23" s="125">
        <v>9531</v>
      </c>
      <c r="P23" s="125">
        <v>5823</v>
      </c>
      <c r="Q23" s="125">
        <v>989</v>
      </c>
      <c r="R23" s="125">
        <v>0</v>
      </c>
      <c r="S23" s="125">
        <v>16343</v>
      </c>
      <c r="T23" s="125">
        <v>34826</v>
      </c>
      <c r="U23" s="183">
        <v>1</v>
      </c>
      <c r="V23" s="183">
        <v>1</v>
      </c>
      <c r="W23" s="125" t="s">
        <v>20</v>
      </c>
    </row>
    <row r="24" spans="1:23" s="22" customFormat="1" ht="14.5" customHeight="1" x14ac:dyDescent="0.25">
      <c r="A24" s="18" t="s">
        <v>364</v>
      </c>
      <c r="B24" s="125" t="s">
        <v>668</v>
      </c>
      <c r="C24" s="125">
        <v>0</v>
      </c>
      <c r="D24" s="125">
        <v>0</v>
      </c>
      <c r="E24" s="125">
        <v>0</v>
      </c>
      <c r="F24" s="125">
        <v>0</v>
      </c>
      <c r="G24" s="125">
        <v>0</v>
      </c>
      <c r="H24" s="125">
        <v>0</v>
      </c>
      <c r="I24" s="125">
        <v>0</v>
      </c>
      <c r="J24" s="125">
        <v>0</v>
      </c>
      <c r="K24" s="125">
        <v>0</v>
      </c>
      <c r="L24" s="125">
        <v>0</v>
      </c>
      <c r="M24" s="125">
        <v>0</v>
      </c>
      <c r="N24" s="125">
        <v>0</v>
      </c>
      <c r="O24" s="125">
        <v>0</v>
      </c>
      <c r="P24" s="125">
        <v>0</v>
      </c>
      <c r="Q24" s="125">
        <v>0</v>
      </c>
      <c r="R24" s="125">
        <v>0</v>
      </c>
      <c r="S24" s="125">
        <v>0</v>
      </c>
      <c r="T24" s="125">
        <v>8</v>
      </c>
      <c r="U24" s="183">
        <v>0</v>
      </c>
      <c r="V24" s="183">
        <v>0</v>
      </c>
      <c r="W24" s="125" t="s">
        <v>21</v>
      </c>
    </row>
    <row r="25" spans="1:23" s="22" customFormat="1" ht="14.5" customHeight="1" x14ac:dyDescent="0.25">
      <c r="A25" s="18" t="s">
        <v>364</v>
      </c>
      <c r="B25" s="125" t="s">
        <v>672</v>
      </c>
      <c r="C25" s="125">
        <v>0</v>
      </c>
      <c r="D25" s="125">
        <v>0</v>
      </c>
      <c r="E25" s="125">
        <v>0</v>
      </c>
      <c r="F25" s="125">
        <v>0</v>
      </c>
      <c r="G25" s="125">
        <v>0</v>
      </c>
      <c r="H25" s="125">
        <v>0</v>
      </c>
      <c r="I25" s="125">
        <v>0</v>
      </c>
      <c r="J25" s="125">
        <v>0</v>
      </c>
      <c r="K25" s="125">
        <v>0</v>
      </c>
      <c r="L25" s="125">
        <v>0</v>
      </c>
      <c r="M25" s="125">
        <v>0</v>
      </c>
      <c r="N25" s="125">
        <v>0</v>
      </c>
      <c r="O25" s="125">
        <v>0</v>
      </c>
      <c r="P25" s="125">
        <v>0</v>
      </c>
      <c r="Q25" s="125">
        <v>0</v>
      </c>
      <c r="R25" s="125">
        <v>0</v>
      </c>
      <c r="S25" s="125">
        <v>0</v>
      </c>
      <c r="T25" s="125">
        <v>6</v>
      </c>
      <c r="U25" s="183">
        <v>0</v>
      </c>
      <c r="V25" s="183">
        <v>0</v>
      </c>
      <c r="W25" s="125" t="s">
        <v>21</v>
      </c>
    </row>
    <row r="26" spans="1:23" s="22" customFormat="1" ht="14.5" customHeight="1" x14ac:dyDescent="0.25">
      <c r="A26" s="18" t="s">
        <v>364</v>
      </c>
      <c r="B26" s="125" t="s">
        <v>667</v>
      </c>
      <c r="C26" s="125">
        <v>0</v>
      </c>
      <c r="D26" s="125">
        <v>0</v>
      </c>
      <c r="E26" s="125">
        <v>0</v>
      </c>
      <c r="F26" s="125">
        <v>0</v>
      </c>
      <c r="G26" s="125">
        <v>0</v>
      </c>
      <c r="H26" s="125">
        <v>0</v>
      </c>
      <c r="I26" s="125">
        <v>0</v>
      </c>
      <c r="J26" s="125">
        <v>0</v>
      </c>
      <c r="K26" s="125">
        <v>0</v>
      </c>
      <c r="L26" s="125">
        <v>0</v>
      </c>
      <c r="M26" s="125">
        <v>0</v>
      </c>
      <c r="N26" s="125">
        <v>0</v>
      </c>
      <c r="O26" s="125">
        <v>0</v>
      </c>
      <c r="P26" s="125">
        <v>0</v>
      </c>
      <c r="Q26" s="125">
        <v>0</v>
      </c>
      <c r="R26" s="125">
        <v>0</v>
      </c>
      <c r="S26" s="125">
        <v>0</v>
      </c>
      <c r="T26" s="125">
        <v>5079</v>
      </c>
      <c r="U26" s="183">
        <v>0</v>
      </c>
      <c r="V26" s="183">
        <v>0</v>
      </c>
      <c r="W26" s="125" t="s">
        <v>21</v>
      </c>
    </row>
    <row r="27" spans="1:23" s="22" customFormat="1" ht="14.5" customHeight="1" x14ac:dyDescent="0.25">
      <c r="A27" s="18" t="s">
        <v>364</v>
      </c>
      <c r="B27" s="125" t="s">
        <v>671</v>
      </c>
      <c r="C27" s="125">
        <v>0</v>
      </c>
      <c r="D27" s="125">
        <v>0</v>
      </c>
      <c r="E27" s="125">
        <v>0</v>
      </c>
      <c r="F27" s="125">
        <v>0</v>
      </c>
      <c r="G27" s="125">
        <v>0</v>
      </c>
      <c r="H27" s="125">
        <v>0</v>
      </c>
      <c r="I27" s="125">
        <v>0</v>
      </c>
      <c r="J27" s="125">
        <v>0</v>
      </c>
      <c r="K27" s="125">
        <v>0</v>
      </c>
      <c r="L27" s="125">
        <v>0</v>
      </c>
      <c r="M27" s="125">
        <v>0</v>
      </c>
      <c r="N27" s="125">
        <v>0</v>
      </c>
      <c r="O27" s="125">
        <v>0</v>
      </c>
      <c r="P27" s="125">
        <v>0</v>
      </c>
      <c r="Q27" s="125">
        <v>0</v>
      </c>
      <c r="R27" s="125">
        <v>0</v>
      </c>
      <c r="S27" s="125">
        <v>0</v>
      </c>
      <c r="T27" s="125">
        <v>2018</v>
      </c>
      <c r="U27" s="183">
        <v>0</v>
      </c>
      <c r="V27" s="183">
        <v>0</v>
      </c>
      <c r="W27" s="125" t="s">
        <v>21</v>
      </c>
    </row>
    <row r="28" spans="1:23" s="22" customFormat="1" ht="14.5" customHeight="1" x14ac:dyDescent="0.25">
      <c r="A28" s="18" t="s">
        <v>365</v>
      </c>
      <c r="B28" s="125" t="s">
        <v>668</v>
      </c>
      <c r="C28" s="125">
        <v>3601</v>
      </c>
      <c r="D28" s="125">
        <v>223</v>
      </c>
      <c r="E28" s="125">
        <v>93</v>
      </c>
      <c r="F28" s="125">
        <v>83</v>
      </c>
      <c r="G28" s="125">
        <v>399</v>
      </c>
      <c r="H28" s="125">
        <v>828</v>
      </c>
      <c r="I28" s="125">
        <v>0</v>
      </c>
      <c r="J28" s="125">
        <v>0</v>
      </c>
      <c r="K28" s="125">
        <v>1227</v>
      </c>
      <c r="L28" s="125">
        <v>223</v>
      </c>
      <c r="M28" s="125">
        <v>85</v>
      </c>
      <c r="N28" s="125">
        <v>142</v>
      </c>
      <c r="O28" s="125">
        <v>450</v>
      </c>
      <c r="P28" s="125">
        <v>1924</v>
      </c>
      <c r="Q28" s="125">
        <v>0</v>
      </c>
      <c r="R28" s="125">
        <v>0</v>
      </c>
      <c r="S28" s="125">
        <v>2374</v>
      </c>
      <c r="T28" s="125">
        <v>3601</v>
      </c>
      <c r="U28" s="183">
        <v>1</v>
      </c>
      <c r="V28" s="183">
        <v>1</v>
      </c>
      <c r="W28" s="125" t="s">
        <v>22</v>
      </c>
    </row>
    <row r="29" spans="1:23" s="22" customFormat="1" ht="14.5" customHeight="1" x14ac:dyDescent="0.25">
      <c r="A29" s="18" t="s">
        <v>365</v>
      </c>
      <c r="B29" s="125" t="s">
        <v>667</v>
      </c>
      <c r="C29" s="125">
        <v>8590</v>
      </c>
      <c r="D29" s="125">
        <v>468</v>
      </c>
      <c r="E29" s="125">
        <v>730</v>
      </c>
      <c r="F29" s="125">
        <v>449</v>
      </c>
      <c r="G29" s="125">
        <v>1647</v>
      </c>
      <c r="H29" s="125">
        <v>1638</v>
      </c>
      <c r="I29" s="125">
        <v>71</v>
      </c>
      <c r="J29" s="125">
        <v>0</v>
      </c>
      <c r="K29" s="125">
        <v>3356</v>
      </c>
      <c r="L29" s="125">
        <v>487</v>
      </c>
      <c r="M29" s="125">
        <v>807</v>
      </c>
      <c r="N29" s="125">
        <v>498</v>
      </c>
      <c r="O29" s="125">
        <v>1792</v>
      </c>
      <c r="P29" s="125">
        <v>3350</v>
      </c>
      <c r="Q29" s="125">
        <v>92</v>
      </c>
      <c r="R29" s="125">
        <v>0</v>
      </c>
      <c r="S29" s="125">
        <v>5234</v>
      </c>
      <c r="T29" s="125">
        <v>98590</v>
      </c>
      <c r="U29" s="183">
        <v>8.7128512019474594E-2</v>
      </c>
      <c r="V29" s="183">
        <v>8.7128512019474594E-2</v>
      </c>
      <c r="W29" s="125" t="s">
        <v>22</v>
      </c>
    </row>
    <row r="30" spans="1:23" s="22" customFormat="1" ht="14.5" customHeight="1" x14ac:dyDescent="0.25">
      <c r="A30" s="18" t="s">
        <v>23</v>
      </c>
      <c r="B30" s="125" t="s">
        <v>668</v>
      </c>
      <c r="C30" s="125">
        <v>0</v>
      </c>
      <c r="D30" s="125">
        <v>0</v>
      </c>
      <c r="E30" s="125">
        <v>0</v>
      </c>
      <c r="F30" s="125">
        <v>0</v>
      </c>
      <c r="G30" s="125">
        <v>0</v>
      </c>
      <c r="H30" s="125">
        <v>0</v>
      </c>
      <c r="I30" s="125">
        <v>0</v>
      </c>
      <c r="J30" s="125">
        <v>0</v>
      </c>
      <c r="K30" s="125">
        <v>0</v>
      </c>
      <c r="L30" s="125">
        <v>0</v>
      </c>
      <c r="M30" s="125">
        <v>0</v>
      </c>
      <c r="N30" s="125">
        <v>0</v>
      </c>
      <c r="O30" s="125">
        <v>0</v>
      </c>
      <c r="P30" s="125">
        <v>0</v>
      </c>
      <c r="Q30" s="125">
        <v>0</v>
      </c>
      <c r="R30" s="125">
        <v>0</v>
      </c>
      <c r="S30" s="125">
        <v>0</v>
      </c>
      <c r="T30" s="125">
        <v>30268</v>
      </c>
      <c r="U30" s="183">
        <v>0</v>
      </c>
      <c r="V30" s="183">
        <v>0</v>
      </c>
      <c r="W30" s="125" t="s">
        <v>24</v>
      </c>
    </row>
    <row r="31" spans="1:23" s="22" customFormat="1" ht="14.5" customHeight="1" x14ac:dyDescent="0.25">
      <c r="A31" s="18" t="s">
        <v>23</v>
      </c>
      <c r="B31" s="125" t="s">
        <v>672</v>
      </c>
      <c r="C31" s="125">
        <v>0</v>
      </c>
      <c r="D31" s="125">
        <v>0</v>
      </c>
      <c r="E31" s="125">
        <v>0</v>
      </c>
      <c r="F31" s="125">
        <v>0</v>
      </c>
      <c r="G31" s="125">
        <v>0</v>
      </c>
      <c r="H31" s="125">
        <v>0</v>
      </c>
      <c r="I31" s="125">
        <v>0</v>
      </c>
      <c r="J31" s="125">
        <v>0</v>
      </c>
      <c r="K31" s="125">
        <v>0</v>
      </c>
      <c r="L31" s="125">
        <v>0</v>
      </c>
      <c r="M31" s="125">
        <v>0</v>
      </c>
      <c r="N31" s="125">
        <v>0</v>
      </c>
      <c r="O31" s="125">
        <v>0</v>
      </c>
      <c r="P31" s="125">
        <v>0</v>
      </c>
      <c r="Q31" s="125">
        <v>0</v>
      </c>
      <c r="R31" s="125">
        <v>0</v>
      </c>
      <c r="S31" s="125">
        <v>0</v>
      </c>
      <c r="T31" s="125">
        <v>199</v>
      </c>
      <c r="U31" s="183">
        <v>0</v>
      </c>
      <c r="V31" s="183">
        <v>0</v>
      </c>
      <c r="W31" s="125" t="s">
        <v>24</v>
      </c>
    </row>
    <row r="32" spans="1:23" s="22" customFormat="1" ht="14.5" customHeight="1" x14ac:dyDescent="0.25">
      <c r="A32" s="18" t="s">
        <v>23</v>
      </c>
      <c r="B32" s="125" t="s">
        <v>667</v>
      </c>
      <c r="C32" s="125">
        <v>8926</v>
      </c>
      <c r="D32" s="125">
        <v>632</v>
      </c>
      <c r="E32" s="125">
        <v>1134</v>
      </c>
      <c r="F32" s="125">
        <v>729</v>
      </c>
      <c r="G32" s="125">
        <v>2495</v>
      </c>
      <c r="H32" s="125">
        <v>1971</v>
      </c>
      <c r="I32" s="125">
        <v>105</v>
      </c>
      <c r="J32" s="125">
        <v>0</v>
      </c>
      <c r="K32" s="125">
        <v>4571</v>
      </c>
      <c r="L32" s="125">
        <v>656</v>
      </c>
      <c r="M32" s="125">
        <v>1123</v>
      </c>
      <c r="N32" s="125">
        <v>681</v>
      </c>
      <c r="O32" s="125">
        <v>2460</v>
      </c>
      <c r="P32" s="125">
        <v>1729</v>
      </c>
      <c r="Q32" s="125">
        <v>166</v>
      </c>
      <c r="R32" s="125">
        <v>0</v>
      </c>
      <c r="S32" s="125">
        <v>4355</v>
      </c>
      <c r="T32" s="125">
        <v>25174</v>
      </c>
      <c r="U32" s="183">
        <v>0.35457217764360099</v>
      </c>
      <c r="V32" s="183">
        <v>0.35457217764360099</v>
      </c>
      <c r="W32" s="125" t="s">
        <v>24</v>
      </c>
    </row>
    <row r="33" spans="1:23" s="22" customFormat="1" ht="14.5" customHeight="1" x14ac:dyDescent="0.25">
      <c r="A33" s="18" t="s">
        <v>29</v>
      </c>
      <c r="B33" s="125" t="s">
        <v>668</v>
      </c>
      <c r="C33" s="125">
        <v>7129</v>
      </c>
      <c r="D33" s="125">
        <v>49</v>
      </c>
      <c r="E33" s="125">
        <v>252</v>
      </c>
      <c r="F33" s="125">
        <v>159</v>
      </c>
      <c r="G33" s="125">
        <v>460</v>
      </c>
      <c r="H33" s="125">
        <v>1761</v>
      </c>
      <c r="I33" s="125">
        <v>59</v>
      </c>
      <c r="J33" s="125">
        <v>699</v>
      </c>
      <c r="K33" s="125">
        <v>2979</v>
      </c>
      <c r="L33" s="125">
        <v>54</v>
      </c>
      <c r="M33" s="125">
        <v>273</v>
      </c>
      <c r="N33" s="125">
        <v>180</v>
      </c>
      <c r="O33" s="125">
        <v>507</v>
      </c>
      <c r="P33" s="125">
        <v>2489</v>
      </c>
      <c r="Q33" s="125">
        <v>34</v>
      </c>
      <c r="R33" s="125">
        <v>1120</v>
      </c>
      <c r="S33" s="125">
        <v>4150</v>
      </c>
      <c r="T33" s="125">
        <v>7129</v>
      </c>
      <c r="U33" s="183">
        <v>0.74484499929863901</v>
      </c>
      <c r="V33" s="183">
        <v>1</v>
      </c>
      <c r="W33" s="125" t="s">
        <v>30</v>
      </c>
    </row>
    <row r="34" spans="1:23" s="22" customFormat="1" ht="14.5" customHeight="1" x14ac:dyDescent="0.25">
      <c r="A34" s="18" t="s">
        <v>29</v>
      </c>
      <c r="B34" s="125" t="s">
        <v>669</v>
      </c>
      <c r="C34" s="125">
        <v>162029</v>
      </c>
      <c r="D34" s="125">
        <v>0</v>
      </c>
      <c r="E34" s="125">
        <v>0</v>
      </c>
      <c r="F34" s="125">
        <v>0</v>
      </c>
      <c r="G34" s="125">
        <v>0</v>
      </c>
      <c r="H34" s="125">
        <v>0</v>
      </c>
      <c r="I34" s="125">
        <v>0</v>
      </c>
      <c r="J34" s="125">
        <v>85401</v>
      </c>
      <c r="K34" s="125">
        <v>85401</v>
      </c>
      <c r="L34" s="125">
        <v>0</v>
      </c>
      <c r="M34" s="125">
        <v>0</v>
      </c>
      <c r="N34" s="125">
        <v>0</v>
      </c>
      <c r="O34" s="125">
        <v>0</v>
      </c>
      <c r="P34" s="125">
        <v>0</v>
      </c>
      <c r="Q34" s="125">
        <v>0</v>
      </c>
      <c r="R34" s="125">
        <v>76628</v>
      </c>
      <c r="S34" s="125">
        <v>76628</v>
      </c>
      <c r="T34" s="125">
        <v>215541</v>
      </c>
      <c r="U34" s="183">
        <v>0</v>
      </c>
      <c r="V34" s="183">
        <v>0.751731689098594</v>
      </c>
      <c r="W34" s="125" t="s">
        <v>30</v>
      </c>
    </row>
    <row r="35" spans="1:23" s="22" customFormat="1" ht="14.5" customHeight="1" x14ac:dyDescent="0.25">
      <c r="A35" s="18" t="s">
        <v>29</v>
      </c>
      <c r="B35" s="125" t="s">
        <v>672</v>
      </c>
      <c r="C35" s="125">
        <v>16</v>
      </c>
      <c r="D35" s="125">
        <v>0</v>
      </c>
      <c r="E35" s="125">
        <v>0</v>
      </c>
      <c r="F35" s="125">
        <v>0</v>
      </c>
      <c r="G35" s="125">
        <v>0</v>
      </c>
      <c r="H35" s="125">
        <v>5</v>
      </c>
      <c r="I35" s="125">
        <v>5</v>
      </c>
      <c r="J35" s="125">
        <v>0</v>
      </c>
      <c r="K35" s="125">
        <v>10</v>
      </c>
      <c r="L35" s="125">
        <v>0</v>
      </c>
      <c r="M35" s="125">
        <v>0</v>
      </c>
      <c r="N35" s="125">
        <v>0</v>
      </c>
      <c r="O35" s="125">
        <v>0</v>
      </c>
      <c r="P35" s="125">
        <v>6</v>
      </c>
      <c r="Q35" s="125">
        <v>0</v>
      </c>
      <c r="R35" s="125">
        <v>0</v>
      </c>
      <c r="S35" s="125">
        <v>6</v>
      </c>
      <c r="T35" s="125">
        <v>475</v>
      </c>
      <c r="U35" s="183">
        <v>3.3684210526315803E-2</v>
      </c>
      <c r="V35" s="183">
        <v>3.3684210526315803E-2</v>
      </c>
      <c r="W35" s="125" t="s">
        <v>30</v>
      </c>
    </row>
    <row r="36" spans="1:23" s="22" customFormat="1" ht="14.5" customHeight="1" x14ac:dyDescent="0.25">
      <c r="A36" s="18" t="s">
        <v>29</v>
      </c>
      <c r="B36" s="125" t="s">
        <v>667</v>
      </c>
      <c r="C36" s="125">
        <v>4104</v>
      </c>
      <c r="D36" s="125">
        <v>0</v>
      </c>
      <c r="E36" s="125">
        <v>22</v>
      </c>
      <c r="F36" s="125">
        <v>87</v>
      </c>
      <c r="G36" s="125">
        <v>109</v>
      </c>
      <c r="H36" s="125">
        <v>1176</v>
      </c>
      <c r="I36" s="125">
        <v>208</v>
      </c>
      <c r="J36" s="125">
        <v>385</v>
      </c>
      <c r="K36" s="125">
        <v>1878</v>
      </c>
      <c r="L36" s="125">
        <v>0</v>
      </c>
      <c r="M36" s="125">
        <v>24</v>
      </c>
      <c r="N36" s="125">
        <v>86</v>
      </c>
      <c r="O36" s="125">
        <v>110</v>
      </c>
      <c r="P36" s="125">
        <v>1624</v>
      </c>
      <c r="Q36" s="125">
        <v>237</v>
      </c>
      <c r="R36" s="125">
        <v>255</v>
      </c>
      <c r="S36" s="125">
        <v>2226</v>
      </c>
      <c r="T36" s="125">
        <v>4104</v>
      </c>
      <c r="U36" s="183">
        <v>0.84405458089668595</v>
      </c>
      <c r="V36" s="183">
        <v>1</v>
      </c>
      <c r="W36" s="125" t="s">
        <v>30</v>
      </c>
    </row>
    <row r="37" spans="1:23" s="22" customFormat="1" ht="14.5" customHeight="1" x14ac:dyDescent="0.25">
      <c r="A37" s="18" t="s">
        <v>29</v>
      </c>
      <c r="B37" s="125" t="s">
        <v>671</v>
      </c>
      <c r="C37" s="125">
        <v>22</v>
      </c>
      <c r="D37" s="125">
        <v>0</v>
      </c>
      <c r="E37" s="125">
        <v>0</v>
      </c>
      <c r="F37" s="125">
        <v>0</v>
      </c>
      <c r="G37" s="125">
        <v>0</v>
      </c>
      <c r="H37" s="125">
        <v>7</v>
      </c>
      <c r="I37" s="125">
        <v>9</v>
      </c>
      <c r="J37" s="125">
        <v>0</v>
      </c>
      <c r="K37" s="125">
        <v>16</v>
      </c>
      <c r="L37" s="125">
        <v>0</v>
      </c>
      <c r="M37" s="125">
        <v>0</v>
      </c>
      <c r="N37" s="125">
        <v>0</v>
      </c>
      <c r="O37" s="125">
        <v>0</v>
      </c>
      <c r="P37" s="125">
        <v>6</v>
      </c>
      <c r="Q37" s="125">
        <v>0</v>
      </c>
      <c r="R37" s="125">
        <v>0</v>
      </c>
      <c r="S37" s="125">
        <v>6</v>
      </c>
      <c r="T37" s="125">
        <v>22</v>
      </c>
      <c r="U37" s="183">
        <v>1</v>
      </c>
      <c r="V37" s="183">
        <v>1</v>
      </c>
      <c r="W37" s="125" t="s">
        <v>30</v>
      </c>
    </row>
    <row r="38" spans="1:23" s="22" customFormat="1" ht="14.5" customHeight="1" x14ac:dyDescent="0.25">
      <c r="A38" s="18" t="s">
        <v>31</v>
      </c>
      <c r="B38" s="125" t="s">
        <v>668</v>
      </c>
      <c r="C38" s="125">
        <v>35</v>
      </c>
      <c r="D38" s="125">
        <v>0</v>
      </c>
      <c r="E38" s="125">
        <v>0</v>
      </c>
      <c r="F38" s="125">
        <v>0</v>
      </c>
      <c r="G38" s="125">
        <v>0</v>
      </c>
      <c r="H38" s="125">
        <v>5</v>
      </c>
      <c r="I38" s="125">
        <v>0</v>
      </c>
      <c r="J38" s="125">
        <v>5</v>
      </c>
      <c r="K38" s="125">
        <v>10</v>
      </c>
      <c r="L38" s="125">
        <v>0</v>
      </c>
      <c r="M38" s="125">
        <v>0</v>
      </c>
      <c r="N38" s="125">
        <v>0</v>
      </c>
      <c r="O38" s="125">
        <v>0</v>
      </c>
      <c r="P38" s="125">
        <v>25</v>
      </c>
      <c r="Q38" s="125">
        <v>0</v>
      </c>
      <c r="R38" s="125">
        <v>0</v>
      </c>
      <c r="S38" s="125">
        <v>25</v>
      </c>
      <c r="T38" s="125">
        <v>615</v>
      </c>
      <c r="U38" s="183">
        <v>4.8780487804878099E-2</v>
      </c>
      <c r="V38" s="183">
        <v>5.6910569105691103E-2</v>
      </c>
      <c r="W38" s="125" t="s">
        <v>32</v>
      </c>
    </row>
    <row r="39" spans="1:23" s="22" customFormat="1" ht="14.5" customHeight="1" x14ac:dyDescent="0.25">
      <c r="A39" s="18" t="s">
        <v>31</v>
      </c>
      <c r="B39" s="125" t="s">
        <v>667</v>
      </c>
      <c r="C39" s="125">
        <v>2729</v>
      </c>
      <c r="D39" s="125">
        <v>36</v>
      </c>
      <c r="E39" s="125">
        <v>67</v>
      </c>
      <c r="F39" s="125">
        <v>40</v>
      </c>
      <c r="G39" s="125">
        <v>143</v>
      </c>
      <c r="H39" s="125">
        <v>710</v>
      </c>
      <c r="I39" s="125">
        <v>295</v>
      </c>
      <c r="J39" s="125">
        <v>10</v>
      </c>
      <c r="K39" s="125">
        <v>1158</v>
      </c>
      <c r="L39" s="125">
        <v>37</v>
      </c>
      <c r="M39" s="125">
        <v>64</v>
      </c>
      <c r="N39" s="125">
        <v>55</v>
      </c>
      <c r="O39" s="125">
        <v>156</v>
      </c>
      <c r="P39" s="125">
        <v>743</v>
      </c>
      <c r="Q39" s="125">
        <v>215</v>
      </c>
      <c r="R39" s="125">
        <v>457</v>
      </c>
      <c r="S39" s="125">
        <v>1571</v>
      </c>
      <c r="T39" s="125">
        <v>150080</v>
      </c>
      <c r="U39" s="183">
        <v>1.50719616204691E-2</v>
      </c>
      <c r="V39" s="183">
        <v>1.8183635394456301E-2</v>
      </c>
      <c r="W39" s="125" t="s">
        <v>32</v>
      </c>
    </row>
    <row r="40" spans="1:23" s="22" customFormat="1" ht="14.5" customHeight="1" x14ac:dyDescent="0.25">
      <c r="A40" s="18" t="s">
        <v>31</v>
      </c>
      <c r="B40" s="125" t="s">
        <v>671</v>
      </c>
      <c r="C40" s="125">
        <v>0</v>
      </c>
      <c r="D40" s="125">
        <v>0</v>
      </c>
      <c r="E40" s="125">
        <v>0</v>
      </c>
      <c r="F40" s="125">
        <v>0</v>
      </c>
      <c r="G40" s="125">
        <v>0</v>
      </c>
      <c r="H40" s="125">
        <v>0</v>
      </c>
      <c r="I40" s="125">
        <v>0</v>
      </c>
      <c r="J40" s="125">
        <v>0</v>
      </c>
      <c r="K40" s="125">
        <v>0</v>
      </c>
      <c r="L40" s="125">
        <v>0</v>
      </c>
      <c r="M40" s="125">
        <v>0</v>
      </c>
      <c r="N40" s="125">
        <v>0</v>
      </c>
      <c r="O40" s="125">
        <v>0</v>
      </c>
      <c r="P40" s="125">
        <v>0</v>
      </c>
      <c r="Q40" s="125">
        <v>0</v>
      </c>
      <c r="R40" s="125">
        <v>0</v>
      </c>
      <c r="S40" s="125">
        <v>0</v>
      </c>
      <c r="T40" s="125">
        <v>520</v>
      </c>
      <c r="U40" s="183">
        <v>0</v>
      </c>
      <c r="V40" s="183">
        <v>0</v>
      </c>
      <c r="W40" s="125" t="s">
        <v>32</v>
      </c>
    </row>
    <row r="41" spans="1:23" s="22" customFormat="1" ht="14.5" customHeight="1" x14ac:dyDescent="0.25">
      <c r="A41" s="18" t="s">
        <v>33</v>
      </c>
      <c r="B41" s="125" t="s">
        <v>669</v>
      </c>
      <c r="C41" s="125">
        <v>17085</v>
      </c>
      <c r="D41" s="125">
        <v>0</v>
      </c>
      <c r="E41" s="125">
        <v>0</v>
      </c>
      <c r="F41" s="125">
        <v>0</v>
      </c>
      <c r="G41" s="125">
        <v>0</v>
      </c>
      <c r="H41" s="125">
        <v>0</v>
      </c>
      <c r="I41" s="125">
        <v>0</v>
      </c>
      <c r="J41" s="125">
        <v>9053</v>
      </c>
      <c r="K41" s="125">
        <v>9053</v>
      </c>
      <c r="L41" s="125">
        <v>0</v>
      </c>
      <c r="M41" s="125">
        <v>0</v>
      </c>
      <c r="N41" s="125">
        <v>0</v>
      </c>
      <c r="O41" s="125">
        <v>0</v>
      </c>
      <c r="P41" s="125">
        <v>0</v>
      </c>
      <c r="Q41" s="125">
        <v>0</v>
      </c>
      <c r="R41" s="125">
        <v>8032</v>
      </c>
      <c r="S41" s="125">
        <v>8032</v>
      </c>
      <c r="T41" s="125">
        <v>17085</v>
      </c>
      <c r="U41" s="183">
        <v>0</v>
      </c>
      <c r="V41" s="183">
        <v>1</v>
      </c>
      <c r="W41" s="125" t="s">
        <v>34</v>
      </c>
    </row>
    <row r="42" spans="1:23" s="22" customFormat="1" ht="14.5" customHeight="1" x14ac:dyDescent="0.25">
      <c r="A42" s="18" t="s">
        <v>368</v>
      </c>
      <c r="B42" s="125" t="s">
        <v>668</v>
      </c>
      <c r="C42" s="125">
        <v>0</v>
      </c>
      <c r="D42" s="125">
        <v>0</v>
      </c>
      <c r="E42" s="125">
        <v>0</v>
      </c>
      <c r="F42" s="125">
        <v>0</v>
      </c>
      <c r="G42" s="125">
        <v>0</v>
      </c>
      <c r="H42" s="125">
        <v>0</v>
      </c>
      <c r="I42" s="125">
        <v>0</v>
      </c>
      <c r="J42" s="125">
        <v>0</v>
      </c>
      <c r="K42" s="125">
        <v>0</v>
      </c>
      <c r="L42" s="125">
        <v>0</v>
      </c>
      <c r="M42" s="125">
        <v>0</v>
      </c>
      <c r="N42" s="125">
        <v>0</v>
      </c>
      <c r="O42" s="125">
        <v>0</v>
      </c>
      <c r="P42" s="125">
        <v>0</v>
      </c>
      <c r="Q42" s="125">
        <v>0</v>
      </c>
      <c r="R42" s="125">
        <v>0</v>
      </c>
      <c r="S42" s="125">
        <v>0</v>
      </c>
      <c r="T42" s="125">
        <v>82625</v>
      </c>
      <c r="U42" s="183">
        <v>0</v>
      </c>
      <c r="V42" s="183">
        <v>0</v>
      </c>
      <c r="W42" s="125" t="s">
        <v>35</v>
      </c>
    </row>
    <row r="43" spans="1:23" s="22" customFormat="1" ht="14.5" customHeight="1" x14ac:dyDescent="0.25">
      <c r="A43" s="18" t="s">
        <v>368</v>
      </c>
      <c r="B43" s="125" t="s">
        <v>672</v>
      </c>
      <c r="C43" s="125">
        <v>0</v>
      </c>
      <c r="D43" s="125">
        <v>0</v>
      </c>
      <c r="E43" s="125">
        <v>0</v>
      </c>
      <c r="F43" s="125">
        <v>0</v>
      </c>
      <c r="G43" s="125">
        <v>0</v>
      </c>
      <c r="H43" s="125">
        <v>0</v>
      </c>
      <c r="I43" s="125">
        <v>0</v>
      </c>
      <c r="J43" s="125">
        <v>0</v>
      </c>
      <c r="K43" s="125">
        <v>0</v>
      </c>
      <c r="L43" s="125">
        <v>0</v>
      </c>
      <c r="M43" s="125">
        <v>0</v>
      </c>
      <c r="N43" s="125">
        <v>0</v>
      </c>
      <c r="O43" s="125">
        <v>0</v>
      </c>
      <c r="P43" s="125">
        <v>0</v>
      </c>
      <c r="Q43" s="125">
        <v>0</v>
      </c>
      <c r="R43" s="125">
        <v>0</v>
      </c>
      <c r="S43" s="125">
        <v>0</v>
      </c>
      <c r="T43" s="125">
        <v>1514</v>
      </c>
      <c r="U43" s="183">
        <v>0</v>
      </c>
      <c r="V43" s="183">
        <v>0</v>
      </c>
      <c r="W43" s="125" t="s">
        <v>35</v>
      </c>
    </row>
    <row r="44" spans="1:23" s="22" customFormat="1" ht="14.5" customHeight="1" x14ac:dyDescent="0.25">
      <c r="A44" s="18" t="s">
        <v>368</v>
      </c>
      <c r="B44" s="125" t="s">
        <v>667</v>
      </c>
      <c r="C44" s="125">
        <v>0</v>
      </c>
      <c r="D44" s="125">
        <v>0</v>
      </c>
      <c r="E44" s="125">
        <v>0</v>
      </c>
      <c r="F44" s="125">
        <v>0</v>
      </c>
      <c r="G44" s="125">
        <v>0</v>
      </c>
      <c r="H44" s="125">
        <v>0</v>
      </c>
      <c r="I44" s="125">
        <v>0</v>
      </c>
      <c r="J44" s="125">
        <v>0</v>
      </c>
      <c r="K44" s="125">
        <v>0</v>
      </c>
      <c r="L44" s="125">
        <v>0</v>
      </c>
      <c r="M44" s="125">
        <v>0</v>
      </c>
      <c r="N44" s="125">
        <v>0</v>
      </c>
      <c r="O44" s="125">
        <v>0</v>
      </c>
      <c r="P44" s="125">
        <v>0</v>
      </c>
      <c r="Q44" s="125">
        <v>0</v>
      </c>
      <c r="R44" s="125">
        <v>0</v>
      </c>
      <c r="S44" s="125">
        <v>0</v>
      </c>
      <c r="T44" s="125">
        <v>34502</v>
      </c>
      <c r="U44" s="183">
        <v>0</v>
      </c>
      <c r="V44" s="183">
        <v>0</v>
      </c>
      <c r="W44" s="125" t="s">
        <v>35</v>
      </c>
    </row>
    <row r="45" spans="1:23" s="22" customFormat="1" ht="14.5" customHeight="1" x14ac:dyDescent="0.25">
      <c r="A45" s="18" t="s">
        <v>368</v>
      </c>
      <c r="B45" s="125" t="s">
        <v>671</v>
      </c>
      <c r="C45" s="125">
        <v>0</v>
      </c>
      <c r="D45" s="125">
        <v>0</v>
      </c>
      <c r="E45" s="125">
        <v>0</v>
      </c>
      <c r="F45" s="125">
        <v>0</v>
      </c>
      <c r="G45" s="125">
        <v>0</v>
      </c>
      <c r="H45" s="125">
        <v>0</v>
      </c>
      <c r="I45" s="125">
        <v>0</v>
      </c>
      <c r="J45" s="125">
        <v>0</v>
      </c>
      <c r="K45" s="125">
        <v>0</v>
      </c>
      <c r="L45" s="125">
        <v>0</v>
      </c>
      <c r="M45" s="125">
        <v>0</v>
      </c>
      <c r="N45" s="125">
        <v>0</v>
      </c>
      <c r="O45" s="125">
        <v>0</v>
      </c>
      <c r="P45" s="125">
        <v>0</v>
      </c>
      <c r="Q45" s="125">
        <v>0</v>
      </c>
      <c r="R45" s="125">
        <v>0</v>
      </c>
      <c r="S45" s="125">
        <v>0</v>
      </c>
      <c r="T45" s="125">
        <v>2239</v>
      </c>
      <c r="U45" s="183">
        <v>0</v>
      </c>
      <c r="V45" s="183">
        <v>0</v>
      </c>
      <c r="W45" s="125" t="s">
        <v>35</v>
      </c>
    </row>
    <row r="46" spans="1:23" s="22" customFormat="1" ht="14.5" customHeight="1" x14ac:dyDescent="0.25">
      <c r="A46" s="18" t="s">
        <v>36</v>
      </c>
      <c r="B46" s="125" t="s">
        <v>668</v>
      </c>
      <c r="C46" s="125">
        <v>38014</v>
      </c>
      <c r="D46" s="125">
        <v>0</v>
      </c>
      <c r="E46" s="125">
        <v>0</v>
      </c>
      <c r="F46" s="125">
        <v>0</v>
      </c>
      <c r="G46" s="125">
        <v>0</v>
      </c>
      <c r="H46" s="125">
        <v>0</v>
      </c>
      <c r="I46" s="125">
        <v>0</v>
      </c>
      <c r="J46" s="125">
        <v>9423</v>
      </c>
      <c r="K46" s="125">
        <v>9423</v>
      </c>
      <c r="L46" s="125">
        <v>0</v>
      </c>
      <c r="M46" s="125">
        <v>0</v>
      </c>
      <c r="N46" s="125">
        <v>0</v>
      </c>
      <c r="O46" s="125">
        <v>0</v>
      </c>
      <c r="P46" s="125">
        <v>0</v>
      </c>
      <c r="Q46" s="125">
        <v>0</v>
      </c>
      <c r="R46" s="125">
        <v>28591</v>
      </c>
      <c r="S46" s="125">
        <v>28591</v>
      </c>
      <c r="T46" s="125">
        <v>38039</v>
      </c>
      <c r="U46" s="183">
        <v>0</v>
      </c>
      <c r="V46" s="183">
        <v>0.99934277977864805</v>
      </c>
      <c r="W46" s="125" t="s">
        <v>37</v>
      </c>
    </row>
    <row r="47" spans="1:23" s="22" customFormat="1" ht="14.5" customHeight="1" x14ac:dyDescent="0.25">
      <c r="A47" s="18" t="s">
        <v>36</v>
      </c>
      <c r="B47" s="125" t="s">
        <v>667</v>
      </c>
      <c r="C47" s="125">
        <v>257811</v>
      </c>
      <c r="D47" s="125">
        <v>17981</v>
      </c>
      <c r="E47" s="125">
        <v>30771</v>
      </c>
      <c r="F47" s="125">
        <v>12802</v>
      </c>
      <c r="G47" s="125">
        <v>61554</v>
      </c>
      <c r="H47" s="125">
        <v>49332</v>
      </c>
      <c r="I47" s="125">
        <v>1178</v>
      </c>
      <c r="J47" s="125">
        <v>0</v>
      </c>
      <c r="K47" s="125">
        <v>112064</v>
      </c>
      <c r="L47" s="125">
        <v>18321</v>
      </c>
      <c r="M47" s="125">
        <v>32935</v>
      </c>
      <c r="N47" s="125">
        <v>15068</v>
      </c>
      <c r="O47" s="125">
        <v>66324</v>
      </c>
      <c r="P47" s="125">
        <v>78080</v>
      </c>
      <c r="Q47" s="125">
        <v>1343</v>
      </c>
      <c r="R47" s="125">
        <v>0</v>
      </c>
      <c r="S47" s="125">
        <v>145747</v>
      </c>
      <c r="T47" s="125">
        <v>257811</v>
      </c>
      <c r="U47" s="183">
        <v>1</v>
      </c>
      <c r="V47" s="183">
        <v>1</v>
      </c>
      <c r="W47" s="125" t="s">
        <v>37</v>
      </c>
    </row>
    <row r="48" spans="1:23" s="22" customFormat="1" ht="14.5" customHeight="1" x14ac:dyDescent="0.25">
      <c r="A48" s="18" t="s">
        <v>36</v>
      </c>
      <c r="B48" s="125" t="s">
        <v>671</v>
      </c>
      <c r="C48" s="125">
        <v>0</v>
      </c>
      <c r="D48" s="125">
        <v>0</v>
      </c>
      <c r="E48" s="125">
        <v>0</v>
      </c>
      <c r="F48" s="125">
        <v>0</v>
      </c>
      <c r="G48" s="125">
        <v>0</v>
      </c>
      <c r="H48" s="125">
        <v>0</v>
      </c>
      <c r="I48" s="125">
        <v>0</v>
      </c>
      <c r="J48" s="125">
        <v>0</v>
      </c>
      <c r="K48" s="125">
        <v>0</v>
      </c>
      <c r="L48" s="125">
        <v>0</v>
      </c>
      <c r="M48" s="125">
        <v>0</v>
      </c>
      <c r="N48" s="125">
        <v>0</v>
      </c>
      <c r="O48" s="125">
        <v>0</v>
      </c>
      <c r="P48" s="125">
        <v>0</v>
      </c>
      <c r="Q48" s="125">
        <v>0</v>
      </c>
      <c r="R48" s="125">
        <v>0</v>
      </c>
      <c r="S48" s="125">
        <v>0</v>
      </c>
      <c r="T48" s="125">
        <v>1384</v>
      </c>
      <c r="U48" s="183">
        <v>0</v>
      </c>
      <c r="V48" s="183">
        <v>0</v>
      </c>
      <c r="W48" s="125" t="s">
        <v>37</v>
      </c>
    </row>
    <row r="49" spans="1:23" s="22" customFormat="1" ht="14.5" customHeight="1" x14ac:dyDescent="0.25">
      <c r="A49" s="18" t="s">
        <v>38</v>
      </c>
      <c r="B49" s="125" t="s">
        <v>668</v>
      </c>
      <c r="C49" s="125">
        <v>168</v>
      </c>
      <c r="D49" s="125">
        <v>0</v>
      </c>
      <c r="E49" s="125">
        <v>15</v>
      </c>
      <c r="F49" s="125">
        <v>5</v>
      </c>
      <c r="G49" s="125">
        <v>20</v>
      </c>
      <c r="H49" s="125">
        <v>72</v>
      </c>
      <c r="I49" s="125">
        <v>5</v>
      </c>
      <c r="J49" s="125">
        <v>0</v>
      </c>
      <c r="K49" s="125">
        <v>97</v>
      </c>
      <c r="L49" s="125">
        <v>0</v>
      </c>
      <c r="M49" s="125">
        <v>12</v>
      </c>
      <c r="N49" s="125">
        <v>17</v>
      </c>
      <c r="O49" s="125">
        <v>29</v>
      </c>
      <c r="P49" s="125">
        <v>35</v>
      </c>
      <c r="Q49" s="125">
        <v>7</v>
      </c>
      <c r="R49" s="125">
        <v>0</v>
      </c>
      <c r="S49" s="125">
        <v>71</v>
      </c>
      <c r="T49" s="125">
        <v>168</v>
      </c>
      <c r="U49" s="183">
        <v>1</v>
      </c>
      <c r="V49" s="183">
        <v>1</v>
      </c>
      <c r="W49" s="125" t="s">
        <v>39</v>
      </c>
    </row>
    <row r="50" spans="1:23" s="22" customFormat="1" ht="14.5" customHeight="1" x14ac:dyDescent="0.25">
      <c r="A50" s="18" t="s">
        <v>38</v>
      </c>
      <c r="B50" s="125" t="s">
        <v>670</v>
      </c>
      <c r="C50" s="125">
        <v>657749</v>
      </c>
      <c r="D50" s="125">
        <v>17705</v>
      </c>
      <c r="E50" s="125">
        <v>31926</v>
      </c>
      <c r="F50" s="125">
        <v>32865</v>
      </c>
      <c r="G50" s="125">
        <v>82496</v>
      </c>
      <c r="H50" s="125">
        <v>207160</v>
      </c>
      <c r="I50" s="125">
        <v>44727</v>
      </c>
      <c r="J50" s="125">
        <v>0</v>
      </c>
      <c r="K50" s="125">
        <v>334383</v>
      </c>
      <c r="L50" s="125">
        <v>18705</v>
      </c>
      <c r="M50" s="125">
        <v>35744</v>
      </c>
      <c r="N50" s="125">
        <v>36428</v>
      </c>
      <c r="O50" s="125">
        <v>90877</v>
      </c>
      <c r="P50" s="125">
        <v>199661</v>
      </c>
      <c r="Q50" s="125">
        <v>32828</v>
      </c>
      <c r="R50" s="125">
        <v>0</v>
      </c>
      <c r="S50" s="125">
        <v>323366</v>
      </c>
      <c r="T50" s="125">
        <v>657749</v>
      </c>
      <c r="U50" s="183">
        <v>1</v>
      </c>
      <c r="V50" s="183">
        <v>1</v>
      </c>
      <c r="W50" s="125" t="s">
        <v>39</v>
      </c>
    </row>
    <row r="51" spans="1:23" s="22" customFormat="1" ht="14.5" customHeight="1" x14ac:dyDescent="0.25">
      <c r="A51" s="18" t="s">
        <v>38</v>
      </c>
      <c r="B51" s="125" t="s">
        <v>667</v>
      </c>
      <c r="C51" s="125">
        <v>5771</v>
      </c>
      <c r="D51" s="125">
        <v>202</v>
      </c>
      <c r="E51" s="125">
        <v>365</v>
      </c>
      <c r="F51" s="125">
        <v>259</v>
      </c>
      <c r="G51" s="125">
        <v>826</v>
      </c>
      <c r="H51" s="125">
        <v>1934</v>
      </c>
      <c r="I51" s="125">
        <v>196</v>
      </c>
      <c r="J51" s="125">
        <v>0</v>
      </c>
      <c r="K51" s="125">
        <v>2956</v>
      </c>
      <c r="L51" s="125">
        <v>218</v>
      </c>
      <c r="M51" s="125">
        <v>397</v>
      </c>
      <c r="N51" s="125">
        <v>336</v>
      </c>
      <c r="O51" s="125">
        <v>951</v>
      </c>
      <c r="P51" s="125">
        <v>1552</v>
      </c>
      <c r="Q51" s="125">
        <v>312</v>
      </c>
      <c r="R51" s="125">
        <v>0</v>
      </c>
      <c r="S51" s="125">
        <v>2815</v>
      </c>
      <c r="T51" s="125">
        <v>5771</v>
      </c>
      <c r="U51" s="183">
        <v>1</v>
      </c>
      <c r="V51" s="183">
        <v>1</v>
      </c>
      <c r="W51" s="125" t="s">
        <v>39</v>
      </c>
    </row>
    <row r="52" spans="1:23" s="22" customFormat="1" ht="14.5" customHeight="1" x14ac:dyDescent="0.25">
      <c r="A52" s="18" t="s">
        <v>38</v>
      </c>
      <c r="B52" s="125" t="s">
        <v>671</v>
      </c>
      <c r="C52" s="125">
        <v>513</v>
      </c>
      <c r="D52" s="125">
        <v>0</v>
      </c>
      <c r="E52" s="125">
        <v>0</v>
      </c>
      <c r="F52" s="125">
        <v>0</v>
      </c>
      <c r="G52" s="125">
        <v>0</v>
      </c>
      <c r="H52" s="125">
        <v>60</v>
      </c>
      <c r="I52" s="125">
        <v>155</v>
      </c>
      <c r="J52" s="125">
        <v>0</v>
      </c>
      <c r="K52" s="125">
        <v>215</v>
      </c>
      <c r="L52" s="125">
        <v>5</v>
      </c>
      <c r="M52" s="125">
        <v>6</v>
      </c>
      <c r="N52" s="125">
        <v>5</v>
      </c>
      <c r="O52" s="125">
        <v>16</v>
      </c>
      <c r="P52" s="125">
        <v>97</v>
      </c>
      <c r="Q52" s="125">
        <v>185</v>
      </c>
      <c r="R52" s="125">
        <v>0</v>
      </c>
      <c r="S52" s="125">
        <v>298</v>
      </c>
      <c r="T52" s="125">
        <v>513</v>
      </c>
      <c r="U52" s="183">
        <v>1</v>
      </c>
      <c r="V52" s="183">
        <v>1</v>
      </c>
      <c r="W52" s="125" t="s">
        <v>39</v>
      </c>
    </row>
    <row r="53" spans="1:23" s="22" customFormat="1" ht="14.5" customHeight="1" x14ac:dyDescent="0.25">
      <c r="A53" s="18" t="s">
        <v>40</v>
      </c>
      <c r="B53" s="125" t="s">
        <v>668</v>
      </c>
      <c r="C53" s="125">
        <v>0</v>
      </c>
      <c r="D53" s="125">
        <v>0</v>
      </c>
      <c r="E53" s="125">
        <v>0</v>
      </c>
      <c r="F53" s="125">
        <v>0</v>
      </c>
      <c r="G53" s="125">
        <v>0</v>
      </c>
      <c r="H53" s="125">
        <v>0</v>
      </c>
      <c r="I53" s="125">
        <v>0</v>
      </c>
      <c r="J53" s="125">
        <v>0</v>
      </c>
      <c r="K53" s="125">
        <v>0</v>
      </c>
      <c r="L53" s="125">
        <v>0</v>
      </c>
      <c r="M53" s="125">
        <v>0</v>
      </c>
      <c r="N53" s="125">
        <v>0</v>
      </c>
      <c r="O53" s="125">
        <v>0</v>
      </c>
      <c r="P53" s="125">
        <v>0</v>
      </c>
      <c r="Q53" s="125">
        <v>0</v>
      </c>
      <c r="R53" s="125">
        <v>0</v>
      </c>
      <c r="S53" s="125">
        <v>0</v>
      </c>
      <c r="T53" s="125">
        <v>31</v>
      </c>
      <c r="U53" s="183">
        <v>0</v>
      </c>
      <c r="V53" s="183">
        <v>0</v>
      </c>
      <c r="W53" s="125" t="s">
        <v>41</v>
      </c>
    </row>
    <row r="54" spans="1:23" s="22" customFormat="1" ht="14.5" customHeight="1" x14ac:dyDescent="0.25">
      <c r="A54" s="18" t="s">
        <v>40</v>
      </c>
      <c r="B54" s="125" t="s">
        <v>672</v>
      </c>
      <c r="C54" s="125">
        <v>0</v>
      </c>
      <c r="D54" s="125">
        <v>0</v>
      </c>
      <c r="E54" s="125">
        <v>0</v>
      </c>
      <c r="F54" s="125">
        <v>0</v>
      </c>
      <c r="G54" s="125">
        <v>0</v>
      </c>
      <c r="H54" s="125">
        <v>0</v>
      </c>
      <c r="I54" s="125">
        <v>0</v>
      </c>
      <c r="J54" s="125">
        <v>0</v>
      </c>
      <c r="K54" s="125">
        <v>0</v>
      </c>
      <c r="L54" s="125">
        <v>0</v>
      </c>
      <c r="M54" s="125">
        <v>0</v>
      </c>
      <c r="N54" s="125">
        <v>0</v>
      </c>
      <c r="O54" s="125">
        <v>0</v>
      </c>
      <c r="P54" s="125">
        <v>0</v>
      </c>
      <c r="Q54" s="125">
        <v>0</v>
      </c>
      <c r="R54" s="125">
        <v>0</v>
      </c>
      <c r="S54" s="125">
        <v>0</v>
      </c>
      <c r="T54" s="125">
        <v>723</v>
      </c>
      <c r="U54" s="183">
        <v>0</v>
      </c>
      <c r="V54" s="183">
        <v>0</v>
      </c>
      <c r="W54" s="125" t="s">
        <v>41</v>
      </c>
    </row>
    <row r="55" spans="1:23" s="22" customFormat="1" ht="14.5" customHeight="1" x14ac:dyDescent="0.25">
      <c r="A55" s="18" t="s">
        <v>42</v>
      </c>
      <c r="B55" s="125" t="s">
        <v>668</v>
      </c>
      <c r="C55" s="125">
        <v>122</v>
      </c>
      <c r="D55" s="125">
        <v>0</v>
      </c>
      <c r="E55" s="125">
        <v>12</v>
      </c>
      <c r="F55" s="125">
        <v>5</v>
      </c>
      <c r="G55" s="125">
        <v>17</v>
      </c>
      <c r="H55" s="125">
        <v>35</v>
      </c>
      <c r="I55" s="125">
        <v>6</v>
      </c>
      <c r="J55" s="125">
        <v>0</v>
      </c>
      <c r="K55" s="125">
        <v>58</v>
      </c>
      <c r="L55" s="125">
        <v>0</v>
      </c>
      <c r="M55" s="125">
        <v>5</v>
      </c>
      <c r="N55" s="125">
        <v>17</v>
      </c>
      <c r="O55" s="125">
        <v>22</v>
      </c>
      <c r="P55" s="125">
        <v>36</v>
      </c>
      <c r="Q55" s="125">
        <v>6</v>
      </c>
      <c r="R55" s="125">
        <v>0</v>
      </c>
      <c r="S55" s="125">
        <v>64</v>
      </c>
      <c r="T55" s="125">
        <v>122</v>
      </c>
      <c r="U55" s="183">
        <v>1</v>
      </c>
      <c r="V55" s="183">
        <v>1</v>
      </c>
      <c r="W55" s="125" t="s">
        <v>43</v>
      </c>
    </row>
    <row r="56" spans="1:23" s="22" customFormat="1" ht="14.5" customHeight="1" x14ac:dyDescent="0.25">
      <c r="A56" s="18" t="s">
        <v>42</v>
      </c>
      <c r="B56" s="125" t="s">
        <v>667</v>
      </c>
      <c r="C56" s="125">
        <v>254</v>
      </c>
      <c r="D56" s="125">
        <v>0</v>
      </c>
      <c r="E56" s="125">
        <v>13</v>
      </c>
      <c r="F56" s="125">
        <v>13</v>
      </c>
      <c r="G56" s="125">
        <v>26</v>
      </c>
      <c r="H56" s="125">
        <v>88</v>
      </c>
      <c r="I56" s="125">
        <v>12</v>
      </c>
      <c r="J56" s="125">
        <v>0</v>
      </c>
      <c r="K56" s="125">
        <v>126</v>
      </c>
      <c r="L56" s="125">
        <v>0</v>
      </c>
      <c r="M56" s="125">
        <v>14</v>
      </c>
      <c r="N56" s="125">
        <v>11</v>
      </c>
      <c r="O56" s="125">
        <v>25</v>
      </c>
      <c r="P56" s="125">
        <v>86</v>
      </c>
      <c r="Q56" s="125">
        <v>17</v>
      </c>
      <c r="R56" s="125">
        <v>0</v>
      </c>
      <c r="S56" s="125">
        <v>128</v>
      </c>
      <c r="T56" s="125">
        <v>254</v>
      </c>
      <c r="U56" s="183">
        <v>1</v>
      </c>
      <c r="V56" s="183">
        <v>1</v>
      </c>
      <c r="W56" s="125" t="s">
        <v>43</v>
      </c>
    </row>
    <row r="57" spans="1:23" s="22" customFormat="1" ht="14.5" customHeight="1" x14ac:dyDescent="0.25">
      <c r="A57" s="18" t="s">
        <v>44</v>
      </c>
      <c r="B57" s="125" t="s">
        <v>667</v>
      </c>
      <c r="C57" s="125">
        <v>971984</v>
      </c>
      <c r="D57" s="125">
        <v>72844</v>
      </c>
      <c r="E57" s="125">
        <v>97595</v>
      </c>
      <c r="F57" s="125">
        <v>72074</v>
      </c>
      <c r="G57" s="125">
        <v>242513</v>
      </c>
      <c r="H57" s="125">
        <v>239038</v>
      </c>
      <c r="I57" s="125">
        <v>17568</v>
      </c>
      <c r="J57" s="125">
        <v>0</v>
      </c>
      <c r="K57" s="125">
        <v>499119</v>
      </c>
      <c r="L57" s="125">
        <v>75928</v>
      </c>
      <c r="M57" s="125">
        <v>101474</v>
      </c>
      <c r="N57" s="125">
        <v>76273</v>
      </c>
      <c r="O57" s="125">
        <v>253675</v>
      </c>
      <c r="P57" s="125">
        <v>196429</v>
      </c>
      <c r="Q57" s="125">
        <v>22761</v>
      </c>
      <c r="R57" s="125">
        <v>0</v>
      </c>
      <c r="S57" s="125">
        <v>472865</v>
      </c>
      <c r="T57" s="125">
        <v>971984</v>
      </c>
      <c r="U57" s="183">
        <v>1</v>
      </c>
      <c r="V57" s="183">
        <v>1</v>
      </c>
      <c r="W57" s="125" t="s">
        <v>45</v>
      </c>
    </row>
    <row r="58" spans="1:23" s="22" customFormat="1" ht="14.5" customHeight="1" x14ac:dyDescent="0.25">
      <c r="A58" s="18" t="s">
        <v>369</v>
      </c>
      <c r="B58" s="125" t="s">
        <v>668</v>
      </c>
      <c r="C58" s="125">
        <v>10</v>
      </c>
      <c r="D58" s="125">
        <v>0</v>
      </c>
      <c r="E58" s="125">
        <v>5</v>
      </c>
      <c r="F58" s="125">
        <v>0</v>
      </c>
      <c r="G58" s="125">
        <v>5</v>
      </c>
      <c r="H58" s="125">
        <v>0</v>
      </c>
      <c r="I58" s="125">
        <v>0</v>
      </c>
      <c r="J58" s="125">
        <v>0</v>
      </c>
      <c r="K58" s="125">
        <v>5</v>
      </c>
      <c r="L58" s="125">
        <v>0</v>
      </c>
      <c r="M58" s="125">
        <v>0</v>
      </c>
      <c r="N58" s="125">
        <v>0</v>
      </c>
      <c r="O58" s="125">
        <v>0</v>
      </c>
      <c r="P58" s="125">
        <v>5</v>
      </c>
      <c r="Q58" s="125">
        <v>0</v>
      </c>
      <c r="R58" s="125">
        <v>0</v>
      </c>
      <c r="S58" s="125">
        <v>5</v>
      </c>
      <c r="T58" s="125">
        <v>10</v>
      </c>
      <c r="U58" s="183">
        <v>1</v>
      </c>
      <c r="V58" s="183">
        <v>1</v>
      </c>
      <c r="W58" s="125" t="s">
        <v>370</v>
      </c>
    </row>
    <row r="59" spans="1:23" s="22" customFormat="1" ht="14.5" customHeight="1" x14ac:dyDescent="0.25">
      <c r="A59" s="18" t="s">
        <v>369</v>
      </c>
      <c r="B59" s="125" t="s">
        <v>667</v>
      </c>
      <c r="C59" s="125">
        <v>5</v>
      </c>
      <c r="D59" s="125">
        <v>0</v>
      </c>
      <c r="E59" s="125">
        <v>0</v>
      </c>
      <c r="F59" s="125">
        <v>0</v>
      </c>
      <c r="G59" s="125">
        <v>0</v>
      </c>
      <c r="H59" s="125">
        <v>5</v>
      </c>
      <c r="I59" s="125">
        <v>0</v>
      </c>
      <c r="J59" s="125">
        <v>0</v>
      </c>
      <c r="K59" s="125">
        <v>5</v>
      </c>
      <c r="L59" s="125">
        <v>0</v>
      </c>
      <c r="M59" s="125">
        <v>0</v>
      </c>
      <c r="N59" s="125">
        <v>0</v>
      </c>
      <c r="O59" s="125">
        <v>0</v>
      </c>
      <c r="P59" s="125">
        <v>0</v>
      </c>
      <c r="Q59" s="125">
        <v>0</v>
      </c>
      <c r="R59" s="125">
        <v>0</v>
      </c>
      <c r="S59" s="125">
        <v>0</v>
      </c>
      <c r="T59" s="125">
        <v>5</v>
      </c>
      <c r="U59" s="183">
        <v>1</v>
      </c>
      <c r="V59" s="183">
        <v>1</v>
      </c>
      <c r="W59" s="125" t="s">
        <v>370</v>
      </c>
    </row>
    <row r="60" spans="1:23" s="22" customFormat="1" ht="14.5" customHeight="1" x14ac:dyDescent="0.25">
      <c r="A60" s="18" t="s">
        <v>46</v>
      </c>
      <c r="B60" s="125" t="s">
        <v>668</v>
      </c>
      <c r="C60" s="125">
        <v>177</v>
      </c>
      <c r="D60" s="125">
        <v>0</v>
      </c>
      <c r="E60" s="125">
        <v>25</v>
      </c>
      <c r="F60" s="125">
        <v>0</v>
      </c>
      <c r="G60" s="125">
        <v>25</v>
      </c>
      <c r="H60" s="125">
        <v>56</v>
      </c>
      <c r="I60" s="125">
        <v>11</v>
      </c>
      <c r="J60" s="125">
        <v>0</v>
      </c>
      <c r="K60" s="125">
        <v>92</v>
      </c>
      <c r="L60" s="125">
        <v>0</v>
      </c>
      <c r="M60" s="125">
        <v>31</v>
      </c>
      <c r="N60" s="125">
        <v>0</v>
      </c>
      <c r="O60" s="125">
        <v>31</v>
      </c>
      <c r="P60" s="125">
        <v>54</v>
      </c>
      <c r="Q60" s="125">
        <v>0</v>
      </c>
      <c r="R60" s="125">
        <v>0</v>
      </c>
      <c r="S60" s="125">
        <v>85</v>
      </c>
      <c r="T60" s="125">
        <v>405</v>
      </c>
      <c r="U60" s="183">
        <v>0.437037037037037</v>
      </c>
      <c r="V60" s="183">
        <v>0.437037037037037</v>
      </c>
      <c r="W60" s="125" t="s">
        <v>47</v>
      </c>
    </row>
    <row r="61" spans="1:23" s="22" customFormat="1" ht="14.5" customHeight="1" x14ac:dyDescent="0.25">
      <c r="A61" s="18" t="s">
        <v>46</v>
      </c>
      <c r="B61" s="125" t="s">
        <v>667</v>
      </c>
      <c r="C61" s="125">
        <v>3472</v>
      </c>
      <c r="D61" s="125">
        <v>70</v>
      </c>
      <c r="E61" s="125">
        <v>225</v>
      </c>
      <c r="F61" s="125">
        <v>111</v>
      </c>
      <c r="G61" s="125">
        <v>406</v>
      </c>
      <c r="H61" s="125">
        <v>1131</v>
      </c>
      <c r="I61" s="125">
        <v>432</v>
      </c>
      <c r="J61" s="125">
        <v>0</v>
      </c>
      <c r="K61" s="125">
        <v>1969</v>
      </c>
      <c r="L61" s="125">
        <v>70</v>
      </c>
      <c r="M61" s="125">
        <v>227</v>
      </c>
      <c r="N61" s="125">
        <v>157</v>
      </c>
      <c r="O61" s="125">
        <v>454</v>
      </c>
      <c r="P61" s="125">
        <v>872</v>
      </c>
      <c r="Q61" s="125">
        <v>172</v>
      </c>
      <c r="R61" s="125">
        <v>5</v>
      </c>
      <c r="S61" s="125">
        <v>1503</v>
      </c>
      <c r="T61" s="125">
        <v>39981</v>
      </c>
      <c r="U61" s="183">
        <v>8.6716190190340395E-2</v>
      </c>
      <c r="V61" s="183">
        <v>8.6841249593556893E-2</v>
      </c>
      <c r="W61" s="125" t="s">
        <v>47</v>
      </c>
    </row>
    <row r="62" spans="1:23" s="22" customFormat="1" ht="14.5" customHeight="1" x14ac:dyDescent="0.25">
      <c r="A62" s="18" t="s">
        <v>46</v>
      </c>
      <c r="B62" s="125" t="s">
        <v>671</v>
      </c>
      <c r="C62" s="125">
        <v>5567</v>
      </c>
      <c r="D62" s="125">
        <v>0</v>
      </c>
      <c r="E62" s="125">
        <v>0</v>
      </c>
      <c r="F62" s="125">
        <v>0</v>
      </c>
      <c r="G62" s="125">
        <v>0</v>
      </c>
      <c r="H62" s="125">
        <v>1569</v>
      </c>
      <c r="I62" s="125">
        <v>908</v>
      </c>
      <c r="J62" s="125">
        <v>32</v>
      </c>
      <c r="K62" s="125">
        <v>2509</v>
      </c>
      <c r="L62" s="125">
        <v>0</v>
      </c>
      <c r="M62" s="125">
        <v>0</v>
      </c>
      <c r="N62" s="125">
        <v>0</v>
      </c>
      <c r="O62" s="125">
        <v>0</v>
      </c>
      <c r="P62" s="125">
        <v>2285</v>
      </c>
      <c r="Q62" s="125">
        <v>758</v>
      </c>
      <c r="R62" s="125">
        <v>15</v>
      </c>
      <c r="S62" s="125">
        <v>3058</v>
      </c>
      <c r="T62" s="125">
        <v>5567</v>
      </c>
      <c r="U62" s="183">
        <v>0.99155739177294799</v>
      </c>
      <c r="V62" s="183">
        <v>1</v>
      </c>
      <c r="W62" s="125" t="s">
        <v>47</v>
      </c>
    </row>
    <row r="63" spans="1:23" s="22" customFormat="1" ht="14.5" customHeight="1" x14ac:dyDescent="0.25">
      <c r="A63" s="18" t="s">
        <v>48</v>
      </c>
      <c r="B63" s="125" t="s">
        <v>668</v>
      </c>
      <c r="C63" s="125">
        <v>44595</v>
      </c>
      <c r="D63" s="125">
        <v>0</v>
      </c>
      <c r="E63" s="125">
        <v>0</v>
      </c>
      <c r="F63" s="125">
        <v>0</v>
      </c>
      <c r="G63" s="125">
        <v>0</v>
      </c>
      <c r="H63" s="125">
        <v>0</v>
      </c>
      <c r="I63" s="125">
        <v>0</v>
      </c>
      <c r="J63" s="125">
        <v>13717</v>
      </c>
      <c r="K63" s="125">
        <v>13717</v>
      </c>
      <c r="L63" s="125">
        <v>0</v>
      </c>
      <c r="M63" s="125">
        <v>0</v>
      </c>
      <c r="N63" s="125">
        <v>0</v>
      </c>
      <c r="O63" s="125">
        <v>0</v>
      </c>
      <c r="P63" s="125">
        <v>0</v>
      </c>
      <c r="Q63" s="125">
        <v>0</v>
      </c>
      <c r="R63" s="125">
        <v>30878</v>
      </c>
      <c r="S63" s="125">
        <v>30878</v>
      </c>
      <c r="T63" s="125">
        <v>44600</v>
      </c>
      <c r="U63" s="183">
        <v>0</v>
      </c>
      <c r="V63" s="183">
        <v>0.99988789237668196</v>
      </c>
      <c r="W63" s="125" t="s">
        <v>49</v>
      </c>
    </row>
    <row r="64" spans="1:23" s="22" customFormat="1" ht="14.5" customHeight="1" x14ac:dyDescent="0.25">
      <c r="A64" s="18" t="s">
        <v>48</v>
      </c>
      <c r="B64" s="125" t="s">
        <v>672</v>
      </c>
      <c r="C64" s="125">
        <v>679</v>
      </c>
      <c r="D64" s="125">
        <v>0</v>
      </c>
      <c r="E64" s="125">
        <v>0</v>
      </c>
      <c r="F64" s="125">
        <v>0</v>
      </c>
      <c r="G64" s="125">
        <v>0</v>
      </c>
      <c r="H64" s="125">
        <v>0</v>
      </c>
      <c r="I64" s="125">
        <v>0</v>
      </c>
      <c r="J64" s="125">
        <v>266</v>
      </c>
      <c r="K64" s="125">
        <v>266</v>
      </c>
      <c r="L64" s="125">
        <v>0</v>
      </c>
      <c r="M64" s="125">
        <v>0</v>
      </c>
      <c r="N64" s="125">
        <v>0</v>
      </c>
      <c r="O64" s="125">
        <v>0</v>
      </c>
      <c r="P64" s="125">
        <v>0</v>
      </c>
      <c r="Q64" s="125">
        <v>0</v>
      </c>
      <c r="R64" s="125">
        <v>413</v>
      </c>
      <c r="S64" s="125">
        <v>413</v>
      </c>
      <c r="T64" s="125">
        <v>679</v>
      </c>
      <c r="U64" s="183">
        <v>0</v>
      </c>
      <c r="V64" s="183">
        <v>1</v>
      </c>
      <c r="W64" s="125" t="s">
        <v>49</v>
      </c>
    </row>
    <row r="65" spans="1:23" s="22" customFormat="1" ht="14.5" customHeight="1" x14ac:dyDescent="0.25">
      <c r="A65" s="18" t="s">
        <v>48</v>
      </c>
      <c r="B65" s="125" t="s">
        <v>667</v>
      </c>
      <c r="C65" s="125">
        <v>167831</v>
      </c>
      <c r="D65" s="125">
        <v>0</v>
      </c>
      <c r="E65" s="125">
        <v>0</v>
      </c>
      <c r="F65" s="125">
        <v>0</v>
      </c>
      <c r="G65" s="125">
        <v>0</v>
      </c>
      <c r="H65" s="125">
        <v>0</v>
      </c>
      <c r="I65" s="125">
        <v>0</v>
      </c>
      <c r="J65" s="125">
        <v>83004</v>
      </c>
      <c r="K65" s="125">
        <v>83004</v>
      </c>
      <c r="L65" s="125">
        <v>0</v>
      </c>
      <c r="M65" s="125">
        <v>0</v>
      </c>
      <c r="N65" s="125">
        <v>0</v>
      </c>
      <c r="O65" s="125">
        <v>0</v>
      </c>
      <c r="P65" s="125">
        <v>0</v>
      </c>
      <c r="Q65" s="125">
        <v>0</v>
      </c>
      <c r="R65" s="125">
        <v>84827</v>
      </c>
      <c r="S65" s="125">
        <v>84827</v>
      </c>
      <c r="T65" s="125">
        <v>167831</v>
      </c>
      <c r="U65" s="183">
        <v>0</v>
      </c>
      <c r="V65" s="183">
        <v>1</v>
      </c>
      <c r="W65" s="125" t="s">
        <v>49</v>
      </c>
    </row>
    <row r="66" spans="1:23" s="22" customFormat="1" ht="14.5" customHeight="1" x14ac:dyDescent="0.25">
      <c r="A66" s="18" t="s">
        <v>50</v>
      </c>
      <c r="B66" s="125" t="s">
        <v>668</v>
      </c>
      <c r="C66" s="125">
        <v>0</v>
      </c>
      <c r="D66" s="125">
        <v>0</v>
      </c>
      <c r="E66" s="125">
        <v>0</v>
      </c>
      <c r="F66" s="125">
        <v>0</v>
      </c>
      <c r="G66" s="125">
        <v>0</v>
      </c>
      <c r="H66" s="125">
        <v>0</v>
      </c>
      <c r="I66" s="125">
        <v>0</v>
      </c>
      <c r="J66" s="125">
        <v>0</v>
      </c>
      <c r="K66" s="125">
        <v>0</v>
      </c>
      <c r="L66" s="125">
        <v>0</v>
      </c>
      <c r="M66" s="125">
        <v>0</v>
      </c>
      <c r="N66" s="125">
        <v>0</v>
      </c>
      <c r="O66" s="125">
        <v>0</v>
      </c>
      <c r="P66" s="125">
        <v>0</v>
      </c>
      <c r="Q66" s="125">
        <v>0</v>
      </c>
      <c r="R66" s="125">
        <v>0</v>
      </c>
      <c r="S66" s="125">
        <v>0</v>
      </c>
      <c r="T66" s="125">
        <v>1973</v>
      </c>
      <c r="U66" s="183">
        <v>0</v>
      </c>
      <c r="V66" s="183">
        <v>0</v>
      </c>
      <c r="W66" s="125" t="s">
        <v>51</v>
      </c>
    </row>
    <row r="67" spans="1:23" s="22" customFormat="1" ht="14.5" customHeight="1" x14ac:dyDescent="0.25">
      <c r="A67" s="18" t="s">
        <v>50</v>
      </c>
      <c r="B67" s="125" t="s">
        <v>672</v>
      </c>
      <c r="C67" s="125">
        <v>0</v>
      </c>
      <c r="D67" s="125">
        <v>0</v>
      </c>
      <c r="E67" s="125">
        <v>0</v>
      </c>
      <c r="F67" s="125">
        <v>0</v>
      </c>
      <c r="G67" s="125">
        <v>0</v>
      </c>
      <c r="H67" s="125">
        <v>0</v>
      </c>
      <c r="I67" s="125">
        <v>0</v>
      </c>
      <c r="J67" s="125">
        <v>0</v>
      </c>
      <c r="K67" s="125">
        <v>0</v>
      </c>
      <c r="L67" s="125">
        <v>0</v>
      </c>
      <c r="M67" s="125">
        <v>0</v>
      </c>
      <c r="N67" s="125">
        <v>0</v>
      </c>
      <c r="O67" s="125">
        <v>0</v>
      </c>
      <c r="P67" s="125">
        <v>0</v>
      </c>
      <c r="Q67" s="125">
        <v>0</v>
      </c>
      <c r="R67" s="125">
        <v>0</v>
      </c>
      <c r="S67" s="125">
        <v>0</v>
      </c>
      <c r="T67" s="125">
        <v>9452</v>
      </c>
      <c r="U67" s="183">
        <v>0</v>
      </c>
      <c r="V67" s="183">
        <v>0</v>
      </c>
      <c r="W67" s="125" t="s">
        <v>51</v>
      </c>
    </row>
    <row r="68" spans="1:23" s="22" customFormat="1" ht="14.5" customHeight="1" x14ac:dyDescent="0.25">
      <c r="A68" s="18" t="s">
        <v>50</v>
      </c>
      <c r="B68" s="125" t="s">
        <v>667</v>
      </c>
      <c r="C68" s="125">
        <v>0</v>
      </c>
      <c r="D68" s="125">
        <v>0</v>
      </c>
      <c r="E68" s="125">
        <v>0</v>
      </c>
      <c r="F68" s="125">
        <v>0</v>
      </c>
      <c r="G68" s="125">
        <v>0</v>
      </c>
      <c r="H68" s="125">
        <v>0</v>
      </c>
      <c r="I68" s="125">
        <v>0</v>
      </c>
      <c r="J68" s="125">
        <v>0</v>
      </c>
      <c r="K68" s="125">
        <v>0</v>
      </c>
      <c r="L68" s="125">
        <v>0</v>
      </c>
      <c r="M68" s="125">
        <v>0</v>
      </c>
      <c r="N68" s="125">
        <v>0</v>
      </c>
      <c r="O68" s="125">
        <v>0</v>
      </c>
      <c r="P68" s="125">
        <v>0</v>
      </c>
      <c r="Q68" s="125">
        <v>0</v>
      </c>
      <c r="R68" s="125">
        <v>0</v>
      </c>
      <c r="S68" s="125">
        <v>0</v>
      </c>
      <c r="T68" s="125">
        <v>214</v>
      </c>
      <c r="U68" s="183">
        <v>0</v>
      </c>
      <c r="V68" s="183">
        <v>0</v>
      </c>
      <c r="W68" s="125" t="s">
        <v>51</v>
      </c>
    </row>
    <row r="69" spans="1:23" s="22" customFormat="1" ht="14.5" customHeight="1" x14ac:dyDescent="0.25">
      <c r="A69" s="18" t="s">
        <v>52</v>
      </c>
      <c r="B69" s="125" t="s">
        <v>668</v>
      </c>
      <c r="C69" s="125">
        <v>10133</v>
      </c>
      <c r="D69" s="125">
        <v>912</v>
      </c>
      <c r="E69" s="125">
        <v>1071</v>
      </c>
      <c r="F69" s="125">
        <v>437</v>
      </c>
      <c r="G69" s="125">
        <v>2420</v>
      </c>
      <c r="H69" s="125">
        <v>3063</v>
      </c>
      <c r="I69" s="125">
        <v>212</v>
      </c>
      <c r="J69" s="125">
        <v>0</v>
      </c>
      <c r="K69" s="125">
        <v>5695</v>
      </c>
      <c r="L69" s="125">
        <v>922</v>
      </c>
      <c r="M69" s="125">
        <v>958</v>
      </c>
      <c r="N69" s="125">
        <v>425</v>
      </c>
      <c r="O69" s="125">
        <v>2305</v>
      </c>
      <c r="P69" s="125">
        <v>2023</v>
      </c>
      <c r="Q69" s="125">
        <v>110</v>
      </c>
      <c r="R69" s="125">
        <v>0</v>
      </c>
      <c r="S69" s="125">
        <v>4438</v>
      </c>
      <c r="T69" s="125">
        <v>10133</v>
      </c>
      <c r="U69" s="183">
        <v>1</v>
      </c>
      <c r="V69" s="183">
        <v>1</v>
      </c>
      <c r="W69" s="125" t="s">
        <v>53</v>
      </c>
    </row>
    <row r="70" spans="1:23" s="22" customFormat="1" ht="14.5" customHeight="1" x14ac:dyDescent="0.25">
      <c r="A70" s="18" t="s">
        <v>52</v>
      </c>
      <c r="B70" s="125" t="s">
        <v>670</v>
      </c>
      <c r="C70" s="125">
        <v>0</v>
      </c>
      <c r="D70" s="125">
        <v>0</v>
      </c>
      <c r="E70" s="125">
        <v>0</v>
      </c>
      <c r="F70" s="125">
        <v>0</v>
      </c>
      <c r="G70" s="125">
        <v>0</v>
      </c>
      <c r="H70" s="125">
        <v>0</v>
      </c>
      <c r="I70" s="125">
        <v>0</v>
      </c>
      <c r="J70" s="125">
        <v>0</v>
      </c>
      <c r="K70" s="125">
        <v>0</v>
      </c>
      <c r="L70" s="125">
        <v>0</v>
      </c>
      <c r="M70" s="125">
        <v>0</v>
      </c>
      <c r="N70" s="125">
        <v>0</v>
      </c>
      <c r="O70" s="125">
        <v>0</v>
      </c>
      <c r="P70" s="125">
        <v>0</v>
      </c>
      <c r="Q70" s="125">
        <v>0</v>
      </c>
      <c r="R70" s="125">
        <v>0</v>
      </c>
      <c r="S70" s="125">
        <v>0</v>
      </c>
      <c r="T70" s="125">
        <v>8785</v>
      </c>
      <c r="U70" s="183">
        <v>0</v>
      </c>
      <c r="V70" s="183">
        <v>0</v>
      </c>
      <c r="W70" s="125" t="s">
        <v>53</v>
      </c>
    </row>
    <row r="71" spans="1:23" s="22" customFormat="1" ht="14.5" customHeight="1" x14ac:dyDescent="0.25">
      <c r="A71" s="18" t="s">
        <v>52</v>
      </c>
      <c r="B71" s="125" t="s">
        <v>667</v>
      </c>
      <c r="C71" s="125">
        <v>2825</v>
      </c>
      <c r="D71" s="125">
        <v>125</v>
      </c>
      <c r="E71" s="125">
        <v>238</v>
      </c>
      <c r="F71" s="125">
        <v>172</v>
      </c>
      <c r="G71" s="125">
        <v>535</v>
      </c>
      <c r="H71" s="125">
        <v>774</v>
      </c>
      <c r="I71" s="125">
        <v>27</v>
      </c>
      <c r="J71" s="125">
        <v>0</v>
      </c>
      <c r="K71" s="125">
        <v>1336</v>
      </c>
      <c r="L71" s="125">
        <v>123</v>
      </c>
      <c r="M71" s="125">
        <v>277</v>
      </c>
      <c r="N71" s="125">
        <v>171</v>
      </c>
      <c r="O71" s="125">
        <v>571</v>
      </c>
      <c r="P71" s="125">
        <v>908</v>
      </c>
      <c r="Q71" s="125">
        <v>10</v>
      </c>
      <c r="R71" s="125">
        <v>0</v>
      </c>
      <c r="S71" s="125">
        <v>1489</v>
      </c>
      <c r="T71" s="125">
        <v>2825</v>
      </c>
      <c r="U71" s="183">
        <v>1</v>
      </c>
      <c r="V71" s="183">
        <v>1</v>
      </c>
      <c r="W71" s="125" t="s">
        <v>53</v>
      </c>
    </row>
    <row r="72" spans="1:23" s="22" customFormat="1" ht="14.5" customHeight="1" x14ac:dyDescent="0.25">
      <c r="A72" s="18" t="s">
        <v>373</v>
      </c>
      <c r="B72" s="125" t="s">
        <v>668</v>
      </c>
      <c r="C72" s="125">
        <v>36</v>
      </c>
      <c r="D72" s="125">
        <v>0</v>
      </c>
      <c r="E72" s="125">
        <v>0</v>
      </c>
      <c r="F72" s="125">
        <v>8</v>
      </c>
      <c r="G72" s="125">
        <v>8</v>
      </c>
      <c r="H72" s="125">
        <v>10</v>
      </c>
      <c r="I72" s="125">
        <v>0</v>
      </c>
      <c r="J72" s="125">
        <v>0</v>
      </c>
      <c r="K72" s="125">
        <v>18</v>
      </c>
      <c r="L72" s="125">
        <v>0</v>
      </c>
      <c r="M72" s="125">
        <v>0</v>
      </c>
      <c r="N72" s="125">
        <v>5</v>
      </c>
      <c r="O72" s="125">
        <v>5</v>
      </c>
      <c r="P72" s="125">
        <v>13</v>
      </c>
      <c r="Q72" s="125">
        <v>0</v>
      </c>
      <c r="R72" s="125">
        <v>0</v>
      </c>
      <c r="S72" s="125">
        <v>18</v>
      </c>
      <c r="T72" s="125">
        <v>76</v>
      </c>
      <c r="U72" s="183">
        <v>0.47368421052631599</v>
      </c>
      <c r="V72" s="183">
        <v>0.47368421052631599</v>
      </c>
      <c r="W72" s="125" t="s">
        <v>54</v>
      </c>
    </row>
    <row r="73" spans="1:23" s="22" customFormat="1" ht="14.5" customHeight="1" x14ac:dyDescent="0.25">
      <c r="A73" s="18" t="s">
        <v>373</v>
      </c>
      <c r="B73" s="125" t="s">
        <v>669</v>
      </c>
      <c r="C73" s="125">
        <v>16103</v>
      </c>
      <c r="D73" s="125">
        <v>0</v>
      </c>
      <c r="E73" s="125">
        <v>0</v>
      </c>
      <c r="F73" s="125">
        <v>0</v>
      </c>
      <c r="G73" s="125">
        <v>0</v>
      </c>
      <c r="H73" s="125">
        <v>0</v>
      </c>
      <c r="I73" s="125">
        <v>0</v>
      </c>
      <c r="J73" s="125">
        <v>7675</v>
      </c>
      <c r="K73" s="125">
        <v>7675</v>
      </c>
      <c r="L73" s="125">
        <v>0</v>
      </c>
      <c r="M73" s="125">
        <v>0</v>
      </c>
      <c r="N73" s="125">
        <v>0</v>
      </c>
      <c r="O73" s="125">
        <v>0</v>
      </c>
      <c r="P73" s="125">
        <v>0</v>
      </c>
      <c r="Q73" s="125">
        <v>0</v>
      </c>
      <c r="R73" s="125">
        <v>8428</v>
      </c>
      <c r="S73" s="125">
        <v>8428</v>
      </c>
      <c r="T73" s="125">
        <v>16103</v>
      </c>
      <c r="U73" s="183">
        <v>0</v>
      </c>
      <c r="V73" s="183">
        <v>1</v>
      </c>
      <c r="W73" s="125" t="s">
        <v>54</v>
      </c>
    </row>
    <row r="74" spans="1:23" s="22" customFormat="1" ht="14.5" customHeight="1" x14ac:dyDescent="0.25">
      <c r="A74" s="18" t="s">
        <v>373</v>
      </c>
      <c r="B74" s="125" t="s">
        <v>667</v>
      </c>
      <c r="C74" s="125">
        <v>0</v>
      </c>
      <c r="D74" s="125">
        <v>0</v>
      </c>
      <c r="E74" s="125">
        <v>0</v>
      </c>
      <c r="F74" s="125">
        <v>0</v>
      </c>
      <c r="G74" s="125">
        <v>0</v>
      </c>
      <c r="H74" s="125">
        <v>0</v>
      </c>
      <c r="I74" s="125">
        <v>0</v>
      </c>
      <c r="J74" s="125">
        <v>0</v>
      </c>
      <c r="K74" s="125">
        <v>0</v>
      </c>
      <c r="L74" s="125">
        <v>0</v>
      </c>
      <c r="M74" s="125">
        <v>0</v>
      </c>
      <c r="N74" s="125">
        <v>0</v>
      </c>
      <c r="O74" s="125">
        <v>0</v>
      </c>
      <c r="P74" s="125">
        <v>0</v>
      </c>
      <c r="Q74" s="125">
        <v>0</v>
      </c>
      <c r="R74" s="125">
        <v>0</v>
      </c>
      <c r="S74" s="125">
        <v>0</v>
      </c>
      <c r="T74" s="125">
        <v>1117</v>
      </c>
      <c r="U74" s="183">
        <v>0</v>
      </c>
      <c r="V74" s="183">
        <v>0</v>
      </c>
      <c r="W74" s="125" t="s">
        <v>54</v>
      </c>
    </row>
    <row r="75" spans="1:23" s="22" customFormat="1" ht="14.5" customHeight="1" x14ac:dyDescent="0.25">
      <c r="A75" s="18" t="s">
        <v>55</v>
      </c>
      <c r="B75" s="125" t="s">
        <v>668</v>
      </c>
      <c r="C75" s="125">
        <v>81</v>
      </c>
      <c r="D75" s="125">
        <v>0</v>
      </c>
      <c r="E75" s="125">
        <v>0</v>
      </c>
      <c r="F75" s="125">
        <v>7</v>
      </c>
      <c r="G75" s="125">
        <v>7</v>
      </c>
      <c r="H75" s="125">
        <v>32</v>
      </c>
      <c r="I75" s="125">
        <v>0</v>
      </c>
      <c r="J75" s="125">
        <v>0</v>
      </c>
      <c r="K75" s="125">
        <v>39</v>
      </c>
      <c r="L75" s="125">
        <v>0</v>
      </c>
      <c r="M75" s="125">
        <v>7</v>
      </c>
      <c r="N75" s="125">
        <v>0</v>
      </c>
      <c r="O75" s="125">
        <v>7</v>
      </c>
      <c r="P75" s="125">
        <v>35</v>
      </c>
      <c r="Q75" s="125">
        <v>0</v>
      </c>
      <c r="R75" s="125">
        <v>0</v>
      </c>
      <c r="S75" s="125">
        <v>42</v>
      </c>
      <c r="T75" s="125">
        <v>81</v>
      </c>
      <c r="U75" s="183">
        <v>1</v>
      </c>
      <c r="V75" s="183">
        <v>1</v>
      </c>
      <c r="W75" s="125" t="s">
        <v>56</v>
      </c>
    </row>
    <row r="76" spans="1:23" s="22" customFormat="1" ht="14.5" customHeight="1" x14ac:dyDescent="0.25">
      <c r="A76" s="18" t="s">
        <v>55</v>
      </c>
      <c r="B76" s="125" t="s">
        <v>670</v>
      </c>
      <c r="C76" s="125">
        <v>0</v>
      </c>
      <c r="D76" s="125">
        <v>0</v>
      </c>
      <c r="E76" s="125">
        <v>0</v>
      </c>
      <c r="F76" s="125">
        <v>0</v>
      </c>
      <c r="G76" s="125">
        <v>0</v>
      </c>
      <c r="H76" s="125">
        <v>0</v>
      </c>
      <c r="I76" s="125">
        <v>0</v>
      </c>
      <c r="J76" s="125">
        <v>0</v>
      </c>
      <c r="K76" s="125">
        <v>0</v>
      </c>
      <c r="L76" s="125">
        <v>0</v>
      </c>
      <c r="M76" s="125">
        <v>0</v>
      </c>
      <c r="N76" s="125">
        <v>0</v>
      </c>
      <c r="O76" s="125">
        <v>0</v>
      </c>
      <c r="P76" s="125">
        <v>0</v>
      </c>
      <c r="Q76" s="125">
        <v>0</v>
      </c>
      <c r="R76" s="125">
        <v>0</v>
      </c>
      <c r="S76" s="125">
        <v>0</v>
      </c>
      <c r="T76" s="125">
        <v>91223</v>
      </c>
      <c r="U76" s="183">
        <v>0</v>
      </c>
      <c r="V76" s="183">
        <v>0</v>
      </c>
      <c r="W76" s="125" t="s">
        <v>56</v>
      </c>
    </row>
    <row r="77" spans="1:23" s="22" customFormat="1" ht="14.5" customHeight="1" x14ac:dyDescent="0.25">
      <c r="A77" s="18" t="s">
        <v>55</v>
      </c>
      <c r="B77" s="125" t="s">
        <v>672</v>
      </c>
      <c r="C77" s="125">
        <v>12</v>
      </c>
      <c r="D77" s="125">
        <v>0</v>
      </c>
      <c r="E77" s="125">
        <v>0</v>
      </c>
      <c r="F77" s="125">
        <v>0</v>
      </c>
      <c r="G77" s="125">
        <v>0</v>
      </c>
      <c r="H77" s="125">
        <v>5</v>
      </c>
      <c r="I77" s="125">
        <v>0</v>
      </c>
      <c r="J77" s="125">
        <v>0</v>
      </c>
      <c r="K77" s="125">
        <v>5</v>
      </c>
      <c r="L77" s="125">
        <v>0</v>
      </c>
      <c r="M77" s="125">
        <v>0</v>
      </c>
      <c r="N77" s="125">
        <v>0</v>
      </c>
      <c r="O77" s="125">
        <v>0</v>
      </c>
      <c r="P77" s="125">
        <v>7</v>
      </c>
      <c r="Q77" s="125">
        <v>0</v>
      </c>
      <c r="R77" s="125">
        <v>0</v>
      </c>
      <c r="S77" s="125">
        <v>7</v>
      </c>
      <c r="T77" s="125">
        <v>2545</v>
      </c>
      <c r="U77" s="183">
        <v>4.7151277013752499E-3</v>
      </c>
      <c r="V77" s="183">
        <v>4.7151277013752499E-3</v>
      </c>
      <c r="W77" s="125" t="s">
        <v>56</v>
      </c>
    </row>
    <row r="78" spans="1:23" s="22" customFormat="1" ht="14.5" customHeight="1" x14ac:dyDescent="0.25">
      <c r="A78" s="18" t="s">
        <v>55</v>
      </c>
      <c r="B78" s="125" t="s">
        <v>667</v>
      </c>
      <c r="C78" s="125">
        <v>181</v>
      </c>
      <c r="D78" s="125">
        <v>5</v>
      </c>
      <c r="E78" s="125">
        <v>0</v>
      </c>
      <c r="F78" s="125">
        <v>19</v>
      </c>
      <c r="G78" s="125">
        <v>24</v>
      </c>
      <c r="H78" s="125">
        <v>50</v>
      </c>
      <c r="I78" s="125">
        <v>5</v>
      </c>
      <c r="J78" s="125">
        <v>0</v>
      </c>
      <c r="K78" s="125">
        <v>79</v>
      </c>
      <c r="L78" s="125">
        <v>0</v>
      </c>
      <c r="M78" s="125">
        <v>23</v>
      </c>
      <c r="N78" s="125">
        <v>10</v>
      </c>
      <c r="O78" s="125">
        <v>33</v>
      </c>
      <c r="P78" s="125">
        <v>64</v>
      </c>
      <c r="Q78" s="125">
        <v>5</v>
      </c>
      <c r="R78" s="125">
        <v>0</v>
      </c>
      <c r="S78" s="125">
        <v>102</v>
      </c>
      <c r="T78" s="125">
        <v>348</v>
      </c>
      <c r="U78" s="183">
        <v>0.52011494252873602</v>
      </c>
      <c r="V78" s="183">
        <v>0.52011494252873602</v>
      </c>
      <c r="W78" s="125" t="s">
        <v>56</v>
      </c>
    </row>
    <row r="79" spans="1:23" s="22" customFormat="1" ht="14.5" customHeight="1" x14ac:dyDescent="0.25">
      <c r="A79" s="18" t="s">
        <v>55</v>
      </c>
      <c r="B79" s="125" t="s">
        <v>671</v>
      </c>
      <c r="C79" s="125">
        <v>9</v>
      </c>
      <c r="D79" s="125">
        <v>0</v>
      </c>
      <c r="E79" s="125">
        <v>0</v>
      </c>
      <c r="F79" s="125">
        <v>0</v>
      </c>
      <c r="G79" s="125">
        <v>0</v>
      </c>
      <c r="H79" s="125">
        <v>9</v>
      </c>
      <c r="I79" s="125">
        <v>0</v>
      </c>
      <c r="J79" s="125">
        <v>0</v>
      </c>
      <c r="K79" s="125">
        <v>9</v>
      </c>
      <c r="L79" s="125">
        <v>0</v>
      </c>
      <c r="M79" s="125">
        <v>0</v>
      </c>
      <c r="N79" s="125">
        <v>0</v>
      </c>
      <c r="O79" s="125">
        <v>0</v>
      </c>
      <c r="P79" s="125">
        <v>0</v>
      </c>
      <c r="Q79" s="125">
        <v>0</v>
      </c>
      <c r="R79" s="125">
        <v>0</v>
      </c>
      <c r="S79" s="125">
        <v>0</v>
      </c>
      <c r="T79" s="125">
        <v>9</v>
      </c>
      <c r="U79" s="183">
        <v>1</v>
      </c>
      <c r="V79" s="183">
        <v>1</v>
      </c>
      <c r="W79" s="125" t="s">
        <v>56</v>
      </c>
    </row>
    <row r="80" spans="1:23" s="22" customFormat="1" ht="14.5" customHeight="1" x14ac:dyDescent="0.25">
      <c r="A80" s="18" t="s">
        <v>57</v>
      </c>
      <c r="B80" s="125" t="s">
        <v>668</v>
      </c>
      <c r="C80" s="125">
        <v>10</v>
      </c>
      <c r="D80" s="125">
        <v>0</v>
      </c>
      <c r="E80" s="125">
        <v>0</v>
      </c>
      <c r="F80" s="125">
        <v>0</v>
      </c>
      <c r="G80" s="125">
        <v>0</v>
      </c>
      <c r="H80" s="125">
        <v>5</v>
      </c>
      <c r="I80" s="125">
        <v>0</v>
      </c>
      <c r="J80" s="125">
        <v>0</v>
      </c>
      <c r="K80" s="125">
        <v>5</v>
      </c>
      <c r="L80" s="125">
        <v>0</v>
      </c>
      <c r="M80" s="125">
        <v>0</v>
      </c>
      <c r="N80" s="125">
        <v>0</v>
      </c>
      <c r="O80" s="125">
        <v>0</v>
      </c>
      <c r="P80" s="125">
        <v>5</v>
      </c>
      <c r="Q80" s="125">
        <v>0</v>
      </c>
      <c r="R80" s="125">
        <v>0</v>
      </c>
      <c r="S80" s="125">
        <v>5</v>
      </c>
      <c r="T80" s="125">
        <v>97</v>
      </c>
      <c r="U80" s="183">
        <v>0.10309278350515499</v>
      </c>
      <c r="V80" s="183">
        <v>0.10309278350515499</v>
      </c>
      <c r="W80" s="125" t="s">
        <v>58</v>
      </c>
    </row>
    <row r="81" spans="1:23" s="22" customFormat="1" ht="14.5" customHeight="1" x14ac:dyDescent="0.25">
      <c r="A81" s="18" t="s">
        <v>57</v>
      </c>
      <c r="B81" s="125" t="s">
        <v>672</v>
      </c>
      <c r="C81" s="125">
        <v>71</v>
      </c>
      <c r="D81" s="125">
        <v>0</v>
      </c>
      <c r="E81" s="125">
        <v>8</v>
      </c>
      <c r="F81" s="125">
        <v>7</v>
      </c>
      <c r="G81" s="125">
        <v>15</v>
      </c>
      <c r="H81" s="125">
        <v>34</v>
      </c>
      <c r="I81" s="125">
        <v>0</v>
      </c>
      <c r="J81" s="125">
        <v>0</v>
      </c>
      <c r="K81" s="125">
        <v>49</v>
      </c>
      <c r="L81" s="125">
        <v>0</v>
      </c>
      <c r="M81" s="125">
        <v>17</v>
      </c>
      <c r="N81" s="125">
        <v>0</v>
      </c>
      <c r="O81" s="125">
        <v>17</v>
      </c>
      <c r="P81" s="125">
        <v>5</v>
      </c>
      <c r="Q81" s="125">
        <v>0</v>
      </c>
      <c r="R81" s="125">
        <v>0</v>
      </c>
      <c r="S81" s="125">
        <v>22</v>
      </c>
      <c r="T81" s="125">
        <v>71</v>
      </c>
      <c r="U81" s="183">
        <v>1</v>
      </c>
      <c r="V81" s="183">
        <v>1</v>
      </c>
      <c r="W81" s="125" t="s">
        <v>58</v>
      </c>
    </row>
    <row r="82" spans="1:23" s="22" customFormat="1" ht="14.5" customHeight="1" x14ac:dyDescent="0.25">
      <c r="A82" s="18" t="s">
        <v>57</v>
      </c>
      <c r="B82" s="125" t="s">
        <v>667</v>
      </c>
      <c r="C82" s="125">
        <v>761</v>
      </c>
      <c r="D82" s="125">
        <v>51</v>
      </c>
      <c r="E82" s="125">
        <v>70</v>
      </c>
      <c r="F82" s="125">
        <v>57</v>
      </c>
      <c r="G82" s="125">
        <v>178</v>
      </c>
      <c r="H82" s="125">
        <v>147</v>
      </c>
      <c r="I82" s="125">
        <v>0</v>
      </c>
      <c r="J82" s="125">
        <v>0</v>
      </c>
      <c r="K82" s="125">
        <v>325</v>
      </c>
      <c r="L82" s="125">
        <v>37</v>
      </c>
      <c r="M82" s="125">
        <v>90</v>
      </c>
      <c r="N82" s="125">
        <v>45</v>
      </c>
      <c r="O82" s="125">
        <v>172</v>
      </c>
      <c r="P82" s="125">
        <v>248</v>
      </c>
      <c r="Q82" s="125">
        <v>16</v>
      </c>
      <c r="R82" s="125">
        <v>0</v>
      </c>
      <c r="S82" s="125">
        <v>436</v>
      </c>
      <c r="T82" s="125">
        <v>761</v>
      </c>
      <c r="U82" s="183">
        <v>1</v>
      </c>
      <c r="V82" s="183">
        <v>1</v>
      </c>
      <c r="W82" s="125" t="s">
        <v>58</v>
      </c>
    </row>
    <row r="83" spans="1:23" s="22" customFormat="1" ht="14.5" customHeight="1" x14ac:dyDescent="0.25">
      <c r="A83" s="18" t="s">
        <v>59</v>
      </c>
      <c r="B83" s="125" t="s">
        <v>668</v>
      </c>
      <c r="C83" s="125">
        <v>0</v>
      </c>
      <c r="D83" s="125">
        <v>0</v>
      </c>
      <c r="E83" s="125">
        <v>0</v>
      </c>
      <c r="F83" s="125">
        <v>0</v>
      </c>
      <c r="G83" s="125">
        <v>0</v>
      </c>
      <c r="H83" s="125">
        <v>0</v>
      </c>
      <c r="I83" s="125">
        <v>0</v>
      </c>
      <c r="J83" s="125">
        <v>0</v>
      </c>
      <c r="K83" s="125">
        <v>0</v>
      </c>
      <c r="L83" s="125">
        <v>0</v>
      </c>
      <c r="M83" s="125">
        <v>0</v>
      </c>
      <c r="N83" s="125">
        <v>0</v>
      </c>
      <c r="O83" s="125">
        <v>0</v>
      </c>
      <c r="P83" s="125">
        <v>0</v>
      </c>
      <c r="Q83" s="125">
        <v>0</v>
      </c>
      <c r="R83" s="125">
        <v>0</v>
      </c>
      <c r="S83" s="125">
        <v>0</v>
      </c>
      <c r="T83" s="125">
        <v>68101</v>
      </c>
      <c r="U83" s="183">
        <v>0</v>
      </c>
      <c r="V83" s="183">
        <v>0</v>
      </c>
      <c r="W83" s="125" t="s">
        <v>60</v>
      </c>
    </row>
    <row r="84" spans="1:23" s="22" customFormat="1" ht="14.5" customHeight="1" x14ac:dyDescent="0.25">
      <c r="A84" s="18" t="s">
        <v>59</v>
      </c>
      <c r="B84" s="125" t="s">
        <v>669</v>
      </c>
      <c r="C84" s="125">
        <v>0</v>
      </c>
      <c r="D84" s="125">
        <v>0</v>
      </c>
      <c r="E84" s="125">
        <v>0</v>
      </c>
      <c r="F84" s="125">
        <v>0</v>
      </c>
      <c r="G84" s="125">
        <v>0</v>
      </c>
      <c r="H84" s="125">
        <v>0</v>
      </c>
      <c r="I84" s="125">
        <v>0</v>
      </c>
      <c r="J84" s="125">
        <v>0</v>
      </c>
      <c r="K84" s="125">
        <v>0</v>
      </c>
      <c r="L84" s="125">
        <v>0</v>
      </c>
      <c r="M84" s="125">
        <v>0</v>
      </c>
      <c r="N84" s="125">
        <v>0</v>
      </c>
      <c r="O84" s="125">
        <v>0</v>
      </c>
      <c r="P84" s="125">
        <v>0</v>
      </c>
      <c r="Q84" s="125">
        <v>0</v>
      </c>
      <c r="R84" s="125">
        <v>0</v>
      </c>
      <c r="S84" s="125">
        <v>0</v>
      </c>
      <c r="T84" s="125">
        <v>363081</v>
      </c>
      <c r="U84" s="183">
        <v>0</v>
      </c>
      <c r="V84" s="183">
        <v>0</v>
      </c>
      <c r="W84" s="125" t="s">
        <v>60</v>
      </c>
    </row>
    <row r="85" spans="1:23" s="22" customFormat="1" ht="14.5" customHeight="1" x14ac:dyDescent="0.25">
      <c r="A85" s="18" t="s">
        <v>59</v>
      </c>
      <c r="B85" s="125" t="s">
        <v>667</v>
      </c>
      <c r="C85" s="125">
        <v>234654</v>
      </c>
      <c r="D85" s="125">
        <v>3060</v>
      </c>
      <c r="E85" s="125">
        <v>9073</v>
      </c>
      <c r="F85" s="125">
        <v>6757</v>
      </c>
      <c r="G85" s="125">
        <v>18890</v>
      </c>
      <c r="H85" s="125">
        <v>41111</v>
      </c>
      <c r="I85" s="125">
        <v>2130</v>
      </c>
      <c r="J85" s="125">
        <v>42571</v>
      </c>
      <c r="K85" s="125">
        <v>104702</v>
      </c>
      <c r="L85" s="125">
        <v>3016</v>
      </c>
      <c r="M85" s="125">
        <v>9328</v>
      </c>
      <c r="N85" s="125">
        <v>7210</v>
      </c>
      <c r="O85" s="125">
        <v>19554</v>
      </c>
      <c r="P85" s="125">
        <v>55370</v>
      </c>
      <c r="Q85" s="125">
        <v>1801</v>
      </c>
      <c r="R85" s="125">
        <v>53227</v>
      </c>
      <c r="S85" s="125">
        <v>129952</v>
      </c>
      <c r="T85" s="125">
        <v>235765</v>
      </c>
      <c r="U85" s="183">
        <v>0.588959345110597</v>
      </c>
      <c r="V85" s="183">
        <v>0.99528768052934102</v>
      </c>
      <c r="W85" s="125" t="s">
        <v>60</v>
      </c>
    </row>
    <row r="86" spans="1:23" s="22" customFormat="1" ht="14.5" customHeight="1" x14ac:dyDescent="0.25">
      <c r="A86" s="18" t="s">
        <v>59</v>
      </c>
      <c r="B86" s="125" t="s">
        <v>671</v>
      </c>
      <c r="C86" s="125">
        <v>0</v>
      </c>
      <c r="D86" s="125">
        <v>0</v>
      </c>
      <c r="E86" s="125">
        <v>0</v>
      </c>
      <c r="F86" s="125">
        <v>0</v>
      </c>
      <c r="G86" s="125">
        <v>0</v>
      </c>
      <c r="H86" s="125">
        <v>0</v>
      </c>
      <c r="I86" s="125">
        <v>0</v>
      </c>
      <c r="J86" s="125">
        <v>0</v>
      </c>
      <c r="K86" s="125">
        <v>0</v>
      </c>
      <c r="L86" s="125">
        <v>0</v>
      </c>
      <c r="M86" s="125">
        <v>0</v>
      </c>
      <c r="N86" s="125">
        <v>0</v>
      </c>
      <c r="O86" s="125">
        <v>0</v>
      </c>
      <c r="P86" s="125">
        <v>0</v>
      </c>
      <c r="Q86" s="125">
        <v>0</v>
      </c>
      <c r="R86" s="125">
        <v>0</v>
      </c>
      <c r="S86" s="125">
        <v>0</v>
      </c>
      <c r="T86" s="125">
        <v>5</v>
      </c>
      <c r="U86" s="183">
        <v>0</v>
      </c>
      <c r="V86" s="183">
        <v>0</v>
      </c>
      <c r="W86" s="125" t="s">
        <v>60</v>
      </c>
    </row>
    <row r="87" spans="1:23" s="22" customFormat="1" ht="14.5" customHeight="1" x14ac:dyDescent="0.25">
      <c r="A87" s="18" t="s">
        <v>61</v>
      </c>
      <c r="B87" s="125" t="s">
        <v>671</v>
      </c>
      <c r="C87" s="125">
        <v>0</v>
      </c>
      <c r="D87" s="125">
        <v>0</v>
      </c>
      <c r="E87" s="125">
        <v>0</v>
      </c>
      <c r="F87" s="125">
        <v>0</v>
      </c>
      <c r="G87" s="125">
        <v>0</v>
      </c>
      <c r="H87" s="125">
        <v>0</v>
      </c>
      <c r="I87" s="125">
        <v>0</v>
      </c>
      <c r="J87" s="125">
        <v>0</v>
      </c>
      <c r="K87" s="125">
        <v>0</v>
      </c>
      <c r="L87" s="125">
        <v>0</v>
      </c>
      <c r="M87" s="125">
        <v>0</v>
      </c>
      <c r="N87" s="125">
        <v>0</v>
      </c>
      <c r="O87" s="125">
        <v>0</v>
      </c>
      <c r="P87" s="125">
        <v>0</v>
      </c>
      <c r="Q87" s="125">
        <v>0</v>
      </c>
      <c r="R87" s="125">
        <v>0</v>
      </c>
      <c r="S87" s="125">
        <v>0</v>
      </c>
      <c r="T87" s="125">
        <v>20863</v>
      </c>
      <c r="U87" s="183">
        <v>0</v>
      </c>
      <c r="V87" s="183">
        <v>0</v>
      </c>
      <c r="W87" s="125" t="s">
        <v>62</v>
      </c>
    </row>
    <row r="88" spans="1:23" s="22" customFormat="1" ht="14.5" customHeight="1" x14ac:dyDescent="0.25">
      <c r="A88" s="18" t="s">
        <v>374</v>
      </c>
      <c r="B88" s="125" t="s">
        <v>668</v>
      </c>
      <c r="C88" s="125">
        <v>11779</v>
      </c>
      <c r="D88" s="125">
        <v>0</v>
      </c>
      <c r="E88" s="125">
        <v>0</v>
      </c>
      <c r="F88" s="125">
        <v>0</v>
      </c>
      <c r="G88" s="125">
        <v>0</v>
      </c>
      <c r="H88" s="125">
        <v>0</v>
      </c>
      <c r="I88" s="125">
        <v>0</v>
      </c>
      <c r="J88" s="125">
        <v>1010</v>
      </c>
      <c r="K88" s="125">
        <v>1010</v>
      </c>
      <c r="L88" s="125">
        <v>0</v>
      </c>
      <c r="M88" s="125">
        <v>0</v>
      </c>
      <c r="N88" s="125">
        <v>0</v>
      </c>
      <c r="O88" s="125">
        <v>0</v>
      </c>
      <c r="P88" s="125">
        <v>0</v>
      </c>
      <c r="Q88" s="125">
        <v>0</v>
      </c>
      <c r="R88" s="125">
        <v>10769</v>
      </c>
      <c r="S88" s="125">
        <v>10769</v>
      </c>
      <c r="T88" s="125">
        <v>11941</v>
      </c>
      <c r="U88" s="183">
        <v>0</v>
      </c>
      <c r="V88" s="183">
        <v>0.98643329704379901</v>
      </c>
      <c r="W88" s="125" t="s">
        <v>63</v>
      </c>
    </row>
    <row r="89" spans="1:23" s="22" customFormat="1" ht="14.5" customHeight="1" x14ac:dyDescent="0.25">
      <c r="A89" s="18" t="s">
        <v>374</v>
      </c>
      <c r="B89" s="125" t="s">
        <v>667</v>
      </c>
      <c r="C89" s="125">
        <v>97618</v>
      </c>
      <c r="D89" s="125">
        <v>577</v>
      </c>
      <c r="E89" s="125">
        <v>5122</v>
      </c>
      <c r="F89" s="125">
        <v>13217</v>
      </c>
      <c r="G89" s="125">
        <v>18916</v>
      </c>
      <c r="H89" s="125">
        <v>18526</v>
      </c>
      <c r="I89" s="125">
        <v>11570</v>
      </c>
      <c r="J89" s="125">
        <v>0</v>
      </c>
      <c r="K89" s="125">
        <v>49012</v>
      </c>
      <c r="L89" s="125">
        <v>579</v>
      </c>
      <c r="M89" s="125">
        <v>5121</v>
      </c>
      <c r="N89" s="125">
        <v>13226</v>
      </c>
      <c r="O89" s="125">
        <v>18926</v>
      </c>
      <c r="P89" s="125">
        <v>18416</v>
      </c>
      <c r="Q89" s="125">
        <v>11264</v>
      </c>
      <c r="R89" s="125">
        <v>0</v>
      </c>
      <c r="S89" s="125">
        <v>48606</v>
      </c>
      <c r="T89" s="125">
        <v>97618</v>
      </c>
      <c r="U89" s="183">
        <v>1</v>
      </c>
      <c r="V89" s="183">
        <v>1</v>
      </c>
      <c r="W89" s="125" t="s">
        <v>63</v>
      </c>
    </row>
    <row r="90" spans="1:23" s="22" customFormat="1" ht="14.5" customHeight="1" x14ac:dyDescent="0.25">
      <c r="A90" s="18" t="s">
        <v>374</v>
      </c>
      <c r="B90" s="125" t="s">
        <v>671</v>
      </c>
      <c r="C90" s="125">
        <v>0</v>
      </c>
      <c r="D90" s="125">
        <v>0</v>
      </c>
      <c r="E90" s="125">
        <v>0</v>
      </c>
      <c r="F90" s="125">
        <v>0</v>
      </c>
      <c r="G90" s="125">
        <v>0</v>
      </c>
      <c r="H90" s="125">
        <v>0</v>
      </c>
      <c r="I90" s="125">
        <v>0</v>
      </c>
      <c r="J90" s="125">
        <v>0</v>
      </c>
      <c r="K90" s="125">
        <v>0</v>
      </c>
      <c r="L90" s="125">
        <v>0</v>
      </c>
      <c r="M90" s="125">
        <v>0</v>
      </c>
      <c r="N90" s="125">
        <v>0</v>
      </c>
      <c r="O90" s="125">
        <v>0</v>
      </c>
      <c r="P90" s="125">
        <v>0</v>
      </c>
      <c r="Q90" s="125">
        <v>0</v>
      </c>
      <c r="R90" s="125">
        <v>0</v>
      </c>
      <c r="S90" s="125">
        <v>0</v>
      </c>
      <c r="T90" s="125">
        <v>42</v>
      </c>
      <c r="U90" s="183">
        <v>0</v>
      </c>
      <c r="V90" s="183">
        <v>0</v>
      </c>
      <c r="W90" s="125" t="s">
        <v>63</v>
      </c>
    </row>
    <row r="91" spans="1:23" s="22" customFormat="1" ht="14.5" customHeight="1" x14ac:dyDescent="0.25">
      <c r="A91" s="18" t="s">
        <v>64</v>
      </c>
      <c r="B91" s="125" t="s">
        <v>668</v>
      </c>
      <c r="C91" s="125">
        <v>1146</v>
      </c>
      <c r="D91" s="125">
        <v>99</v>
      </c>
      <c r="E91" s="125">
        <v>160</v>
      </c>
      <c r="F91" s="125">
        <v>66</v>
      </c>
      <c r="G91" s="125">
        <v>325</v>
      </c>
      <c r="H91" s="125">
        <v>257</v>
      </c>
      <c r="I91" s="125">
        <v>10</v>
      </c>
      <c r="J91" s="125">
        <v>0</v>
      </c>
      <c r="K91" s="125">
        <v>592</v>
      </c>
      <c r="L91" s="125">
        <v>124</v>
      </c>
      <c r="M91" s="125">
        <v>140</v>
      </c>
      <c r="N91" s="125">
        <v>62</v>
      </c>
      <c r="O91" s="125">
        <v>326</v>
      </c>
      <c r="P91" s="125">
        <v>219</v>
      </c>
      <c r="Q91" s="125">
        <v>9</v>
      </c>
      <c r="R91" s="125">
        <v>0</v>
      </c>
      <c r="S91" s="125">
        <v>554</v>
      </c>
      <c r="T91" s="125">
        <v>1146</v>
      </c>
      <c r="U91" s="183">
        <v>1</v>
      </c>
      <c r="V91" s="183">
        <v>1</v>
      </c>
      <c r="W91" s="125" t="s">
        <v>65</v>
      </c>
    </row>
    <row r="92" spans="1:23" s="22" customFormat="1" ht="14.5" customHeight="1" x14ac:dyDescent="0.25">
      <c r="A92" s="18" t="s">
        <v>64</v>
      </c>
      <c r="B92" s="125" t="s">
        <v>670</v>
      </c>
      <c r="C92" s="125">
        <v>2062534</v>
      </c>
      <c r="D92" s="125">
        <v>35320</v>
      </c>
      <c r="E92" s="125">
        <v>311226</v>
      </c>
      <c r="F92" s="125">
        <v>218935</v>
      </c>
      <c r="G92" s="125">
        <v>565481</v>
      </c>
      <c r="H92" s="125">
        <v>518262</v>
      </c>
      <c r="I92" s="125">
        <v>4307</v>
      </c>
      <c r="J92" s="125">
        <v>0</v>
      </c>
      <c r="K92" s="125">
        <v>1088050</v>
      </c>
      <c r="L92" s="125">
        <v>36873</v>
      </c>
      <c r="M92" s="125">
        <v>315654</v>
      </c>
      <c r="N92" s="125">
        <v>228140</v>
      </c>
      <c r="O92" s="125">
        <v>580667</v>
      </c>
      <c r="P92" s="125">
        <v>390598</v>
      </c>
      <c r="Q92" s="125">
        <v>3219</v>
      </c>
      <c r="R92" s="125">
        <v>0</v>
      </c>
      <c r="S92" s="125">
        <v>974484</v>
      </c>
      <c r="T92" s="125">
        <v>2062534</v>
      </c>
      <c r="U92" s="183">
        <v>1</v>
      </c>
      <c r="V92" s="183">
        <v>1</v>
      </c>
      <c r="W92" s="125" t="s">
        <v>65</v>
      </c>
    </row>
    <row r="93" spans="1:23" s="22" customFormat="1" ht="14.5" customHeight="1" x14ac:dyDescent="0.25">
      <c r="A93" s="18" t="s">
        <v>64</v>
      </c>
      <c r="B93" s="125" t="s">
        <v>667</v>
      </c>
      <c r="C93" s="125">
        <v>37735</v>
      </c>
      <c r="D93" s="125">
        <v>2925</v>
      </c>
      <c r="E93" s="125">
        <v>5713</v>
      </c>
      <c r="F93" s="125">
        <v>3069</v>
      </c>
      <c r="G93" s="125">
        <v>11707</v>
      </c>
      <c r="H93" s="125">
        <v>8575</v>
      </c>
      <c r="I93" s="125">
        <v>698</v>
      </c>
      <c r="J93" s="125">
        <v>0</v>
      </c>
      <c r="K93" s="125">
        <v>20980</v>
      </c>
      <c r="L93" s="125">
        <v>2952</v>
      </c>
      <c r="M93" s="125">
        <v>5296</v>
      </c>
      <c r="N93" s="125">
        <v>2926</v>
      </c>
      <c r="O93" s="125">
        <v>11174</v>
      </c>
      <c r="P93" s="125">
        <v>4979</v>
      </c>
      <c r="Q93" s="125">
        <v>602</v>
      </c>
      <c r="R93" s="125">
        <v>0</v>
      </c>
      <c r="S93" s="125">
        <v>16755</v>
      </c>
      <c r="T93" s="125">
        <v>37735</v>
      </c>
      <c r="U93" s="183">
        <v>1</v>
      </c>
      <c r="V93" s="183">
        <v>1</v>
      </c>
      <c r="W93" s="125" t="s">
        <v>65</v>
      </c>
    </row>
    <row r="94" spans="1:23" s="22" customFormat="1" ht="14.5" customHeight="1" x14ac:dyDescent="0.25">
      <c r="A94" s="18" t="s">
        <v>66</v>
      </c>
      <c r="B94" s="125" t="s">
        <v>668</v>
      </c>
      <c r="C94" s="125">
        <v>2270</v>
      </c>
      <c r="D94" s="125">
        <v>104</v>
      </c>
      <c r="E94" s="125">
        <v>258</v>
      </c>
      <c r="F94" s="125">
        <v>230</v>
      </c>
      <c r="G94" s="125">
        <v>592</v>
      </c>
      <c r="H94" s="125">
        <v>492</v>
      </c>
      <c r="I94" s="125">
        <v>39</v>
      </c>
      <c r="J94" s="125">
        <v>0</v>
      </c>
      <c r="K94" s="125">
        <v>1123</v>
      </c>
      <c r="L94" s="125">
        <v>92</v>
      </c>
      <c r="M94" s="125">
        <v>234</v>
      </c>
      <c r="N94" s="125">
        <v>236</v>
      </c>
      <c r="O94" s="125">
        <v>562</v>
      </c>
      <c r="P94" s="125">
        <v>560</v>
      </c>
      <c r="Q94" s="125">
        <v>25</v>
      </c>
      <c r="R94" s="125">
        <v>0</v>
      </c>
      <c r="S94" s="125">
        <v>1147</v>
      </c>
      <c r="T94" s="125">
        <v>2270</v>
      </c>
      <c r="U94" s="183">
        <v>1</v>
      </c>
      <c r="V94" s="183">
        <v>1</v>
      </c>
      <c r="W94" s="125" t="s">
        <v>67</v>
      </c>
    </row>
    <row r="95" spans="1:23" s="22" customFormat="1" ht="14.5" customHeight="1" x14ac:dyDescent="0.25">
      <c r="A95" s="18" t="s">
        <v>66</v>
      </c>
      <c r="B95" s="125" t="s">
        <v>670</v>
      </c>
      <c r="C95" s="125">
        <v>8177</v>
      </c>
      <c r="D95" s="125">
        <v>336</v>
      </c>
      <c r="E95" s="125">
        <v>796</v>
      </c>
      <c r="F95" s="125">
        <v>878</v>
      </c>
      <c r="G95" s="125">
        <v>2010</v>
      </c>
      <c r="H95" s="125">
        <v>2179</v>
      </c>
      <c r="I95" s="125">
        <v>66</v>
      </c>
      <c r="J95" s="125">
        <v>10</v>
      </c>
      <c r="K95" s="125">
        <v>4265</v>
      </c>
      <c r="L95" s="125">
        <v>286</v>
      </c>
      <c r="M95" s="125">
        <v>630</v>
      </c>
      <c r="N95" s="125">
        <v>831</v>
      </c>
      <c r="O95" s="125">
        <v>1747</v>
      </c>
      <c r="P95" s="125">
        <v>2145</v>
      </c>
      <c r="Q95" s="125">
        <v>7</v>
      </c>
      <c r="R95" s="125">
        <v>13</v>
      </c>
      <c r="S95" s="125">
        <v>3912</v>
      </c>
      <c r="T95" s="125">
        <v>8177</v>
      </c>
      <c r="U95" s="183">
        <v>0.99718723248134999</v>
      </c>
      <c r="V95" s="183">
        <v>1</v>
      </c>
      <c r="W95" s="125" t="s">
        <v>67</v>
      </c>
    </row>
    <row r="96" spans="1:23" s="22" customFormat="1" ht="14.5" customHeight="1" x14ac:dyDescent="0.25">
      <c r="A96" s="18" t="s">
        <v>66</v>
      </c>
      <c r="B96" s="125" t="s">
        <v>672</v>
      </c>
      <c r="C96" s="125">
        <v>1292</v>
      </c>
      <c r="D96" s="125">
        <v>59</v>
      </c>
      <c r="E96" s="125">
        <v>115</v>
      </c>
      <c r="F96" s="125">
        <v>108</v>
      </c>
      <c r="G96" s="125">
        <v>282</v>
      </c>
      <c r="H96" s="125">
        <v>638</v>
      </c>
      <c r="I96" s="125">
        <v>13</v>
      </c>
      <c r="J96" s="125">
        <v>0</v>
      </c>
      <c r="K96" s="125">
        <v>933</v>
      </c>
      <c r="L96" s="125">
        <v>70</v>
      </c>
      <c r="M96" s="125">
        <v>112</v>
      </c>
      <c r="N96" s="125">
        <v>71</v>
      </c>
      <c r="O96" s="125">
        <v>253</v>
      </c>
      <c r="P96" s="125">
        <v>106</v>
      </c>
      <c r="Q96" s="125">
        <v>0</v>
      </c>
      <c r="R96" s="125">
        <v>0</v>
      </c>
      <c r="S96" s="125">
        <v>359</v>
      </c>
      <c r="T96" s="125">
        <v>1292</v>
      </c>
      <c r="U96" s="183">
        <v>1</v>
      </c>
      <c r="V96" s="183">
        <v>1</v>
      </c>
      <c r="W96" s="125" t="s">
        <v>67</v>
      </c>
    </row>
    <row r="97" spans="1:23" s="22" customFormat="1" ht="14.5" customHeight="1" x14ac:dyDescent="0.25">
      <c r="A97" s="18" t="s">
        <v>66</v>
      </c>
      <c r="B97" s="125" t="s">
        <v>673</v>
      </c>
      <c r="C97" s="125">
        <v>26482</v>
      </c>
      <c r="D97" s="125">
        <v>3064</v>
      </c>
      <c r="E97" s="125">
        <v>3206</v>
      </c>
      <c r="F97" s="125">
        <v>1785</v>
      </c>
      <c r="G97" s="125">
        <v>8055</v>
      </c>
      <c r="H97" s="125">
        <v>5155</v>
      </c>
      <c r="I97" s="125">
        <v>267</v>
      </c>
      <c r="J97" s="125">
        <v>0</v>
      </c>
      <c r="K97" s="125">
        <v>13477</v>
      </c>
      <c r="L97" s="125">
        <v>3076</v>
      </c>
      <c r="M97" s="125">
        <v>3277</v>
      </c>
      <c r="N97" s="125">
        <v>1773</v>
      </c>
      <c r="O97" s="125">
        <v>8126</v>
      </c>
      <c r="P97" s="125">
        <v>4529</v>
      </c>
      <c r="Q97" s="125">
        <v>350</v>
      </c>
      <c r="R97" s="125">
        <v>0</v>
      </c>
      <c r="S97" s="125">
        <v>13005</v>
      </c>
      <c r="T97" s="125">
        <v>26663</v>
      </c>
      <c r="U97" s="183">
        <v>0.99321156659040599</v>
      </c>
      <c r="V97" s="183">
        <v>0.99321156659040599</v>
      </c>
      <c r="W97" s="125" t="s">
        <v>67</v>
      </c>
    </row>
    <row r="98" spans="1:23" s="22" customFormat="1" ht="14.5" customHeight="1" x14ac:dyDescent="0.25">
      <c r="A98" s="18" t="s">
        <v>66</v>
      </c>
      <c r="B98" s="125" t="s">
        <v>667</v>
      </c>
      <c r="C98" s="125">
        <v>85229</v>
      </c>
      <c r="D98" s="125">
        <v>6336</v>
      </c>
      <c r="E98" s="125">
        <v>9218</v>
      </c>
      <c r="F98" s="125">
        <v>7224</v>
      </c>
      <c r="G98" s="125">
        <v>22778</v>
      </c>
      <c r="H98" s="125">
        <v>19188</v>
      </c>
      <c r="I98" s="125">
        <v>1192</v>
      </c>
      <c r="J98" s="125">
        <v>0</v>
      </c>
      <c r="K98" s="125">
        <v>43158</v>
      </c>
      <c r="L98" s="125">
        <v>6667</v>
      </c>
      <c r="M98" s="125">
        <v>9408</v>
      </c>
      <c r="N98" s="125">
        <v>7363</v>
      </c>
      <c r="O98" s="125">
        <v>23438</v>
      </c>
      <c r="P98" s="125">
        <v>17603</v>
      </c>
      <c r="Q98" s="125">
        <v>1030</v>
      </c>
      <c r="R98" s="125">
        <v>0</v>
      </c>
      <c r="S98" s="125">
        <v>42071</v>
      </c>
      <c r="T98" s="125">
        <v>85229</v>
      </c>
      <c r="U98" s="183">
        <v>1</v>
      </c>
      <c r="V98" s="183">
        <v>1</v>
      </c>
      <c r="W98" s="125" t="s">
        <v>67</v>
      </c>
    </row>
    <row r="99" spans="1:23" s="22" customFormat="1" ht="14.5" customHeight="1" x14ac:dyDescent="0.25">
      <c r="A99" s="18" t="s">
        <v>66</v>
      </c>
      <c r="B99" s="125" t="s">
        <v>671</v>
      </c>
      <c r="C99" s="125">
        <v>791</v>
      </c>
      <c r="D99" s="125">
        <v>12</v>
      </c>
      <c r="E99" s="125">
        <v>46</v>
      </c>
      <c r="F99" s="125">
        <v>79</v>
      </c>
      <c r="G99" s="125">
        <v>137</v>
      </c>
      <c r="H99" s="125">
        <v>224</v>
      </c>
      <c r="I99" s="125">
        <v>0</v>
      </c>
      <c r="J99" s="125">
        <v>0</v>
      </c>
      <c r="K99" s="125">
        <v>361</v>
      </c>
      <c r="L99" s="125">
        <v>17</v>
      </c>
      <c r="M99" s="125">
        <v>55</v>
      </c>
      <c r="N99" s="125">
        <v>86</v>
      </c>
      <c r="O99" s="125">
        <v>158</v>
      </c>
      <c r="P99" s="125">
        <v>272</v>
      </c>
      <c r="Q99" s="125">
        <v>0</v>
      </c>
      <c r="R99" s="125">
        <v>0</v>
      </c>
      <c r="S99" s="125">
        <v>430</v>
      </c>
      <c r="T99" s="125">
        <v>791</v>
      </c>
      <c r="U99" s="183">
        <v>1</v>
      </c>
      <c r="V99" s="183">
        <v>1</v>
      </c>
      <c r="W99" s="125" t="s">
        <v>67</v>
      </c>
    </row>
    <row r="100" spans="1:23" s="22" customFormat="1" ht="14.5" customHeight="1" x14ac:dyDescent="0.25">
      <c r="A100" s="18" t="s">
        <v>68</v>
      </c>
      <c r="B100" s="125" t="s">
        <v>671</v>
      </c>
      <c r="C100" s="125">
        <v>0</v>
      </c>
      <c r="D100" s="125">
        <v>0</v>
      </c>
      <c r="E100" s="125">
        <v>0</v>
      </c>
      <c r="F100" s="125">
        <v>0</v>
      </c>
      <c r="G100" s="125">
        <v>0</v>
      </c>
      <c r="H100" s="125">
        <v>0</v>
      </c>
      <c r="I100" s="125">
        <v>0</v>
      </c>
      <c r="J100" s="125">
        <v>0</v>
      </c>
      <c r="K100" s="125">
        <v>0</v>
      </c>
      <c r="L100" s="125">
        <v>0</v>
      </c>
      <c r="M100" s="125">
        <v>0</v>
      </c>
      <c r="N100" s="125">
        <v>0</v>
      </c>
      <c r="O100" s="125">
        <v>0</v>
      </c>
      <c r="P100" s="125">
        <v>0</v>
      </c>
      <c r="Q100" s="125">
        <v>0</v>
      </c>
      <c r="R100" s="125">
        <v>0</v>
      </c>
      <c r="S100" s="125">
        <v>0</v>
      </c>
      <c r="T100" s="125">
        <v>115</v>
      </c>
      <c r="U100" s="183">
        <v>0</v>
      </c>
      <c r="V100" s="183">
        <v>0</v>
      </c>
      <c r="W100" s="125" t="s">
        <v>69</v>
      </c>
    </row>
    <row r="101" spans="1:23" s="22" customFormat="1" ht="14.5" customHeight="1" x14ac:dyDescent="0.25">
      <c r="A101" s="18" t="s">
        <v>70</v>
      </c>
      <c r="B101" s="125" t="s">
        <v>668</v>
      </c>
      <c r="C101" s="125">
        <v>0</v>
      </c>
      <c r="D101" s="125">
        <v>0</v>
      </c>
      <c r="E101" s="125">
        <v>0</v>
      </c>
      <c r="F101" s="125">
        <v>0</v>
      </c>
      <c r="G101" s="125">
        <v>0</v>
      </c>
      <c r="H101" s="125">
        <v>0</v>
      </c>
      <c r="I101" s="125">
        <v>0</v>
      </c>
      <c r="J101" s="125">
        <v>0</v>
      </c>
      <c r="K101" s="125">
        <v>0</v>
      </c>
      <c r="L101" s="125">
        <v>0</v>
      </c>
      <c r="M101" s="125">
        <v>0</v>
      </c>
      <c r="N101" s="125">
        <v>0</v>
      </c>
      <c r="O101" s="125">
        <v>0</v>
      </c>
      <c r="P101" s="125">
        <v>0</v>
      </c>
      <c r="Q101" s="125">
        <v>0</v>
      </c>
      <c r="R101" s="125">
        <v>0</v>
      </c>
      <c r="S101" s="125">
        <v>0</v>
      </c>
      <c r="T101" s="125">
        <v>5</v>
      </c>
      <c r="U101" s="183">
        <v>0</v>
      </c>
      <c r="V101" s="183">
        <v>0</v>
      </c>
      <c r="W101" s="125" t="s">
        <v>71</v>
      </c>
    </row>
    <row r="102" spans="1:23" s="22" customFormat="1" ht="14.5" customHeight="1" x14ac:dyDescent="0.25">
      <c r="A102" s="18" t="s">
        <v>70</v>
      </c>
      <c r="B102" s="125" t="s">
        <v>667</v>
      </c>
      <c r="C102" s="125">
        <v>24</v>
      </c>
      <c r="D102" s="125">
        <v>0</v>
      </c>
      <c r="E102" s="125">
        <v>0</v>
      </c>
      <c r="F102" s="125">
        <v>0</v>
      </c>
      <c r="G102" s="125">
        <v>0</v>
      </c>
      <c r="H102" s="125">
        <v>6</v>
      </c>
      <c r="I102" s="125">
        <v>0</v>
      </c>
      <c r="J102" s="125">
        <v>0</v>
      </c>
      <c r="K102" s="125">
        <v>6</v>
      </c>
      <c r="L102" s="125">
        <v>0</v>
      </c>
      <c r="M102" s="125">
        <v>0</v>
      </c>
      <c r="N102" s="125">
        <v>0</v>
      </c>
      <c r="O102" s="125">
        <v>0</v>
      </c>
      <c r="P102" s="125">
        <v>13</v>
      </c>
      <c r="Q102" s="125">
        <v>5</v>
      </c>
      <c r="R102" s="125">
        <v>0</v>
      </c>
      <c r="S102" s="125">
        <v>18</v>
      </c>
      <c r="T102" s="125">
        <v>24</v>
      </c>
      <c r="U102" s="183">
        <v>1</v>
      </c>
      <c r="V102" s="183">
        <v>1</v>
      </c>
      <c r="W102" s="125" t="s">
        <v>71</v>
      </c>
    </row>
    <row r="103" spans="1:23" s="22" customFormat="1" ht="14.5" customHeight="1" x14ac:dyDescent="0.25">
      <c r="A103" s="18" t="s">
        <v>70</v>
      </c>
      <c r="B103" s="125" t="s">
        <v>671</v>
      </c>
      <c r="C103" s="125">
        <v>0</v>
      </c>
      <c r="D103" s="125">
        <v>0</v>
      </c>
      <c r="E103" s="125">
        <v>0</v>
      </c>
      <c r="F103" s="125">
        <v>0</v>
      </c>
      <c r="G103" s="125">
        <v>0</v>
      </c>
      <c r="H103" s="125">
        <v>0</v>
      </c>
      <c r="I103" s="125">
        <v>0</v>
      </c>
      <c r="J103" s="125">
        <v>0</v>
      </c>
      <c r="K103" s="125">
        <v>0</v>
      </c>
      <c r="L103" s="125">
        <v>0</v>
      </c>
      <c r="M103" s="125">
        <v>0</v>
      </c>
      <c r="N103" s="125">
        <v>0</v>
      </c>
      <c r="O103" s="125">
        <v>0</v>
      </c>
      <c r="P103" s="125">
        <v>0</v>
      </c>
      <c r="Q103" s="125">
        <v>0</v>
      </c>
      <c r="R103" s="125">
        <v>0</v>
      </c>
      <c r="S103" s="125">
        <v>0</v>
      </c>
      <c r="T103" s="125">
        <v>75000</v>
      </c>
      <c r="U103" s="183">
        <v>0</v>
      </c>
      <c r="V103" s="183">
        <v>0</v>
      </c>
      <c r="W103" s="125" t="s">
        <v>71</v>
      </c>
    </row>
    <row r="104" spans="1:23" s="22" customFormat="1" ht="14.5" customHeight="1" x14ac:dyDescent="0.25">
      <c r="A104" s="18" t="s">
        <v>72</v>
      </c>
      <c r="B104" s="125" t="s">
        <v>668</v>
      </c>
      <c r="C104" s="125">
        <v>10288</v>
      </c>
      <c r="D104" s="125">
        <v>425</v>
      </c>
      <c r="E104" s="125">
        <v>640</v>
      </c>
      <c r="F104" s="125">
        <v>378</v>
      </c>
      <c r="G104" s="125">
        <v>1443</v>
      </c>
      <c r="H104" s="125">
        <v>1793</v>
      </c>
      <c r="I104" s="125">
        <v>23</v>
      </c>
      <c r="J104" s="125">
        <v>0</v>
      </c>
      <c r="K104" s="125">
        <v>3259</v>
      </c>
      <c r="L104" s="125">
        <v>419</v>
      </c>
      <c r="M104" s="125">
        <v>631</v>
      </c>
      <c r="N104" s="125">
        <v>382</v>
      </c>
      <c r="O104" s="125">
        <v>1432</v>
      </c>
      <c r="P104" s="125">
        <v>5506</v>
      </c>
      <c r="Q104" s="125">
        <v>91</v>
      </c>
      <c r="R104" s="125">
        <v>0</v>
      </c>
      <c r="S104" s="125">
        <v>7029</v>
      </c>
      <c r="T104" s="125">
        <v>10288</v>
      </c>
      <c r="U104" s="183">
        <v>1</v>
      </c>
      <c r="V104" s="183">
        <v>1</v>
      </c>
      <c r="W104" s="125" t="s">
        <v>73</v>
      </c>
    </row>
    <row r="105" spans="1:23" s="22" customFormat="1" ht="14.5" customHeight="1" x14ac:dyDescent="0.25">
      <c r="A105" s="18" t="s">
        <v>72</v>
      </c>
      <c r="B105" s="125" t="s">
        <v>674</v>
      </c>
      <c r="C105" s="125">
        <v>0</v>
      </c>
      <c r="D105" s="125">
        <v>0</v>
      </c>
      <c r="E105" s="125">
        <v>0</v>
      </c>
      <c r="F105" s="125">
        <v>0</v>
      </c>
      <c r="G105" s="125">
        <v>0</v>
      </c>
      <c r="H105" s="125">
        <v>0</v>
      </c>
      <c r="I105" s="125">
        <v>0</v>
      </c>
      <c r="J105" s="125">
        <v>0</v>
      </c>
      <c r="K105" s="125">
        <v>0</v>
      </c>
      <c r="L105" s="125">
        <v>0</v>
      </c>
      <c r="M105" s="125">
        <v>0</v>
      </c>
      <c r="N105" s="125">
        <v>0</v>
      </c>
      <c r="O105" s="125">
        <v>0</v>
      </c>
      <c r="P105" s="125">
        <v>0</v>
      </c>
      <c r="Q105" s="125">
        <v>0</v>
      </c>
      <c r="R105" s="125">
        <v>0</v>
      </c>
      <c r="S105" s="125">
        <v>0</v>
      </c>
      <c r="T105" s="125">
        <v>15050</v>
      </c>
      <c r="U105" s="183">
        <v>0</v>
      </c>
      <c r="V105" s="183">
        <v>0</v>
      </c>
      <c r="W105" s="125" t="s">
        <v>73</v>
      </c>
    </row>
    <row r="106" spans="1:23" s="22" customFormat="1" ht="14.5" customHeight="1" x14ac:dyDescent="0.25">
      <c r="A106" s="18" t="s">
        <v>72</v>
      </c>
      <c r="B106" s="125" t="s">
        <v>670</v>
      </c>
      <c r="C106" s="125">
        <v>0</v>
      </c>
      <c r="D106" s="125">
        <v>0</v>
      </c>
      <c r="E106" s="125">
        <v>0</v>
      </c>
      <c r="F106" s="125">
        <v>0</v>
      </c>
      <c r="G106" s="125">
        <v>0</v>
      </c>
      <c r="H106" s="125">
        <v>0</v>
      </c>
      <c r="I106" s="125">
        <v>0</v>
      </c>
      <c r="J106" s="125">
        <v>0</v>
      </c>
      <c r="K106" s="125">
        <v>0</v>
      </c>
      <c r="L106" s="125">
        <v>0</v>
      </c>
      <c r="M106" s="125">
        <v>0</v>
      </c>
      <c r="N106" s="125">
        <v>0</v>
      </c>
      <c r="O106" s="125">
        <v>0</v>
      </c>
      <c r="P106" s="125">
        <v>0</v>
      </c>
      <c r="Q106" s="125">
        <v>0</v>
      </c>
      <c r="R106" s="125">
        <v>0</v>
      </c>
      <c r="S106" s="125">
        <v>0</v>
      </c>
      <c r="T106" s="125">
        <v>1075252</v>
      </c>
      <c r="U106" s="183">
        <v>0</v>
      </c>
      <c r="V106" s="183">
        <v>0</v>
      </c>
      <c r="W106" s="125" t="s">
        <v>73</v>
      </c>
    </row>
    <row r="107" spans="1:23" s="22" customFormat="1" ht="14.5" customHeight="1" x14ac:dyDescent="0.25">
      <c r="A107" s="18" t="s">
        <v>72</v>
      </c>
      <c r="B107" s="125" t="s">
        <v>672</v>
      </c>
      <c r="C107" s="125">
        <v>909</v>
      </c>
      <c r="D107" s="125">
        <v>265</v>
      </c>
      <c r="E107" s="125">
        <v>154</v>
      </c>
      <c r="F107" s="125">
        <v>0</v>
      </c>
      <c r="G107" s="125">
        <v>419</v>
      </c>
      <c r="H107" s="125">
        <v>14</v>
      </c>
      <c r="I107" s="125">
        <v>9</v>
      </c>
      <c r="J107" s="125">
        <v>0</v>
      </c>
      <c r="K107" s="125">
        <v>442</v>
      </c>
      <c r="L107" s="125">
        <v>285</v>
      </c>
      <c r="M107" s="125">
        <v>182</v>
      </c>
      <c r="N107" s="125">
        <v>0</v>
      </c>
      <c r="O107" s="125">
        <v>467</v>
      </c>
      <c r="P107" s="125">
        <v>0</v>
      </c>
      <c r="Q107" s="125">
        <v>0</v>
      </c>
      <c r="R107" s="125">
        <v>0</v>
      </c>
      <c r="S107" s="125">
        <v>467</v>
      </c>
      <c r="T107" s="125">
        <v>13827</v>
      </c>
      <c r="U107" s="183">
        <v>6.5740941635929695E-2</v>
      </c>
      <c r="V107" s="183">
        <v>6.5740941635929695E-2</v>
      </c>
      <c r="W107" s="125" t="s">
        <v>73</v>
      </c>
    </row>
    <row r="108" spans="1:23" s="22" customFormat="1" ht="14.5" customHeight="1" x14ac:dyDescent="0.25">
      <c r="A108" s="18" t="s">
        <v>72</v>
      </c>
      <c r="B108" s="125" t="s">
        <v>673</v>
      </c>
      <c r="C108" s="125">
        <v>0</v>
      </c>
      <c r="D108" s="125">
        <v>0</v>
      </c>
      <c r="E108" s="125">
        <v>0</v>
      </c>
      <c r="F108" s="125">
        <v>0</v>
      </c>
      <c r="G108" s="125">
        <v>0</v>
      </c>
      <c r="H108" s="125">
        <v>0</v>
      </c>
      <c r="I108" s="125">
        <v>0</v>
      </c>
      <c r="J108" s="125">
        <v>0</v>
      </c>
      <c r="K108" s="125">
        <v>0</v>
      </c>
      <c r="L108" s="125">
        <v>0</v>
      </c>
      <c r="M108" s="125">
        <v>0</v>
      </c>
      <c r="N108" s="125">
        <v>0</v>
      </c>
      <c r="O108" s="125">
        <v>0</v>
      </c>
      <c r="P108" s="125">
        <v>0</v>
      </c>
      <c r="Q108" s="125">
        <v>0</v>
      </c>
      <c r="R108" s="125">
        <v>0</v>
      </c>
      <c r="S108" s="125">
        <v>0</v>
      </c>
      <c r="T108" s="125">
        <v>2058</v>
      </c>
      <c r="U108" s="183">
        <v>0</v>
      </c>
      <c r="V108" s="183">
        <v>0</v>
      </c>
      <c r="W108" s="125" t="s">
        <v>73</v>
      </c>
    </row>
    <row r="109" spans="1:23" s="22" customFormat="1" ht="14.5" customHeight="1" x14ac:dyDescent="0.25">
      <c r="A109" s="18" t="s">
        <v>72</v>
      </c>
      <c r="B109" s="125" t="s">
        <v>667</v>
      </c>
      <c r="C109" s="125">
        <v>472785</v>
      </c>
      <c r="D109" s="125">
        <v>32129</v>
      </c>
      <c r="E109" s="125">
        <v>58772</v>
      </c>
      <c r="F109" s="125">
        <v>38932</v>
      </c>
      <c r="G109" s="125">
        <v>129833</v>
      </c>
      <c r="H109" s="125">
        <v>111208</v>
      </c>
      <c r="I109" s="125">
        <v>8677</v>
      </c>
      <c r="J109" s="125">
        <v>0</v>
      </c>
      <c r="K109" s="125">
        <v>249718</v>
      </c>
      <c r="L109" s="125">
        <v>32484</v>
      </c>
      <c r="M109" s="125">
        <v>59177</v>
      </c>
      <c r="N109" s="125">
        <v>37791</v>
      </c>
      <c r="O109" s="125">
        <v>129452</v>
      </c>
      <c r="P109" s="125">
        <v>84539</v>
      </c>
      <c r="Q109" s="125">
        <v>9076</v>
      </c>
      <c r="R109" s="125">
        <v>0</v>
      </c>
      <c r="S109" s="125">
        <v>223067</v>
      </c>
      <c r="T109" s="125">
        <v>485285</v>
      </c>
      <c r="U109" s="183">
        <v>0.97424194030312095</v>
      </c>
      <c r="V109" s="183">
        <v>0.97424194030312095</v>
      </c>
      <c r="W109" s="125" t="s">
        <v>73</v>
      </c>
    </row>
    <row r="110" spans="1:23" s="22" customFormat="1" ht="14.5" customHeight="1" x14ac:dyDescent="0.25">
      <c r="A110" s="18" t="s">
        <v>375</v>
      </c>
      <c r="B110" s="125" t="s">
        <v>668</v>
      </c>
      <c r="C110" s="125">
        <v>0</v>
      </c>
      <c r="D110" s="125">
        <v>0</v>
      </c>
      <c r="E110" s="125">
        <v>0</v>
      </c>
      <c r="F110" s="125">
        <v>0</v>
      </c>
      <c r="G110" s="125">
        <v>0</v>
      </c>
      <c r="H110" s="125">
        <v>0</v>
      </c>
      <c r="I110" s="125">
        <v>0</v>
      </c>
      <c r="J110" s="125">
        <v>0</v>
      </c>
      <c r="K110" s="125">
        <v>0</v>
      </c>
      <c r="L110" s="125">
        <v>0</v>
      </c>
      <c r="M110" s="125">
        <v>0</v>
      </c>
      <c r="N110" s="125">
        <v>0</v>
      </c>
      <c r="O110" s="125">
        <v>0</v>
      </c>
      <c r="P110" s="125">
        <v>0</v>
      </c>
      <c r="Q110" s="125">
        <v>0</v>
      </c>
      <c r="R110" s="125">
        <v>0</v>
      </c>
      <c r="S110" s="125">
        <v>0</v>
      </c>
      <c r="T110" s="125">
        <v>197961</v>
      </c>
      <c r="U110" s="183">
        <v>0</v>
      </c>
      <c r="V110" s="183">
        <v>0</v>
      </c>
      <c r="W110" s="125" t="s">
        <v>74</v>
      </c>
    </row>
    <row r="111" spans="1:23" s="22" customFormat="1" ht="14.5" customHeight="1" x14ac:dyDescent="0.25">
      <c r="A111" s="18" t="s">
        <v>375</v>
      </c>
      <c r="B111" s="125" t="s">
        <v>667</v>
      </c>
      <c r="C111" s="125">
        <v>0</v>
      </c>
      <c r="D111" s="125">
        <v>0</v>
      </c>
      <c r="E111" s="125">
        <v>0</v>
      </c>
      <c r="F111" s="125">
        <v>0</v>
      </c>
      <c r="G111" s="125">
        <v>0</v>
      </c>
      <c r="H111" s="125">
        <v>0</v>
      </c>
      <c r="I111" s="125">
        <v>0</v>
      </c>
      <c r="J111" s="125">
        <v>0</v>
      </c>
      <c r="K111" s="125">
        <v>0</v>
      </c>
      <c r="L111" s="125">
        <v>0</v>
      </c>
      <c r="M111" s="125">
        <v>0</v>
      </c>
      <c r="N111" s="125">
        <v>0</v>
      </c>
      <c r="O111" s="125">
        <v>0</v>
      </c>
      <c r="P111" s="125">
        <v>0</v>
      </c>
      <c r="Q111" s="125">
        <v>0</v>
      </c>
      <c r="R111" s="125">
        <v>0</v>
      </c>
      <c r="S111" s="125">
        <v>0</v>
      </c>
      <c r="T111" s="125">
        <v>169448</v>
      </c>
      <c r="U111" s="183">
        <v>0</v>
      </c>
      <c r="V111" s="183">
        <v>0</v>
      </c>
      <c r="W111" s="125" t="s">
        <v>74</v>
      </c>
    </row>
    <row r="112" spans="1:23" s="22" customFormat="1" ht="14.5" customHeight="1" x14ac:dyDescent="0.25">
      <c r="A112" s="18" t="s">
        <v>375</v>
      </c>
      <c r="B112" s="125" t="s">
        <v>671</v>
      </c>
      <c r="C112" s="125">
        <v>0</v>
      </c>
      <c r="D112" s="125">
        <v>0</v>
      </c>
      <c r="E112" s="125">
        <v>0</v>
      </c>
      <c r="F112" s="125">
        <v>0</v>
      </c>
      <c r="G112" s="125">
        <v>0</v>
      </c>
      <c r="H112" s="125">
        <v>0</v>
      </c>
      <c r="I112" s="125">
        <v>0</v>
      </c>
      <c r="J112" s="125">
        <v>0</v>
      </c>
      <c r="K112" s="125">
        <v>0</v>
      </c>
      <c r="L112" s="125">
        <v>0</v>
      </c>
      <c r="M112" s="125">
        <v>0</v>
      </c>
      <c r="N112" s="125">
        <v>0</v>
      </c>
      <c r="O112" s="125">
        <v>0</v>
      </c>
      <c r="P112" s="125">
        <v>0</v>
      </c>
      <c r="Q112" s="125">
        <v>0</v>
      </c>
      <c r="R112" s="125">
        <v>0</v>
      </c>
      <c r="S112" s="125">
        <v>0</v>
      </c>
      <c r="T112" s="125">
        <v>4435</v>
      </c>
      <c r="U112" s="183">
        <v>0</v>
      </c>
      <c r="V112" s="183">
        <v>0</v>
      </c>
      <c r="W112" s="125" t="s">
        <v>74</v>
      </c>
    </row>
    <row r="113" spans="1:23" s="22" customFormat="1" ht="14.5" customHeight="1" x14ac:dyDescent="0.25">
      <c r="A113" s="18" t="s">
        <v>75</v>
      </c>
      <c r="B113" s="125" t="s">
        <v>668</v>
      </c>
      <c r="C113" s="125">
        <v>0</v>
      </c>
      <c r="D113" s="125">
        <v>0</v>
      </c>
      <c r="E113" s="125">
        <v>0</v>
      </c>
      <c r="F113" s="125">
        <v>0</v>
      </c>
      <c r="G113" s="125">
        <v>0</v>
      </c>
      <c r="H113" s="125">
        <v>0</v>
      </c>
      <c r="I113" s="125">
        <v>0</v>
      </c>
      <c r="J113" s="125">
        <v>0</v>
      </c>
      <c r="K113" s="125">
        <v>0</v>
      </c>
      <c r="L113" s="125">
        <v>0</v>
      </c>
      <c r="M113" s="125">
        <v>0</v>
      </c>
      <c r="N113" s="125">
        <v>0</v>
      </c>
      <c r="O113" s="125">
        <v>0</v>
      </c>
      <c r="P113" s="125">
        <v>0</v>
      </c>
      <c r="Q113" s="125">
        <v>0</v>
      </c>
      <c r="R113" s="125">
        <v>0</v>
      </c>
      <c r="S113" s="125">
        <v>0</v>
      </c>
      <c r="T113" s="125">
        <v>93</v>
      </c>
      <c r="U113" s="183">
        <v>0</v>
      </c>
      <c r="V113" s="183">
        <v>0</v>
      </c>
      <c r="W113" s="125" t="s">
        <v>76</v>
      </c>
    </row>
    <row r="114" spans="1:23" s="22" customFormat="1" ht="14.5" customHeight="1" x14ac:dyDescent="0.25">
      <c r="A114" s="18" t="s">
        <v>75</v>
      </c>
      <c r="B114" s="125" t="s">
        <v>672</v>
      </c>
      <c r="C114" s="125">
        <v>0</v>
      </c>
      <c r="D114" s="125">
        <v>0</v>
      </c>
      <c r="E114" s="125">
        <v>0</v>
      </c>
      <c r="F114" s="125">
        <v>0</v>
      </c>
      <c r="G114" s="125">
        <v>0</v>
      </c>
      <c r="H114" s="125">
        <v>0</v>
      </c>
      <c r="I114" s="125">
        <v>0</v>
      </c>
      <c r="J114" s="125">
        <v>0</v>
      </c>
      <c r="K114" s="125">
        <v>0</v>
      </c>
      <c r="L114" s="125">
        <v>0</v>
      </c>
      <c r="M114" s="125">
        <v>0</v>
      </c>
      <c r="N114" s="125">
        <v>0</v>
      </c>
      <c r="O114" s="125">
        <v>0</v>
      </c>
      <c r="P114" s="125">
        <v>0</v>
      </c>
      <c r="Q114" s="125">
        <v>0</v>
      </c>
      <c r="R114" s="125">
        <v>0</v>
      </c>
      <c r="S114" s="125">
        <v>0</v>
      </c>
      <c r="T114" s="125">
        <v>222</v>
      </c>
      <c r="U114" s="183">
        <v>0</v>
      </c>
      <c r="V114" s="183">
        <v>0</v>
      </c>
      <c r="W114" s="125" t="s">
        <v>76</v>
      </c>
    </row>
    <row r="115" spans="1:23" s="22" customFormat="1" ht="14.5" customHeight="1" x14ac:dyDescent="0.25">
      <c r="A115" s="18" t="s">
        <v>75</v>
      </c>
      <c r="B115" s="125" t="s">
        <v>667</v>
      </c>
      <c r="C115" s="125">
        <v>49</v>
      </c>
      <c r="D115" s="125">
        <v>0</v>
      </c>
      <c r="E115" s="125">
        <v>0</v>
      </c>
      <c r="F115" s="125">
        <v>0</v>
      </c>
      <c r="G115" s="125">
        <v>0</v>
      </c>
      <c r="H115" s="125">
        <v>11</v>
      </c>
      <c r="I115" s="125">
        <v>0</v>
      </c>
      <c r="J115" s="125">
        <v>0</v>
      </c>
      <c r="K115" s="125">
        <v>11</v>
      </c>
      <c r="L115" s="125">
        <v>0</v>
      </c>
      <c r="M115" s="125">
        <v>0</v>
      </c>
      <c r="N115" s="125">
        <v>0</v>
      </c>
      <c r="O115" s="125">
        <v>0</v>
      </c>
      <c r="P115" s="125">
        <v>38</v>
      </c>
      <c r="Q115" s="125">
        <v>0</v>
      </c>
      <c r="R115" s="125">
        <v>0</v>
      </c>
      <c r="S115" s="125">
        <v>38</v>
      </c>
      <c r="T115" s="125">
        <v>49</v>
      </c>
      <c r="U115" s="183">
        <v>1</v>
      </c>
      <c r="V115" s="183">
        <v>1</v>
      </c>
      <c r="W115" s="125" t="s">
        <v>76</v>
      </c>
    </row>
    <row r="116" spans="1:23" s="22" customFormat="1" ht="14.5" customHeight="1" x14ac:dyDescent="0.25">
      <c r="A116" s="18" t="s">
        <v>77</v>
      </c>
      <c r="B116" s="125" t="s">
        <v>668</v>
      </c>
      <c r="C116" s="125">
        <v>32506</v>
      </c>
      <c r="D116" s="125">
        <v>3588</v>
      </c>
      <c r="E116" s="125">
        <v>3364</v>
      </c>
      <c r="F116" s="125">
        <v>2242</v>
      </c>
      <c r="G116" s="125">
        <v>9194</v>
      </c>
      <c r="H116" s="125">
        <v>7042</v>
      </c>
      <c r="I116" s="125">
        <v>1005</v>
      </c>
      <c r="J116" s="125">
        <v>0</v>
      </c>
      <c r="K116" s="125">
        <v>17241</v>
      </c>
      <c r="L116" s="125">
        <v>3470</v>
      </c>
      <c r="M116" s="125">
        <v>3310</v>
      </c>
      <c r="N116" s="125">
        <v>1904</v>
      </c>
      <c r="O116" s="125">
        <v>8684</v>
      </c>
      <c r="P116" s="125">
        <v>5717</v>
      </c>
      <c r="Q116" s="125">
        <v>864</v>
      </c>
      <c r="R116" s="125">
        <v>0</v>
      </c>
      <c r="S116" s="125">
        <v>15265</v>
      </c>
      <c r="T116" s="125">
        <v>32506</v>
      </c>
      <c r="U116" s="183">
        <v>1</v>
      </c>
      <c r="V116" s="183">
        <v>1</v>
      </c>
      <c r="W116" s="125" t="s">
        <v>78</v>
      </c>
    </row>
    <row r="117" spans="1:23" s="22" customFormat="1" ht="14.5" customHeight="1" x14ac:dyDescent="0.25">
      <c r="A117" s="18" t="s">
        <v>77</v>
      </c>
      <c r="B117" s="125" t="s">
        <v>674</v>
      </c>
      <c r="C117" s="125">
        <v>0</v>
      </c>
      <c r="D117" s="125">
        <v>0</v>
      </c>
      <c r="E117" s="125">
        <v>0</v>
      </c>
      <c r="F117" s="125">
        <v>0</v>
      </c>
      <c r="G117" s="125">
        <v>0</v>
      </c>
      <c r="H117" s="125">
        <v>0</v>
      </c>
      <c r="I117" s="125">
        <v>0</v>
      </c>
      <c r="J117" s="125">
        <v>0</v>
      </c>
      <c r="K117" s="125">
        <v>0</v>
      </c>
      <c r="L117" s="125">
        <v>0</v>
      </c>
      <c r="M117" s="125">
        <v>0</v>
      </c>
      <c r="N117" s="125">
        <v>0</v>
      </c>
      <c r="O117" s="125">
        <v>0</v>
      </c>
      <c r="P117" s="125">
        <v>0</v>
      </c>
      <c r="Q117" s="125">
        <v>0</v>
      </c>
      <c r="R117" s="125">
        <v>0</v>
      </c>
      <c r="S117" s="125">
        <v>0</v>
      </c>
      <c r="T117" s="125">
        <v>325938</v>
      </c>
      <c r="U117" s="183">
        <v>0</v>
      </c>
      <c r="V117" s="183">
        <v>0</v>
      </c>
      <c r="W117" s="125" t="s">
        <v>78</v>
      </c>
    </row>
    <row r="118" spans="1:23" s="22" customFormat="1" ht="14.5" customHeight="1" x14ac:dyDescent="0.25">
      <c r="A118" s="18" t="s">
        <v>77</v>
      </c>
      <c r="B118" s="125" t="s">
        <v>670</v>
      </c>
      <c r="C118" s="125">
        <v>0</v>
      </c>
      <c r="D118" s="125">
        <v>0</v>
      </c>
      <c r="E118" s="125">
        <v>0</v>
      </c>
      <c r="F118" s="125">
        <v>0</v>
      </c>
      <c r="G118" s="125">
        <v>0</v>
      </c>
      <c r="H118" s="125">
        <v>0</v>
      </c>
      <c r="I118" s="125">
        <v>0</v>
      </c>
      <c r="J118" s="125">
        <v>0</v>
      </c>
      <c r="K118" s="125">
        <v>0</v>
      </c>
      <c r="L118" s="125">
        <v>0</v>
      </c>
      <c r="M118" s="125">
        <v>0</v>
      </c>
      <c r="N118" s="125">
        <v>0</v>
      </c>
      <c r="O118" s="125">
        <v>0</v>
      </c>
      <c r="P118" s="125">
        <v>0</v>
      </c>
      <c r="Q118" s="125">
        <v>0</v>
      </c>
      <c r="R118" s="125">
        <v>0</v>
      </c>
      <c r="S118" s="125">
        <v>0</v>
      </c>
      <c r="T118" s="125">
        <v>511803</v>
      </c>
      <c r="U118" s="183">
        <v>0</v>
      </c>
      <c r="V118" s="183">
        <v>0</v>
      </c>
      <c r="W118" s="125" t="s">
        <v>78</v>
      </c>
    </row>
    <row r="119" spans="1:23" s="22" customFormat="1" ht="14.5" customHeight="1" x14ac:dyDescent="0.25">
      <c r="A119" s="18" t="s">
        <v>77</v>
      </c>
      <c r="B119" s="125" t="s">
        <v>673</v>
      </c>
      <c r="C119" s="125">
        <v>14324</v>
      </c>
      <c r="D119" s="125">
        <v>1414</v>
      </c>
      <c r="E119" s="125">
        <v>1289</v>
      </c>
      <c r="F119" s="125">
        <v>1726</v>
      </c>
      <c r="G119" s="125">
        <v>4429</v>
      </c>
      <c r="H119" s="125">
        <v>3132</v>
      </c>
      <c r="I119" s="125">
        <v>263</v>
      </c>
      <c r="J119" s="125">
        <v>0</v>
      </c>
      <c r="K119" s="125">
        <v>7824</v>
      </c>
      <c r="L119" s="125">
        <v>1434</v>
      </c>
      <c r="M119" s="125">
        <v>1386</v>
      </c>
      <c r="N119" s="125">
        <v>1136</v>
      </c>
      <c r="O119" s="125">
        <v>3956</v>
      </c>
      <c r="P119" s="125">
        <v>2373</v>
      </c>
      <c r="Q119" s="125">
        <v>171</v>
      </c>
      <c r="R119" s="125">
        <v>0</v>
      </c>
      <c r="S119" s="125">
        <v>6500</v>
      </c>
      <c r="T119" s="125">
        <v>14449</v>
      </c>
      <c r="U119" s="183">
        <v>0.99134888227559004</v>
      </c>
      <c r="V119" s="183">
        <v>0.99134888227559004</v>
      </c>
      <c r="W119" s="125" t="s">
        <v>78</v>
      </c>
    </row>
    <row r="120" spans="1:23" s="22" customFormat="1" ht="14.5" customHeight="1" x14ac:dyDescent="0.25">
      <c r="A120" s="18" t="s">
        <v>77</v>
      </c>
      <c r="B120" s="125" t="s">
        <v>667</v>
      </c>
      <c r="C120" s="125">
        <v>32913</v>
      </c>
      <c r="D120" s="125">
        <v>3172</v>
      </c>
      <c r="E120" s="125">
        <v>4648</v>
      </c>
      <c r="F120" s="125">
        <v>2618</v>
      </c>
      <c r="G120" s="125">
        <v>10438</v>
      </c>
      <c r="H120" s="125">
        <v>7348</v>
      </c>
      <c r="I120" s="125">
        <v>589</v>
      </c>
      <c r="J120" s="125">
        <v>0</v>
      </c>
      <c r="K120" s="125">
        <v>18375</v>
      </c>
      <c r="L120" s="125">
        <v>2933</v>
      </c>
      <c r="M120" s="125">
        <v>4270</v>
      </c>
      <c r="N120" s="125">
        <v>2352</v>
      </c>
      <c r="O120" s="125">
        <v>9555</v>
      </c>
      <c r="P120" s="125">
        <v>4551</v>
      </c>
      <c r="Q120" s="125">
        <v>432</v>
      </c>
      <c r="R120" s="125">
        <v>0</v>
      </c>
      <c r="S120" s="125">
        <v>14538</v>
      </c>
      <c r="T120" s="125">
        <v>32913</v>
      </c>
      <c r="U120" s="183">
        <v>1</v>
      </c>
      <c r="V120" s="183">
        <v>1</v>
      </c>
      <c r="W120" s="125" t="s">
        <v>78</v>
      </c>
    </row>
    <row r="121" spans="1:23" s="22" customFormat="1" ht="14.5" customHeight="1" x14ac:dyDescent="0.25">
      <c r="A121" s="18" t="s">
        <v>79</v>
      </c>
      <c r="B121" s="125" t="s">
        <v>668</v>
      </c>
      <c r="C121" s="125">
        <v>4916</v>
      </c>
      <c r="D121" s="125">
        <v>154</v>
      </c>
      <c r="E121" s="125">
        <v>538</v>
      </c>
      <c r="F121" s="125">
        <v>379</v>
      </c>
      <c r="G121" s="125">
        <v>1071</v>
      </c>
      <c r="H121" s="125">
        <v>1216</v>
      </c>
      <c r="I121" s="125">
        <v>87</v>
      </c>
      <c r="J121" s="125">
        <v>0</v>
      </c>
      <c r="K121" s="125">
        <v>2374</v>
      </c>
      <c r="L121" s="125">
        <v>168</v>
      </c>
      <c r="M121" s="125">
        <v>493</v>
      </c>
      <c r="N121" s="125">
        <v>385</v>
      </c>
      <c r="O121" s="125">
        <v>1046</v>
      </c>
      <c r="P121" s="125">
        <v>1378</v>
      </c>
      <c r="Q121" s="125">
        <v>118</v>
      </c>
      <c r="R121" s="125">
        <v>0</v>
      </c>
      <c r="S121" s="125">
        <v>2542</v>
      </c>
      <c r="T121" s="125">
        <v>4916</v>
      </c>
      <c r="U121" s="183">
        <v>1</v>
      </c>
      <c r="V121" s="183">
        <v>1</v>
      </c>
      <c r="W121" s="125" t="s">
        <v>80</v>
      </c>
    </row>
    <row r="122" spans="1:23" s="22" customFormat="1" ht="14.5" customHeight="1" x14ac:dyDescent="0.25">
      <c r="A122" s="18" t="s">
        <v>79</v>
      </c>
      <c r="B122" s="125" t="s">
        <v>670</v>
      </c>
      <c r="C122" s="125">
        <v>0</v>
      </c>
      <c r="D122" s="125">
        <v>0</v>
      </c>
      <c r="E122" s="125">
        <v>0</v>
      </c>
      <c r="F122" s="125">
        <v>0</v>
      </c>
      <c r="G122" s="125">
        <v>0</v>
      </c>
      <c r="H122" s="125">
        <v>0</v>
      </c>
      <c r="I122" s="125">
        <v>0</v>
      </c>
      <c r="J122" s="125">
        <v>0</v>
      </c>
      <c r="K122" s="125">
        <v>0</v>
      </c>
      <c r="L122" s="125">
        <v>0</v>
      </c>
      <c r="M122" s="125">
        <v>0</v>
      </c>
      <c r="N122" s="125">
        <v>0</v>
      </c>
      <c r="O122" s="125">
        <v>0</v>
      </c>
      <c r="P122" s="125">
        <v>0</v>
      </c>
      <c r="Q122" s="125">
        <v>0</v>
      </c>
      <c r="R122" s="125">
        <v>0</v>
      </c>
      <c r="S122" s="125">
        <v>0</v>
      </c>
      <c r="T122" s="125">
        <v>215928</v>
      </c>
      <c r="U122" s="183">
        <v>0</v>
      </c>
      <c r="V122" s="183">
        <v>0</v>
      </c>
      <c r="W122" s="125" t="s">
        <v>80</v>
      </c>
    </row>
    <row r="123" spans="1:23" s="22" customFormat="1" ht="14.5" customHeight="1" x14ac:dyDescent="0.25">
      <c r="A123" s="18" t="s">
        <v>79</v>
      </c>
      <c r="B123" s="125" t="s">
        <v>672</v>
      </c>
      <c r="C123" s="125">
        <v>0</v>
      </c>
      <c r="D123" s="125">
        <v>0</v>
      </c>
      <c r="E123" s="125">
        <v>0</v>
      </c>
      <c r="F123" s="125">
        <v>0</v>
      </c>
      <c r="G123" s="125">
        <v>0</v>
      </c>
      <c r="H123" s="125">
        <v>0</v>
      </c>
      <c r="I123" s="125">
        <v>0</v>
      </c>
      <c r="J123" s="125">
        <v>0</v>
      </c>
      <c r="K123" s="125">
        <v>0</v>
      </c>
      <c r="L123" s="125">
        <v>0</v>
      </c>
      <c r="M123" s="125">
        <v>0</v>
      </c>
      <c r="N123" s="125">
        <v>0</v>
      </c>
      <c r="O123" s="125">
        <v>0</v>
      </c>
      <c r="P123" s="125">
        <v>0</v>
      </c>
      <c r="Q123" s="125">
        <v>0</v>
      </c>
      <c r="R123" s="125">
        <v>0</v>
      </c>
      <c r="S123" s="125">
        <v>0</v>
      </c>
      <c r="T123" s="125">
        <v>100543</v>
      </c>
      <c r="U123" s="183">
        <v>0</v>
      </c>
      <c r="V123" s="183">
        <v>0</v>
      </c>
      <c r="W123" s="125" t="s">
        <v>80</v>
      </c>
    </row>
    <row r="124" spans="1:23" s="22" customFormat="1" ht="14.5" customHeight="1" x14ac:dyDescent="0.25">
      <c r="A124" s="18" t="s">
        <v>79</v>
      </c>
      <c r="B124" s="125" t="s">
        <v>667</v>
      </c>
      <c r="C124" s="125">
        <v>723140</v>
      </c>
      <c r="D124" s="125">
        <v>47873</v>
      </c>
      <c r="E124" s="125">
        <v>86954</v>
      </c>
      <c r="F124" s="125">
        <v>58946</v>
      </c>
      <c r="G124" s="125">
        <v>193773</v>
      </c>
      <c r="H124" s="125">
        <v>186784</v>
      </c>
      <c r="I124" s="125">
        <v>19148</v>
      </c>
      <c r="J124" s="125">
        <v>0</v>
      </c>
      <c r="K124" s="125">
        <v>399705</v>
      </c>
      <c r="L124" s="125">
        <v>48372</v>
      </c>
      <c r="M124" s="125">
        <v>87346</v>
      </c>
      <c r="N124" s="125">
        <v>57133</v>
      </c>
      <c r="O124" s="125">
        <v>192851</v>
      </c>
      <c r="P124" s="125">
        <v>118466</v>
      </c>
      <c r="Q124" s="125">
        <v>12118</v>
      </c>
      <c r="R124" s="125">
        <v>0</v>
      </c>
      <c r="S124" s="125">
        <v>323435</v>
      </c>
      <c r="T124" s="125">
        <v>1100921</v>
      </c>
      <c r="U124" s="183">
        <v>0.65685003737779502</v>
      </c>
      <c r="V124" s="183">
        <v>0.65685003737779502</v>
      </c>
      <c r="W124" s="125" t="s">
        <v>80</v>
      </c>
    </row>
    <row r="125" spans="1:23" s="22" customFormat="1" ht="14.5" customHeight="1" x14ac:dyDescent="0.25">
      <c r="A125" s="18" t="s">
        <v>376</v>
      </c>
      <c r="B125" s="125" t="s">
        <v>668</v>
      </c>
      <c r="C125" s="125">
        <v>12694</v>
      </c>
      <c r="D125" s="125">
        <v>115</v>
      </c>
      <c r="E125" s="125">
        <v>531</v>
      </c>
      <c r="F125" s="125">
        <v>458</v>
      </c>
      <c r="G125" s="125">
        <v>1104</v>
      </c>
      <c r="H125" s="125">
        <v>5081</v>
      </c>
      <c r="I125" s="125">
        <v>313</v>
      </c>
      <c r="J125" s="125">
        <v>0</v>
      </c>
      <c r="K125" s="125">
        <v>6498</v>
      </c>
      <c r="L125" s="125">
        <v>105</v>
      </c>
      <c r="M125" s="125">
        <v>568</v>
      </c>
      <c r="N125" s="125">
        <v>458</v>
      </c>
      <c r="O125" s="125">
        <v>1131</v>
      </c>
      <c r="P125" s="125">
        <v>4897</v>
      </c>
      <c r="Q125" s="125">
        <v>168</v>
      </c>
      <c r="R125" s="125">
        <v>0</v>
      </c>
      <c r="S125" s="125">
        <v>6196</v>
      </c>
      <c r="T125" s="125">
        <v>12694</v>
      </c>
      <c r="U125" s="183">
        <v>1</v>
      </c>
      <c r="V125" s="183">
        <v>1</v>
      </c>
      <c r="W125" s="125" t="s">
        <v>81</v>
      </c>
    </row>
    <row r="126" spans="1:23" s="22" customFormat="1" ht="14.5" customHeight="1" x14ac:dyDescent="0.25">
      <c r="A126" s="18" t="s">
        <v>376</v>
      </c>
      <c r="B126" s="125" t="s">
        <v>669</v>
      </c>
      <c r="C126" s="125">
        <v>435728</v>
      </c>
      <c r="D126" s="125">
        <v>0</v>
      </c>
      <c r="E126" s="125">
        <v>0</v>
      </c>
      <c r="F126" s="125">
        <v>0</v>
      </c>
      <c r="G126" s="125">
        <v>0</v>
      </c>
      <c r="H126" s="125">
        <v>0</v>
      </c>
      <c r="I126" s="125">
        <v>0</v>
      </c>
      <c r="J126" s="125">
        <v>219957</v>
      </c>
      <c r="K126" s="125">
        <v>219957</v>
      </c>
      <c r="L126" s="125">
        <v>0</v>
      </c>
      <c r="M126" s="125">
        <v>0</v>
      </c>
      <c r="N126" s="125">
        <v>0</v>
      </c>
      <c r="O126" s="125">
        <v>0</v>
      </c>
      <c r="P126" s="125">
        <v>0</v>
      </c>
      <c r="Q126" s="125">
        <v>0</v>
      </c>
      <c r="R126" s="125">
        <v>215771</v>
      </c>
      <c r="S126" s="125">
        <v>215771</v>
      </c>
      <c r="T126" s="125">
        <v>435728</v>
      </c>
      <c r="U126" s="183">
        <v>0</v>
      </c>
      <c r="V126" s="183">
        <v>1</v>
      </c>
      <c r="W126" s="125" t="s">
        <v>81</v>
      </c>
    </row>
    <row r="127" spans="1:23" s="22" customFormat="1" ht="14.5" customHeight="1" x14ac:dyDescent="0.25">
      <c r="A127" s="18" t="s">
        <v>376</v>
      </c>
      <c r="B127" s="125" t="s">
        <v>672</v>
      </c>
      <c r="C127" s="125">
        <v>0</v>
      </c>
      <c r="D127" s="125">
        <v>0</v>
      </c>
      <c r="E127" s="125">
        <v>0</v>
      </c>
      <c r="F127" s="125">
        <v>0</v>
      </c>
      <c r="G127" s="125">
        <v>0</v>
      </c>
      <c r="H127" s="125">
        <v>0</v>
      </c>
      <c r="I127" s="125">
        <v>0</v>
      </c>
      <c r="J127" s="125">
        <v>0</v>
      </c>
      <c r="K127" s="125">
        <v>0</v>
      </c>
      <c r="L127" s="125">
        <v>0</v>
      </c>
      <c r="M127" s="125">
        <v>0</v>
      </c>
      <c r="N127" s="125">
        <v>0</v>
      </c>
      <c r="O127" s="125">
        <v>0</v>
      </c>
      <c r="P127" s="125">
        <v>0</v>
      </c>
      <c r="Q127" s="125">
        <v>0</v>
      </c>
      <c r="R127" s="125">
        <v>0</v>
      </c>
      <c r="S127" s="125">
        <v>0</v>
      </c>
      <c r="T127" s="125">
        <v>1708</v>
      </c>
      <c r="U127" s="183">
        <v>0</v>
      </c>
      <c r="V127" s="183">
        <v>0</v>
      </c>
      <c r="W127" s="125" t="s">
        <v>81</v>
      </c>
    </row>
    <row r="128" spans="1:23" s="22" customFormat="1" ht="14.5" customHeight="1" x14ac:dyDescent="0.25">
      <c r="A128" s="18" t="s">
        <v>376</v>
      </c>
      <c r="B128" s="125" t="s">
        <v>667</v>
      </c>
      <c r="C128" s="125">
        <v>2338</v>
      </c>
      <c r="D128" s="125">
        <v>16</v>
      </c>
      <c r="E128" s="125">
        <v>41</v>
      </c>
      <c r="F128" s="125">
        <v>94</v>
      </c>
      <c r="G128" s="125">
        <v>151</v>
      </c>
      <c r="H128" s="125">
        <v>1101</v>
      </c>
      <c r="I128" s="125">
        <v>55</v>
      </c>
      <c r="J128" s="125">
        <v>0</v>
      </c>
      <c r="K128" s="125">
        <v>1307</v>
      </c>
      <c r="L128" s="125">
        <v>12</v>
      </c>
      <c r="M128" s="125">
        <v>44</v>
      </c>
      <c r="N128" s="125">
        <v>90</v>
      </c>
      <c r="O128" s="125">
        <v>146</v>
      </c>
      <c r="P128" s="125">
        <v>861</v>
      </c>
      <c r="Q128" s="125">
        <v>24</v>
      </c>
      <c r="R128" s="125">
        <v>0</v>
      </c>
      <c r="S128" s="125">
        <v>1031</v>
      </c>
      <c r="T128" s="125">
        <v>2338</v>
      </c>
      <c r="U128" s="183">
        <v>1</v>
      </c>
      <c r="V128" s="183">
        <v>1</v>
      </c>
      <c r="W128" s="125" t="s">
        <v>81</v>
      </c>
    </row>
    <row r="129" spans="1:23" s="22" customFormat="1" ht="14.5" customHeight="1" x14ac:dyDescent="0.25">
      <c r="A129" s="18" t="s">
        <v>376</v>
      </c>
      <c r="B129" s="125" t="s">
        <v>671</v>
      </c>
      <c r="C129" s="125">
        <v>0</v>
      </c>
      <c r="D129" s="125">
        <v>0</v>
      </c>
      <c r="E129" s="125">
        <v>0</v>
      </c>
      <c r="F129" s="125">
        <v>0</v>
      </c>
      <c r="G129" s="125">
        <v>0</v>
      </c>
      <c r="H129" s="125">
        <v>0</v>
      </c>
      <c r="I129" s="125">
        <v>0</v>
      </c>
      <c r="J129" s="125">
        <v>0</v>
      </c>
      <c r="K129" s="125">
        <v>0</v>
      </c>
      <c r="L129" s="125">
        <v>0</v>
      </c>
      <c r="M129" s="125">
        <v>0</v>
      </c>
      <c r="N129" s="125">
        <v>0</v>
      </c>
      <c r="O129" s="125">
        <v>0</v>
      </c>
      <c r="P129" s="125">
        <v>0</v>
      </c>
      <c r="Q129" s="125">
        <v>0</v>
      </c>
      <c r="R129" s="125">
        <v>0</v>
      </c>
      <c r="S129" s="125">
        <v>0</v>
      </c>
      <c r="T129" s="125">
        <v>1708</v>
      </c>
      <c r="U129" s="183">
        <v>0</v>
      </c>
      <c r="V129" s="183">
        <v>0</v>
      </c>
      <c r="W129" s="125" t="s">
        <v>81</v>
      </c>
    </row>
    <row r="130" spans="1:23" s="22" customFormat="1" ht="14.5" customHeight="1" x14ac:dyDescent="0.25">
      <c r="A130" s="18" t="s">
        <v>377</v>
      </c>
      <c r="B130" s="125" t="s">
        <v>668</v>
      </c>
      <c r="C130" s="125">
        <v>699</v>
      </c>
      <c r="D130" s="125">
        <v>16</v>
      </c>
      <c r="E130" s="125">
        <v>28</v>
      </c>
      <c r="F130" s="125">
        <v>0</v>
      </c>
      <c r="G130" s="125">
        <v>44</v>
      </c>
      <c r="H130" s="125">
        <v>233</v>
      </c>
      <c r="I130" s="125">
        <v>0</v>
      </c>
      <c r="J130" s="125">
        <v>0</v>
      </c>
      <c r="K130" s="125">
        <v>277</v>
      </c>
      <c r="L130" s="125">
        <v>16</v>
      </c>
      <c r="M130" s="125">
        <v>0</v>
      </c>
      <c r="N130" s="125">
        <v>6</v>
      </c>
      <c r="O130" s="125">
        <v>22</v>
      </c>
      <c r="P130" s="125">
        <v>400</v>
      </c>
      <c r="Q130" s="125">
        <v>0</v>
      </c>
      <c r="R130" s="125">
        <v>0</v>
      </c>
      <c r="S130" s="125">
        <v>422</v>
      </c>
      <c r="T130" s="125">
        <v>699</v>
      </c>
      <c r="U130" s="183">
        <v>1</v>
      </c>
      <c r="V130" s="183">
        <v>1</v>
      </c>
      <c r="W130" s="125" t="s">
        <v>84</v>
      </c>
    </row>
    <row r="131" spans="1:23" s="22" customFormat="1" ht="14.5" customHeight="1" x14ac:dyDescent="0.25">
      <c r="A131" s="18" t="s">
        <v>377</v>
      </c>
      <c r="B131" s="125" t="s">
        <v>667</v>
      </c>
      <c r="C131" s="125">
        <v>296</v>
      </c>
      <c r="D131" s="125">
        <v>19</v>
      </c>
      <c r="E131" s="125">
        <v>47</v>
      </c>
      <c r="F131" s="125">
        <v>8</v>
      </c>
      <c r="G131" s="125">
        <v>74</v>
      </c>
      <c r="H131" s="125">
        <v>65</v>
      </c>
      <c r="I131" s="125">
        <v>0</v>
      </c>
      <c r="J131" s="125">
        <v>0</v>
      </c>
      <c r="K131" s="125">
        <v>139</v>
      </c>
      <c r="L131" s="125">
        <v>9</v>
      </c>
      <c r="M131" s="125">
        <v>25</v>
      </c>
      <c r="N131" s="125">
        <v>31</v>
      </c>
      <c r="O131" s="125">
        <v>65</v>
      </c>
      <c r="P131" s="125">
        <v>92</v>
      </c>
      <c r="Q131" s="125">
        <v>0</v>
      </c>
      <c r="R131" s="125">
        <v>0</v>
      </c>
      <c r="S131" s="125">
        <v>157</v>
      </c>
      <c r="T131" s="125">
        <v>296</v>
      </c>
      <c r="U131" s="183">
        <v>1</v>
      </c>
      <c r="V131" s="183">
        <v>1</v>
      </c>
      <c r="W131" s="125" t="s">
        <v>84</v>
      </c>
    </row>
    <row r="132" spans="1:23" s="22" customFormat="1" ht="14.5" customHeight="1" x14ac:dyDescent="0.25">
      <c r="A132" s="18" t="s">
        <v>82</v>
      </c>
      <c r="B132" s="125" t="s">
        <v>667</v>
      </c>
      <c r="C132" s="125">
        <v>301</v>
      </c>
      <c r="D132" s="125">
        <v>8</v>
      </c>
      <c r="E132" s="125">
        <v>23</v>
      </c>
      <c r="F132" s="125">
        <v>30</v>
      </c>
      <c r="G132" s="125">
        <v>61</v>
      </c>
      <c r="H132" s="125">
        <v>59</v>
      </c>
      <c r="I132" s="125">
        <v>0</v>
      </c>
      <c r="J132" s="125">
        <v>0</v>
      </c>
      <c r="K132" s="125">
        <v>120</v>
      </c>
      <c r="L132" s="125">
        <v>21</v>
      </c>
      <c r="M132" s="125">
        <v>28</v>
      </c>
      <c r="N132" s="125">
        <v>13</v>
      </c>
      <c r="O132" s="125">
        <v>62</v>
      </c>
      <c r="P132" s="125">
        <v>119</v>
      </c>
      <c r="Q132" s="125">
        <v>0</v>
      </c>
      <c r="R132" s="125">
        <v>0</v>
      </c>
      <c r="S132" s="125">
        <v>181</v>
      </c>
      <c r="T132" s="125">
        <v>301</v>
      </c>
      <c r="U132" s="183">
        <v>1</v>
      </c>
      <c r="V132" s="183">
        <v>1</v>
      </c>
      <c r="W132" s="125" t="s">
        <v>83</v>
      </c>
    </row>
    <row r="133" spans="1:23" s="22" customFormat="1" ht="14.5" customHeight="1" x14ac:dyDescent="0.25">
      <c r="A133" s="18" t="s">
        <v>515</v>
      </c>
      <c r="B133" s="125" t="s">
        <v>668</v>
      </c>
      <c r="C133" s="125">
        <v>0</v>
      </c>
      <c r="D133" s="125">
        <v>0</v>
      </c>
      <c r="E133" s="125">
        <v>0</v>
      </c>
      <c r="F133" s="125">
        <v>0</v>
      </c>
      <c r="G133" s="125">
        <v>0</v>
      </c>
      <c r="H133" s="125">
        <v>0</v>
      </c>
      <c r="I133" s="125">
        <v>0</v>
      </c>
      <c r="J133" s="125">
        <v>0</v>
      </c>
      <c r="K133" s="125">
        <v>0</v>
      </c>
      <c r="L133" s="125">
        <v>0</v>
      </c>
      <c r="M133" s="125">
        <v>0</v>
      </c>
      <c r="N133" s="125">
        <v>0</v>
      </c>
      <c r="O133" s="125">
        <v>0</v>
      </c>
      <c r="P133" s="125">
        <v>0</v>
      </c>
      <c r="Q133" s="125">
        <v>0</v>
      </c>
      <c r="R133" s="125">
        <v>0</v>
      </c>
      <c r="S133" s="125">
        <v>0</v>
      </c>
      <c r="T133" s="125">
        <v>23842</v>
      </c>
      <c r="U133" s="183">
        <v>0</v>
      </c>
      <c r="V133" s="183">
        <v>0</v>
      </c>
      <c r="W133" s="125" t="s">
        <v>85</v>
      </c>
    </row>
    <row r="134" spans="1:23" s="22" customFormat="1" ht="14.5" customHeight="1" x14ac:dyDescent="0.25">
      <c r="A134" s="18" t="s">
        <v>515</v>
      </c>
      <c r="B134" s="125" t="s">
        <v>670</v>
      </c>
      <c r="C134" s="125">
        <v>6918373</v>
      </c>
      <c r="D134" s="125">
        <v>58863</v>
      </c>
      <c r="E134" s="125">
        <v>236446</v>
      </c>
      <c r="F134" s="125">
        <v>362091</v>
      </c>
      <c r="G134" s="125">
        <v>657400</v>
      </c>
      <c r="H134" s="125">
        <v>2185675</v>
      </c>
      <c r="I134" s="125">
        <v>460987</v>
      </c>
      <c r="J134" s="125">
        <v>164510</v>
      </c>
      <c r="K134" s="125">
        <v>3468572</v>
      </c>
      <c r="L134" s="125">
        <v>58544</v>
      </c>
      <c r="M134" s="125">
        <v>235131</v>
      </c>
      <c r="N134" s="125">
        <v>363061</v>
      </c>
      <c r="O134" s="125">
        <v>656736</v>
      </c>
      <c r="P134" s="125">
        <v>2173448</v>
      </c>
      <c r="Q134" s="125">
        <v>456428</v>
      </c>
      <c r="R134" s="125">
        <v>163189</v>
      </c>
      <c r="S134" s="125">
        <v>3449801</v>
      </c>
      <c r="T134" s="125">
        <v>6918373</v>
      </c>
      <c r="U134" s="183">
        <v>0.95263351657969297</v>
      </c>
      <c r="V134" s="183">
        <v>1</v>
      </c>
      <c r="W134" s="125" t="s">
        <v>85</v>
      </c>
    </row>
    <row r="135" spans="1:23" s="22" customFormat="1" ht="14.5" customHeight="1" x14ac:dyDescent="0.25">
      <c r="A135" s="18" t="s">
        <v>515</v>
      </c>
      <c r="B135" s="125" t="s">
        <v>669</v>
      </c>
      <c r="C135" s="125">
        <v>2840213</v>
      </c>
      <c r="D135" s="125">
        <v>58917</v>
      </c>
      <c r="E135" s="125">
        <v>0</v>
      </c>
      <c r="F135" s="125">
        <v>330618</v>
      </c>
      <c r="G135" s="125">
        <v>389535</v>
      </c>
      <c r="H135" s="125">
        <v>1023603</v>
      </c>
      <c r="I135" s="125">
        <v>63491</v>
      </c>
      <c r="J135" s="125">
        <v>284</v>
      </c>
      <c r="K135" s="125">
        <v>1476913</v>
      </c>
      <c r="L135" s="125">
        <v>60026</v>
      </c>
      <c r="M135" s="125">
        <v>0</v>
      </c>
      <c r="N135" s="125">
        <v>329189</v>
      </c>
      <c r="O135" s="125">
        <v>389215</v>
      </c>
      <c r="P135" s="125">
        <v>932783</v>
      </c>
      <c r="Q135" s="125">
        <v>41041</v>
      </c>
      <c r="R135" s="125">
        <v>261</v>
      </c>
      <c r="S135" s="125">
        <v>1363300</v>
      </c>
      <c r="T135" s="125">
        <v>2851160</v>
      </c>
      <c r="U135" s="183">
        <v>0.99596935983950396</v>
      </c>
      <c r="V135" s="183">
        <v>0.99616051010816697</v>
      </c>
      <c r="W135" s="125" t="s">
        <v>85</v>
      </c>
    </row>
    <row r="136" spans="1:23" s="22" customFormat="1" ht="14.5" customHeight="1" x14ac:dyDescent="0.25">
      <c r="A136" s="18" t="s">
        <v>515</v>
      </c>
      <c r="B136" s="125" t="s">
        <v>672</v>
      </c>
      <c r="C136" s="125">
        <v>0</v>
      </c>
      <c r="D136" s="125">
        <v>0</v>
      </c>
      <c r="E136" s="125">
        <v>0</v>
      </c>
      <c r="F136" s="125">
        <v>0</v>
      </c>
      <c r="G136" s="125">
        <v>0</v>
      </c>
      <c r="H136" s="125">
        <v>0</v>
      </c>
      <c r="I136" s="125">
        <v>0</v>
      </c>
      <c r="J136" s="125">
        <v>0</v>
      </c>
      <c r="K136" s="125">
        <v>0</v>
      </c>
      <c r="L136" s="125">
        <v>0</v>
      </c>
      <c r="M136" s="125">
        <v>0</v>
      </c>
      <c r="N136" s="125">
        <v>0</v>
      </c>
      <c r="O136" s="125">
        <v>0</v>
      </c>
      <c r="P136" s="125">
        <v>0</v>
      </c>
      <c r="Q136" s="125">
        <v>0</v>
      </c>
      <c r="R136" s="125">
        <v>0</v>
      </c>
      <c r="S136" s="125">
        <v>0</v>
      </c>
      <c r="T136" s="125">
        <v>516614</v>
      </c>
      <c r="U136" s="183">
        <v>0</v>
      </c>
      <c r="V136" s="183">
        <v>0</v>
      </c>
      <c r="W136" s="125" t="s">
        <v>85</v>
      </c>
    </row>
    <row r="137" spans="1:23" s="22" customFormat="1" ht="14.5" customHeight="1" x14ac:dyDescent="0.25">
      <c r="A137" s="18" t="s">
        <v>515</v>
      </c>
      <c r="B137" s="125" t="s">
        <v>673</v>
      </c>
      <c r="C137" s="125">
        <v>0</v>
      </c>
      <c r="D137" s="125">
        <v>0</v>
      </c>
      <c r="E137" s="125">
        <v>0</v>
      </c>
      <c r="F137" s="125">
        <v>0</v>
      </c>
      <c r="G137" s="125">
        <v>0</v>
      </c>
      <c r="H137" s="125">
        <v>0</v>
      </c>
      <c r="I137" s="125">
        <v>0</v>
      </c>
      <c r="J137" s="125">
        <v>0</v>
      </c>
      <c r="K137" s="125">
        <v>0</v>
      </c>
      <c r="L137" s="125">
        <v>0</v>
      </c>
      <c r="M137" s="125">
        <v>0</v>
      </c>
      <c r="N137" s="125">
        <v>0</v>
      </c>
      <c r="O137" s="125">
        <v>0</v>
      </c>
      <c r="P137" s="125">
        <v>0</v>
      </c>
      <c r="Q137" s="125">
        <v>0</v>
      </c>
      <c r="R137" s="125">
        <v>0</v>
      </c>
      <c r="S137" s="125">
        <v>0</v>
      </c>
      <c r="T137" s="125">
        <v>5</v>
      </c>
      <c r="U137" s="183">
        <v>0</v>
      </c>
      <c r="V137" s="183">
        <v>0</v>
      </c>
      <c r="W137" s="125" t="s">
        <v>85</v>
      </c>
    </row>
    <row r="138" spans="1:23" s="22" customFormat="1" ht="14.5" customHeight="1" x14ac:dyDescent="0.25">
      <c r="A138" s="18" t="s">
        <v>515</v>
      </c>
      <c r="B138" s="125" t="s">
        <v>667</v>
      </c>
      <c r="C138" s="125">
        <v>0</v>
      </c>
      <c r="D138" s="125">
        <v>0</v>
      </c>
      <c r="E138" s="125">
        <v>0</v>
      </c>
      <c r="F138" s="125">
        <v>0</v>
      </c>
      <c r="G138" s="125">
        <v>0</v>
      </c>
      <c r="H138" s="125">
        <v>0</v>
      </c>
      <c r="I138" s="125">
        <v>0</v>
      </c>
      <c r="J138" s="125">
        <v>0</v>
      </c>
      <c r="K138" s="125">
        <v>0</v>
      </c>
      <c r="L138" s="125">
        <v>0</v>
      </c>
      <c r="M138" s="125">
        <v>0</v>
      </c>
      <c r="N138" s="125">
        <v>0</v>
      </c>
      <c r="O138" s="125">
        <v>0</v>
      </c>
      <c r="P138" s="125">
        <v>0</v>
      </c>
      <c r="Q138" s="125">
        <v>0</v>
      </c>
      <c r="R138" s="125">
        <v>0</v>
      </c>
      <c r="S138" s="125">
        <v>0</v>
      </c>
      <c r="T138" s="125">
        <v>1382</v>
      </c>
      <c r="U138" s="183">
        <v>0</v>
      </c>
      <c r="V138" s="183">
        <v>0</v>
      </c>
      <c r="W138" s="125" t="s">
        <v>85</v>
      </c>
    </row>
    <row r="139" spans="1:23" s="22" customFormat="1" ht="14.5" customHeight="1" x14ac:dyDescent="0.25">
      <c r="A139" s="18" t="s">
        <v>86</v>
      </c>
      <c r="B139" s="125" t="s">
        <v>667</v>
      </c>
      <c r="C139" s="125">
        <v>10</v>
      </c>
      <c r="D139" s="125">
        <v>0</v>
      </c>
      <c r="E139" s="125">
        <v>0</v>
      </c>
      <c r="F139" s="125">
        <v>0</v>
      </c>
      <c r="G139" s="125">
        <v>0</v>
      </c>
      <c r="H139" s="125">
        <v>10</v>
      </c>
      <c r="I139" s="125">
        <v>0</v>
      </c>
      <c r="J139" s="125">
        <v>0</v>
      </c>
      <c r="K139" s="125">
        <v>10</v>
      </c>
      <c r="L139" s="125">
        <v>0</v>
      </c>
      <c r="M139" s="125">
        <v>0</v>
      </c>
      <c r="N139" s="125">
        <v>0</v>
      </c>
      <c r="O139" s="125">
        <v>0</v>
      </c>
      <c r="P139" s="125">
        <v>0</v>
      </c>
      <c r="Q139" s="125">
        <v>0</v>
      </c>
      <c r="R139" s="125">
        <v>0</v>
      </c>
      <c r="S139" s="125">
        <v>0</v>
      </c>
      <c r="T139" s="125">
        <v>10</v>
      </c>
      <c r="U139" s="183">
        <v>1</v>
      </c>
      <c r="V139" s="183">
        <v>1</v>
      </c>
      <c r="W139" s="125" t="s">
        <v>87</v>
      </c>
    </row>
    <row r="140" spans="1:23" s="22" customFormat="1" ht="14.5" customHeight="1" x14ac:dyDescent="0.25">
      <c r="A140" s="18" t="s">
        <v>88</v>
      </c>
      <c r="B140" s="125" t="s">
        <v>668</v>
      </c>
      <c r="C140" s="125">
        <v>6585</v>
      </c>
      <c r="D140" s="125">
        <v>282</v>
      </c>
      <c r="E140" s="125">
        <v>615</v>
      </c>
      <c r="F140" s="125">
        <v>469</v>
      </c>
      <c r="G140" s="125">
        <v>1366</v>
      </c>
      <c r="H140" s="125">
        <v>1766</v>
      </c>
      <c r="I140" s="125">
        <v>64</v>
      </c>
      <c r="J140" s="125">
        <v>0</v>
      </c>
      <c r="K140" s="125">
        <v>3196</v>
      </c>
      <c r="L140" s="125">
        <v>237</v>
      </c>
      <c r="M140" s="125">
        <v>629</v>
      </c>
      <c r="N140" s="125">
        <v>430</v>
      </c>
      <c r="O140" s="125">
        <v>1296</v>
      </c>
      <c r="P140" s="125">
        <v>2012</v>
      </c>
      <c r="Q140" s="125">
        <v>81</v>
      </c>
      <c r="R140" s="125">
        <v>0</v>
      </c>
      <c r="S140" s="125">
        <v>3389</v>
      </c>
      <c r="T140" s="125">
        <v>6585</v>
      </c>
      <c r="U140" s="183">
        <v>1</v>
      </c>
      <c r="V140" s="183">
        <v>1</v>
      </c>
      <c r="W140" s="125" t="s">
        <v>89</v>
      </c>
    </row>
    <row r="141" spans="1:23" s="22" customFormat="1" ht="14.5" customHeight="1" x14ac:dyDescent="0.25">
      <c r="A141" s="18" t="s">
        <v>88</v>
      </c>
      <c r="B141" s="125" t="s">
        <v>672</v>
      </c>
      <c r="C141" s="125">
        <v>12545</v>
      </c>
      <c r="D141" s="125">
        <v>1176</v>
      </c>
      <c r="E141" s="125">
        <v>1858</v>
      </c>
      <c r="F141" s="125">
        <v>788</v>
      </c>
      <c r="G141" s="125">
        <v>3822</v>
      </c>
      <c r="H141" s="125">
        <v>1882</v>
      </c>
      <c r="I141" s="125">
        <v>60</v>
      </c>
      <c r="J141" s="125">
        <v>0</v>
      </c>
      <c r="K141" s="125">
        <v>5764</v>
      </c>
      <c r="L141" s="125">
        <v>1183</v>
      </c>
      <c r="M141" s="125">
        <v>1860</v>
      </c>
      <c r="N141" s="125">
        <v>858</v>
      </c>
      <c r="O141" s="125">
        <v>3901</v>
      </c>
      <c r="P141" s="125">
        <v>2720</v>
      </c>
      <c r="Q141" s="125">
        <v>160</v>
      </c>
      <c r="R141" s="125">
        <v>0</v>
      </c>
      <c r="S141" s="125">
        <v>6781</v>
      </c>
      <c r="T141" s="125">
        <v>12545</v>
      </c>
      <c r="U141" s="183">
        <v>1</v>
      </c>
      <c r="V141" s="183">
        <v>1</v>
      </c>
      <c r="W141" s="125" t="s">
        <v>89</v>
      </c>
    </row>
    <row r="142" spans="1:23" s="22" customFormat="1" ht="14.5" customHeight="1" x14ac:dyDescent="0.25">
      <c r="A142" s="18" t="s">
        <v>88</v>
      </c>
      <c r="B142" s="125" t="s">
        <v>667</v>
      </c>
      <c r="C142" s="125">
        <v>60637</v>
      </c>
      <c r="D142" s="125">
        <v>3146</v>
      </c>
      <c r="E142" s="125">
        <v>5747</v>
      </c>
      <c r="F142" s="125">
        <v>4739</v>
      </c>
      <c r="G142" s="125">
        <v>13632</v>
      </c>
      <c r="H142" s="125">
        <v>15503</v>
      </c>
      <c r="I142" s="125">
        <v>1185</v>
      </c>
      <c r="J142" s="125">
        <v>0</v>
      </c>
      <c r="K142" s="125">
        <v>30320</v>
      </c>
      <c r="L142" s="125">
        <v>2879</v>
      </c>
      <c r="M142" s="125">
        <v>5703</v>
      </c>
      <c r="N142" s="125">
        <v>4656</v>
      </c>
      <c r="O142" s="125">
        <v>13238</v>
      </c>
      <c r="P142" s="125">
        <v>15862</v>
      </c>
      <c r="Q142" s="125">
        <v>1217</v>
      </c>
      <c r="R142" s="125">
        <v>0</v>
      </c>
      <c r="S142" s="125">
        <v>30317</v>
      </c>
      <c r="T142" s="125">
        <v>60637</v>
      </c>
      <c r="U142" s="183">
        <v>1</v>
      </c>
      <c r="V142" s="183">
        <v>1</v>
      </c>
      <c r="W142" s="125" t="s">
        <v>89</v>
      </c>
    </row>
    <row r="143" spans="1:23" s="22" customFormat="1" ht="14.5" customHeight="1" x14ac:dyDescent="0.25">
      <c r="A143" s="18" t="s">
        <v>380</v>
      </c>
      <c r="B143" s="125" t="s">
        <v>668</v>
      </c>
      <c r="C143" s="125">
        <v>193665</v>
      </c>
      <c r="D143" s="125">
        <v>765</v>
      </c>
      <c r="E143" s="125">
        <v>3350</v>
      </c>
      <c r="F143" s="125">
        <v>4075</v>
      </c>
      <c r="G143" s="125">
        <v>8190</v>
      </c>
      <c r="H143" s="125">
        <v>82495</v>
      </c>
      <c r="I143" s="125">
        <v>11904</v>
      </c>
      <c r="J143" s="125">
        <v>0</v>
      </c>
      <c r="K143" s="125">
        <v>102589</v>
      </c>
      <c r="L143" s="125">
        <v>1080</v>
      </c>
      <c r="M143" s="125">
        <v>3502</v>
      </c>
      <c r="N143" s="125">
        <v>4880</v>
      </c>
      <c r="O143" s="125">
        <v>9462</v>
      </c>
      <c r="P143" s="125">
        <v>71997</v>
      </c>
      <c r="Q143" s="125">
        <v>9617</v>
      </c>
      <c r="R143" s="125">
        <v>0</v>
      </c>
      <c r="S143" s="125">
        <v>91076</v>
      </c>
      <c r="T143" s="125">
        <v>193718</v>
      </c>
      <c r="U143" s="183">
        <v>0.99972640642583599</v>
      </c>
      <c r="V143" s="183">
        <v>0.99972640642583599</v>
      </c>
      <c r="W143" s="125" t="s">
        <v>90</v>
      </c>
    </row>
    <row r="144" spans="1:23" s="22" customFormat="1" ht="14.5" customHeight="1" x14ac:dyDescent="0.25">
      <c r="A144" s="18" t="s">
        <v>380</v>
      </c>
      <c r="B144" s="125" t="s">
        <v>669</v>
      </c>
      <c r="C144" s="125">
        <v>18448</v>
      </c>
      <c r="D144" s="125">
        <v>0</v>
      </c>
      <c r="E144" s="125">
        <v>0</v>
      </c>
      <c r="F144" s="125">
        <v>0</v>
      </c>
      <c r="G144" s="125">
        <v>0</v>
      </c>
      <c r="H144" s="125">
        <v>0</v>
      </c>
      <c r="I144" s="125">
        <v>0</v>
      </c>
      <c r="J144" s="125">
        <v>9411</v>
      </c>
      <c r="K144" s="125">
        <v>9411</v>
      </c>
      <c r="L144" s="125">
        <v>0</v>
      </c>
      <c r="M144" s="125">
        <v>0</v>
      </c>
      <c r="N144" s="125">
        <v>0</v>
      </c>
      <c r="O144" s="125">
        <v>0</v>
      </c>
      <c r="P144" s="125">
        <v>0</v>
      </c>
      <c r="Q144" s="125">
        <v>0</v>
      </c>
      <c r="R144" s="125">
        <v>9037</v>
      </c>
      <c r="S144" s="125">
        <v>9037</v>
      </c>
      <c r="T144" s="125">
        <v>18448</v>
      </c>
      <c r="U144" s="183">
        <v>0</v>
      </c>
      <c r="V144" s="183">
        <v>1</v>
      </c>
      <c r="W144" s="125" t="s">
        <v>90</v>
      </c>
    </row>
    <row r="145" spans="1:23" s="22" customFormat="1" ht="14.5" customHeight="1" x14ac:dyDescent="0.25">
      <c r="A145" s="18" t="s">
        <v>380</v>
      </c>
      <c r="B145" s="125" t="s">
        <v>672</v>
      </c>
      <c r="C145" s="125">
        <v>32853</v>
      </c>
      <c r="D145" s="125">
        <v>0</v>
      </c>
      <c r="E145" s="125">
        <v>0</v>
      </c>
      <c r="F145" s="125">
        <v>0</v>
      </c>
      <c r="G145" s="125">
        <v>0</v>
      </c>
      <c r="H145" s="125">
        <v>0</v>
      </c>
      <c r="I145" s="125">
        <v>0</v>
      </c>
      <c r="J145" s="125">
        <v>11830</v>
      </c>
      <c r="K145" s="125">
        <v>11830</v>
      </c>
      <c r="L145" s="125">
        <v>0</v>
      </c>
      <c r="M145" s="125">
        <v>0</v>
      </c>
      <c r="N145" s="125">
        <v>0</v>
      </c>
      <c r="O145" s="125">
        <v>0</v>
      </c>
      <c r="P145" s="125">
        <v>0</v>
      </c>
      <c r="Q145" s="125">
        <v>0</v>
      </c>
      <c r="R145" s="125">
        <v>21023</v>
      </c>
      <c r="S145" s="125">
        <v>21023</v>
      </c>
      <c r="T145" s="125">
        <v>32853</v>
      </c>
      <c r="U145" s="183">
        <v>0</v>
      </c>
      <c r="V145" s="183">
        <v>1</v>
      </c>
      <c r="W145" s="125" t="s">
        <v>90</v>
      </c>
    </row>
    <row r="146" spans="1:23" s="22" customFormat="1" ht="14.5" customHeight="1" x14ac:dyDescent="0.25">
      <c r="A146" s="18" t="s">
        <v>380</v>
      </c>
      <c r="B146" s="125" t="s">
        <v>667</v>
      </c>
      <c r="C146" s="125">
        <v>12725</v>
      </c>
      <c r="D146" s="125">
        <v>39</v>
      </c>
      <c r="E146" s="125">
        <v>187</v>
      </c>
      <c r="F146" s="125">
        <v>264</v>
      </c>
      <c r="G146" s="125">
        <v>490</v>
      </c>
      <c r="H146" s="125">
        <v>5590</v>
      </c>
      <c r="I146" s="125">
        <v>838</v>
      </c>
      <c r="J146" s="125">
        <v>0</v>
      </c>
      <c r="K146" s="125">
        <v>6918</v>
      </c>
      <c r="L146" s="125">
        <v>60</v>
      </c>
      <c r="M146" s="125">
        <v>187</v>
      </c>
      <c r="N146" s="125">
        <v>326</v>
      </c>
      <c r="O146" s="125">
        <v>573</v>
      </c>
      <c r="P146" s="125">
        <v>4550</v>
      </c>
      <c r="Q146" s="125">
        <v>684</v>
      </c>
      <c r="R146" s="125">
        <v>0</v>
      </c>
      <c r="S146" s="125">
        <v>5807</v>
      </c>
      <c r="T146" s="125">
        <v>23422</v>
      </c>
      <c r="U146" s="183">
        <v>0.543292630859875</v>
      </c>
      <c r="V146" s="183">
        <v>0.543292630859875</v>
      </c>
      <c r="W146" s="125" t="s">
        <v>90</v>
      </c>
    </row>
    <row r="147" spans="1:23" s="22" customFormat="1" ht="14.5" customHeight="1" x14ac:dyDescent="0.25">
      <c r="A147" s="18" t="s">
        <v>380</v>
      </c>
      <c r="B147" s="125" t="s">
        <v>671</v>
      </c>
      <c r="C147" s="125">
        <v>0</v>
      </c>
      <c r="D147" s="125">
        <v>0</v>
      </c>
      <c r="E147" s="125">
        <v>0</v>
      </c>
      <c r="F147" s="125">
        <v>0</v>
      </c>
      <c r="G147" s="125">
        <v>0</v>
      </c>
      <c r="H147" s="125">
        <v>0</v>
      </c>
      <c r="I147" s="125">
        <v>0</v>
      </c>
      <c r="J147" s="125">
        <v>0</v>
      </c>
      <c r="K147" s="125">
        <v>0</v>
      </c>
      <c r="L147" s="125">
        <v>0</v>
      </c>
      <c r="M147" s="125">
        <v>0</v>
      </c>
      <c r="N147" s="125">
        <v>0</v>
      </c>
      <c r="O147" s="125">
        <v>0</v>
      </c>
      <c r="P147" s="125">
        <v>0</v>
      </c>
      <c r="Q147" s="125">
        <v>0</v>
      </c>
      <c r="R147" s="125">
        <v>0</v>
      </c>
      <c r="S147" s="125">
        <v>0</v>
      </c>
      <c r="T147" s="125">
        <v>312</v>
      </c>
      <c r="U147" s="183">
        <v>0</v>
      </c>
      <c r="V147" s="183">
        <v>0</v>
      </c>
      <c r="W147" s="125" t="s">
        <v>90</v>
      </c>
    </row>
    <row r="148" spans="1:23" s="22" customFormat="1" ht="14.5" customHeight="1" x14ac:dyDescent="0.25">
      <c r="A148" s="18" t="s">
        <v>92</v>
      </c>
      <c r="B148" s="125" t="s">
        <v>668</v>
      </c>
      <c r="C148" s="125">
        <v>1597</v>
      </c>
      <c r="D148" s="125">
        <v>0</v>
      </c>
      <c r="E148" s="125">
        <v>0</v>
      </c>
      <c r="F148" s="125">
        <v>0</v>
      </c>
      <c r="G148" s="125">
        <v>0</v>
      </c>
      <c r="H148" s="125">
        <v>0</v>
      </c>
      <c r="I148" s="125">
        <v>0</v>
      </c>
      <c r="J148" s="125">
        <v>497</v>
      </c>
      <c r="K148" s="125">
        <v>497</v>
      </c>
      <c r="L148" s="125">
        <v>0</v>
      </c>
      <c r="M148" s="125">
        <v>0</v>
      </c>
      <c r="N148" s="125">
        <v>0</v>
      </c>
      <c r="O148" s="125">
        <v>0</v>
      </c>
      <c r="P148" s="125">
        <v>0</v>
      </c>
      <c r="Q148" s="125">
        <v>0</v>
      </c>
      <c r="R148" s="125">
        <v>1100</v>
      </c>
      <c r="S148" s="125">
        <v>1100</v>
      </c>
      <c r="T148" s="125">
        <v>1597</v>
      </c>
      <c r="U148" s="183">
        <v>0</v>
      </c>
      <c r="V148" s="183">
        <v>1</v>
      </c>
      <c r="W148" s="125" t="s">
        <v>93</v>
      </c>
    </row>
    <row r="149" spans="1:23" s="22" customFormat="1" ht="14.5" customHeight="1" x14ac:dyDescent="0.25">
      <c r="A149" s="18" t="s">
        <v>92</v>
      </c>
      <c r="B149" s="125" t="s">
        <v>672</v>
      </c>
      <c r="C149" s="125">
        <v>202</v>
      </c>
      <c r="D149" s="125">
        <v>0</v>
      </c>
      <c r="E149" s="125">
        <v>0</v>
      </c>
      <c r="F149" s="125">
        <v>0</v>
      </c>
      <c r="G149" s="125">
        <v>0</v>
      </c>
      <c r="H149" s="125">
        <v>0</v>
      </c>
      <c r="I149" s="125">
        <v>0</v>
      </c>
      <c r="J149" s="125">
        <v>47</v>
      </c>
      <c r="K149" s="125">
        <v>47</v>
      </c>
      <c r="L149" s="125">
        <v>0</v>
      </c>
      <c r="M149" s="125">
        <v>0</v>
      </c>
      <c r="N149" s="125">
        <v>0</v>
      </c>
      <c r="O149" s="125">
        <v>0</v>
      </c>
      <c r="P149" s="125">
        <v>0</v>
      </c>
      <c r="Q149" s="125">
        <v>0</v>
      </c>
      <c r="R149" s="125">
        <v>155</v>
      </c>
      <c r="S149" s="125">
        <v>155</v>
      </c>
      <c r="T149" s="125">
        <v>202</v>
      </c>
      <c r="U149" s="183">
        <v>0</v>
      </c>
      <c r="V149" s="183">
        <v>1</v>
      </c>
      <c r="W149" s="125" t="s">
        <v>93</v>
      </c>
    </row>
    <row r="150" spans="1:23" s="22" customFormat="1" ht="14.5" customHeight="1" x14ac:dyDescent="0.25">
      <c r="A150" s="18" t="s">
        <v>92</v>
      </c>
      <c r="B150" s="125" t="s">
        <v>667</v>
      </c>
      <c r="C150" s="125">
        <v>25029</v>
      </c>
      <c r="D150" s="125">
        <v>929</v>
      </c>
      <c r="E150" s="125">
        <v>1631</v>
      </c>
      <c r="F150" s="125">
        <v>1065</v>
      </c>
      <c r="G150" s="125">
        <v>3625</v>
      </c>
      <c r="H150" s="125">
        <v>10910</v>
      </c>
      <c r="I150" s="125">
        <v>0</v>
      </c>
      <c r="J150" s="125">
        <v>1769</v>
      </c>
      <c r="K150" s="125">
        <v>16304</v>
      </c>
      <c r="L150" s="125">
        <v>884</v>
      </c>
      <c r="M150" s="125">
        <v>1638</v>
      </c>
      <c r="N150" s="125">
        <v>1383</v>
      </c>
      <c r="O150" s="125">
        <v>3905</v>
      </c>
      <c r="P150" s="125">
        <v>3505</v>
      </c>
      <c r="Q150" s="125">
        <v>0</v>
      </c>
      <c r="R150" s="125">
        <v>1315</v>
      </c>
      <c r="S150" s="125">
        <v>8725</v>
      </c>
      <c r="T150" s="125">
        <v>25029</v>
      </c>
      <c r="U150" s="183">
        <v>0.87678293179911304</v>
      </c>
      <c r="V150" s="183">
        <v>1</v>
      </c>
      <c r="W150" s="125" t="s">
        <v>93</v>
      </c>
    </row>
    <row r="151" spans="1:23" s="22" customFormat="1" ht="14.5" customHeight="1" x14ac:dyDescent="0.25">
      <c r="A151" s="18" t="s">
        <v>92</v>
      </c>
      <c r="B151" s="125" t="s">
        <v>671</v>
      </c>
      <c r="C151" s="125">
        <v>729</v>
      </c>
      <c r="D151" s="125">
        <v>14</v>
      </c>
      <c r="E151" s="125">
        <v>12</v>
      </c>
      <c r="F151" s="125">
        <v>9</v>
      </c>
      <c r="G151" s="125">
        <v>35</v>
      </c>
      <c r="H151" s="125">
        <v>167</v>
      </c>
      <c r="I151" s="125">
        <v>99</v>
      </c>
      <c r="J151" s="125">
        <v>11</v>
      </c>
      <c r="K151" s="125">
        <v>312</v>
      </c>
      <c r="L151" s="125">
        <v>15</v>
      </c>
      <c r="M151" s="125">
        <v>20</v>
      </c>
      <c r="N151" s="125">
        <v>17</v>
      </c>
      <c r="O151" s="125">
        <v>52</v>
      </c>
      <c r="P151" s="125">
        <v>274</v>
      </c>
      <c r="Q151" s="125">
        <v>81</v>
      </c>
      <c r="R151" s="125">
        <v>10</v>
      </c>
      <c r="S151" s="125">
        <v>417</v>
      </c>
      <c r="T151" s="125">
        <v>729</v>
      </c>
      <c r="U151" s="183">
        <v>0.97119341563785999</v>
      </c>
      <c r="V151" s="183">
        <v>1</v>
      </c>
      <c r="W151" s="125" t="s">
        <v>93</v>
      </c>
    </row>
    <row r="152" spans="1:23" s="22" customFormat="1" ht="14.5" customHeight="1" x14ac:dyDescent="0.25">
      <c r="A152" s="18" t="s">
        <v>94</v>
      </c>
      <c r="B152" s="125" t="s">
        <v>668</v>
      </c>
      <c r="C152" s="125">
        <v>25</v>
      </c>
      <c r="D152" s="125">
        <v>0</v>
      </c>
      <c r="E152" s="125">
        <v>0</v>
      </c>
      <c r="F152" s="125">
        <v>5</v>
      </c>
      <c r="G152" s="125">
        <v>5</v>
      </c>
      <c r="H152" s="125">
        <v>5</v>
      </c>
      <c r="I152" s="125">
        <v>0</v>
      </c>
      <c r="J152" s="125">
        <v>0</v>
      </c>
      <c r="K152" s="125">
        <v>10</v>
      </c>
      <c r="L152" s="125">
        <v>5</v>
      </c>
      <c r="M152" s="125">
        <v>0</v>
      </c>
      <c r="N152" s="125">
        <v>0</v>
      </c>
      <c r="O152" s="125">
        <v>5</v>
      </c>
      <c r="P152" s="125">
        <v>10</v>
      </c>
      <c r="Q152" s="125">
        <v>0</v>
      </c>
      <c r="R152" s="125">
        <v>0</v>
      </c>
      <c r="S152" s="125">
        <v>15</v>
      </c>
      <c r="T152" s="125">
        <v>25</v>
      </c>
      <c r="U152" s="183">
        <v>1</v>
      </c>
      <c r="V152" s="183">
        <v>1</v>
      </c>
      <c r="W152" s="125" t="s">
        <v>95</v>
      </c>
    </row>
    <row r="153" spans="1:23" s="22" customFormat="1" ht="14.5" customHeight="1" x14ac:dyDescent="0.25">
      <c r="A153" s="18" t="s">
        <v>94</v>
      </c>
      <c r="B153" s="125" t="s">
        <v>672</v>
      </c>
      <c r="C153" s="125">
        <v>6</v>
      </c>
      <c r="D153" s="125">
        <v>0</v>
      </c>
      <c r="E153" s="125">
        <v>0</v>
      </c>
      <c r="F153" s="125">
        <v>0</v>
      </c>
      <c r="G153" s="125">
        <v>0</v>
      </c>
      <c r="H153" s="125">
        <v>0</v>
      </c>
      <c r="I153" s="125">
        <v>0</v>
      </c>
      <c r="J153" s="125">
        <v>0</v>
      </c>
      <c r="K153" s="125">
        <v>0</v>
      </c>
      <c r="L153" s="125">
        <v>6</v>
      </c>
      <c r="M153" s="125">
        <v>0</v>
      </c>
      <c r="N153" s="125">
        <v>0</v>
      </c>
      <c r="O153" s="125">
        <v>6</v>
      </c>
      <c r="P153" s="125">
        <v>0</v>
      </c>
      <c r="Q153" s="125">
        <v>0</v>
      </c>
      <c r="R153" s="125">
        <v>0</v>
      </c>
      <c r="S153" s="125">
        <v>6</v>
      </c>
      <c r="T153" s="125">
        <v>6</v>
      </c>
      <c r="U153" s="183">
        <v>1</v>
      </c>
      <c r="V153" s="183">
        <v>1</v>
      </c>
      <c r="W153" s="125" t="s">
        <v>95</v>
      </c>
    </row>
    <row r="154" spans="1:23" s="22" customFormat="1" ht="14.5" customHeight="1" x14ac:dyDescent="0.25">
      <c r="A154" s="18" t="s">
        <v>94</v>
      </c>
      <c r="B154" s="125" t="s">
        <v>667</v>
      </c>
      <c r="C154" s="125">
        <v>136</v>
      </c>
      <c r="D154" s="125">
        <v>0</v>
      </c>
      <c r="E154" s="125">
        <v>0</v>
      </c>
      <c r="F154" s="125">
        <v>5</v>
      </c>
      <c r="G154" s="125">
        <v>5</v>
      </c>
      <c r="H154" s="125">
        <v>22</v>
      </c>
      <c r="I154" s="125">
        <v>0</v>
      </c>
      <c r="J154" s="125">
        <v>0</v>
      </c>
      <c r="K154" s="125">
        <v>27</v>
      </c>
      <c r="L154" s="125">
        <v>0</v>
      </c>
      <c r="M154" s="125">
        <v>0</v>
      </c>
      <c r="N154" s="125">
        <v>0</v>
      </c>
      <c r="O154" s="125">
        <v>0</v>
      </c>
      <c r="P154" s="125">
        <v>104</v>
      </c>
      <c r="Q154" s="125">
        <v>5</v>
      </c>
      <c r="R154" s="125">
        <v>0</v>
      </c>
      <c r="S154" s="125">
        <v>109</v>
      </c>
      <c r="T154" s="125">
        <v>136</v>
      </c>
      <c r="U154" s="183">
        <v>1</v>
      </c>
      <c r="V154" s="183">
        <v>1</v>
      </c>
      <c r="W154" s="125" t="s">
        <v>95</v>
      </c>
    </row>
    <row r="155" spans="1:23" s="22" customFormat="1" ht="14.5" customHeight="1" x14ac:dyDescent="0.25">
      <c r="A155" s="18" t="s">
        <v>96</v>
      </c>
      <c r="B155" s="125" t="s">
        <v>669</v>
      </c>
      <c r="C155" s="125">
        <v>14000</v>
      </c>
      <c r="D155" s="125">
        <v>0</v>
      </c>
      <c r="E155" s="125">
        <v>0</v>
      </c>
      <c r="F155" s="125">
        <v>0</v>
      </c>
      <c r="G155" s="125">
        <v>0</v>
      </c>
      <c r="H155" s="125">
        <v>0</v>
      </c>
      <c r="I155" s="125">
        <v>0</v>
      </c>
      <c r="J155" s="125">
        <v>7980</v>
      </c>
      <c r="K155" s="125">
        <v>7980</v>
      </c>
      <c r="L155" s="125">
        <v>0</v>
      </c>
      <c r="M155" s="125">
        <v>0</v>
      </c>
      <c r="N155" s="125">
        <v>0</v>
      </c>
      <c r="O155" s="125">
        <v>0</v>
      </c>
      <c r="P155" s="125">
        <v>0</v>
      </c>
      <c r="Q155" s="125">
        <v>0</v>
      </c>
      <c r="R155" s="125">
        <v>6020</v>
      </c>
      <c r="S155" s="125">
        <v>6020</v>
      </c>
      <c r="T155" s="125">
        <v>14000</v>
      </c>
      <c r="U155" s="183">
        <v>0</v>
      </c>
      <c r="V155" s="183">
        <v>1</v>
      </c>
      <c r="W155" s="125" t="s">
        <v>97</v>
      </c>
    </row>
    <row r="156" spans="1:23" s="22" customFormat="1" ht="14.5" customHeight="1" x14ac:dyDescent="0.25">
      <c r="A156" s="18" t="s">
        <v>98</v>
      </c>
      <c r="B156" s="125" t="s">
        <v>668</v>
      </c>
      <c r="C156" s="125">
        <v>0</v>
      </c>
      <c r="D156" s="125">
        <v>0</v>
      </c>
      <c r="E156" s="125">
        <v>0</v>
      </c>
      <c r="F156" s="125">
        <v>0</v>
      </c>
      <c r="G156" s="125">
        <v>0</v>
      </c>
      <c r="H156" s="125">
        <v>0</v>
      </c>
      <c r="I156" s="125">
        <v>0</v>
      </c>
      <c r="J156" s="125">
        <v>0</v>
      </c>
      <c r="K156" s="125">
        <v>0</v>
      </c>
      <c r="L156" s="125">
        <v>0</v>
      </c>
      <c r="M156" s="125">
        <v>0</v>
      </c>
      <c r="N156" s="125">
        <v>0</v>
      </c>
      <c r="O156" s="125">
        <v>0</v>
      </c>
      <c r="P156" s="125">
        <v>0</v>
      </c>
      <c r="Q156" s="125">
        <v>0</v>
      </c>
      <c r="R156" s="125">
        <v>0</v>
      </c>
      <c r="S156" s="125">
        <v>0</v>
      </c>
      <c r="T156" s="125">
        <v>31664</v>
      </c>
      <c r="U156" s="183">
        <v>0</v>
      </c>
      <c r="V156" s="183">
        <v>0</v>
      </c>
      <c r="W156" s="125" t="s">
        <v>99</v>
      </c>
    </row>
    <row r="157" spans="1:23" s="22" customFormat="1" ht="14.5" customHeight="1" x14ac:dyDescent="0.25">
      <c r="A157" s="18" t="s">
        <v>98</v>
      </c>
      <c r="B157" s="125" t="s">
        <v>667</v>
      </c>
      <c r="C157" s="125">
        <v>0</v>
      </c>
      <c r="D157" s="125">
        <v>0</v>
      </c>
      <c r="E157" s="125">
        <v>0</v>
      </c>
      <c r="F157" s="125">
        <v>0</v>
      </c>
      <c r="G157" s="125">
        <v>0</v>
      </c>
      <c r="H157" s="125">
        <v>0</v>
      </c>
      <c r="I157" s="125">
        <v>0</v>
      </c>
      <c r="J157" s="125">
        <v>0</v>
      </c>
      <c r="K157" s="125">
        <v>0</v>
      </c>
      <c r="L157" s="125">
        <v>0</v>
      </c>
      <c r="M157" s="125">
        <v>0</v>
      </c>
      <c r="N157" s="125">
        <v>0</v>
      </c>
      <c r="O157" s="125">
        <v>0</v>
      </c>
      <c r="P157" s="125">
        <v>0</v>
      </c>
      <c r="Q157" s="125">
        <v>0</v>
      </c>
      <c r="R157" s="125">
        <v>0</v>
      </c>
      <c r="S157" s="125">
        <v>0</v>
      </c>
      <c r="T157" s="125">
        <v>39044</v>
      </c>
      <c r="U157" s="183">
        <v>0</v>
      </c>
      <c r="V157" s="183">
        <v>0</v>
      </c>
      <c r="W157" s="125" t="s">
        <v>99</v>
      </c>
    </row>
    <row r="158" spans="1:23" s="22" customFormat="1" ht="14.5" customHeight="1" x14ac:dyDescent="0.25">
      <c r="A158" s="18" t="s">
        <v>100</v>
      </c>
      <c r="B158" s="125" t="s">
        <v>668</v>
      </c>
      <c r="C158" s="125">
        <v>240</v>
      </c>
      <c r="D158" s="125">
        <v>6</v>
      </c>
      <c r="E158" s="125">
        <v>10</v>
      </c>
      <c r="F158" s="125">
        <v>0</v>
      </c>
      <c r="G158" s="125">
        <v>16</v>
      </c>
      <c r="H158" s="125">
        <v>40</v>
      </c>
      <c r="I158" s="125">
        <v>5</v>
      </c>
      <c r="J158" s="125">
        <v>0</v>
      </c>
      <c r="K158" s="125">
        <v>61</v>
      </c>
      <c r="L158" s="125">
        <v>5</v>
      </c>
      <c r="M158" s="125">
        <v>15</v>
      </c>
      <c r="N158" s="125">
        <v>24</v>
      </c>
      <c r="O158" s="125">
        <v>44</v>
      </c>
      <c r="P158" s="125">
        <v>125</v>
      </c>
      <c r="Q158" s="125">
        <v>10</v>
      </c>
      <c r="R158" s="125">
        <v>0</v>
      </c>
      <c r="S158" s="125">
        <v>179</v>
      </c>
      <c r="T158" s="125">
        <v>1239</v>
      </c>
      <c r="U158" s="183">
        <v>0.193704600484261</v>
      </c>
      <c r="V158" s="183">
        <v>0.193704600484261</v>
      </c>
      <c r="W158" s="125" t="s">
        <v>101</v>
      </c>
    </row>
    <row r="159" spans="1:23" s="22" customFormat="1" ht="14.5" customHeight="1" x14ac:dyDescent="0.25">
      <c r="A159" s="18" t="s">
        <v>100</v>
      </c>
      <c r="B159" s="125" t="s">
        <v>672</v>
      </c>
      <c r="C159" s="125">
        <v>0</v>
      </c>
      <c r="D159" s="125">
        <v>0</v>
      </c>
      <c r="E159" s="125">
        <v>0</v>
      </c>
      <c r="F159" s="125">
        <v>0</v>
      </c>
      <c r="G159" s="125">
        <v>0</v>
      </c>
      <c r="H159" s="125">
        <v>0</v>
      </c>
      <c r="I159" s="125">
        <v>0</v>
      </c>
      <c r="J159" s="125">
        <v>0</v>
      </c>
      <c r="K159" s="125">
        <v>0</v>
      </c>
      <c r="L159" s="125">
        <v>0</v>
      </c>
      <c r="M159" s="125">
        <v>0</v>
      </c>
      <c r="N159" s="125">
        <v>0</v>
      </c>
      <c r="O159" s="125">
        <v>0</v>
      </c>
      <c r="P159" s="125">
        <v>0</v>
      </c>
      <c r="Q159" s="125">
        <v>0</v>
      </c>
      <c r="R159" s="125">
        <v>0</v>
      </c>
      <c r="S159" s="125">
        <v>0</v>
      </c>
      <c r="T159" s="125">
        <v>537</v>
      </c>
      <c r="U159" s="183">
        <v>0</v>
      </c>
      <c r="V159" s="183">
        <v>0</v>
      </c>
      <c r="W159" s="125" t="s">
        <v>101</v>
      </c>
    </row>
    <row r="160" spans="1:23" s="22" customFormat="1" ht="14.5" customHeight="1" x14ac:dyDescent="0.25">
      <c r="A160" s="18" t="s">
        <v>100</v>
      </c>
      <c r="B160" s="125" t="s">
        <v>667</v>
      </c>
      <c r="C160" s="125">
        <v>55</v>
      </c>
      <c r="D160" s="125">
        <v>0</v>
      </c>
      <c r="E160" s="125">
        <v>5</v>
      </c>
      <c r="F160" s="125">
        <v>0</v>
      </c>
      <c r="G160" s="125">
        <v>5</v>
      </c>
      <c r="H160" s="125">
        <v>28</v>
      </c>
      <c r="I160" s="125">
        <v>0</v>
      </c>
      <c r="J160" s="125">
        <v>0</v>
      </c>
      <c r="K160" s="125">
        <v>33</v>
      </c>
      <c r="L160" s="125">
        <v>0</v>
      </c>
      <c r="M160" s="125">
        <v>0</v>
      </c>
      <c r="N160" s="125">
        <v>0</v>
      </c>
      <c r="O160" s="125">
        <v>0</v>
      </c>
      <c r="P160" s="125">
        <v>22</v>
      </c>
      <c r="Q160" s="125">
        <v>0</v>
      </c>
      <c r="R160" s="125">
        <v>0</v>
      </c>
      <c r="S160" s="125">
        <v>22</v>
      </c>
      <c r="T160" s="125">
        <v>377120</v>
      </c>
      <c r="U160" s="183">
        <v>1.4584217225286399E-4</v>
      </c>
      <c r="V160" s="183">
        <v>1.4584217225286399E-4</v>
      </c>
      <c r="W160" s="125" t="s">
        <v>101</v>
      </c>
    </row>
    <row r="161" spans="1:23" s="22" customFormat="1" ht="14.5" customHeight="1" x14ac:dyDescent="0.25">
      <c r="A161" s="18" t="s">
        <v>100</v>
      </c>
      <c r="B161" s="125" t="s">
        <v>671</v>
      </c>
      <c r="C161" s="125">
        <v>0</v>
      </c>
      <c r="D161" s="125">
        <v>0</v>
      </c>
      <c r="E161" s="125">
        <v>0</v>
      </c>
      <c r="F161" s="125">
        <v>0</v>
      </c>
      <c r="G161" s="125">
        <v>0</v>
      </c>
      <c r="H161" s="125">
        <v>0</v>
      </c>
      <c r="I161" s="125">
        <v>0</v>
      </c>
      <c r="J161" s="125">
        <v>0</v>
      </c>
      <c r="K161" s="125">
        <v>0</v>
      </c>
      <c r="L161" s="125">
        <v>0</v>
      </c>
      <c r="M161" s="125">
        <v>0</v>
      </c>
      <c r="N161" s="125">
        <v>0</v>
      </c>
      <c r="O161" s="125">
        <v>0</v>
      </c>
      <c r="P161" s="125">
        <v>0</v>
      </c>
      <c r="Q161" s="125">
        <v>0</v>
      </c>
      <c r="R161" s="125">
        <v>0</v>
      </c>
      <c r="S161" s="125">
        <v>0</v>
      </c>
      <c r="T161" s="125">
        <v>954</v>
      </c>
      <c r="U161" s="183">
        <v>0</v>
      </c>
      <c r="V161" s="183">
        <v>0</v>
      </c>
      <c r="W161" s="125" t="s">
        <v>101</v>
      </c>
    </row>
    <row r="162" spans="1:23" s="22" customFormat="1" ht="14.5" customHeight="1" x14ac:dyDescent="0.25">
      <c r="A162" s="18" t="s">
        <v>381</v>
      </c>
      <c r="B162" s="125" t="s">
        <v>668</v>
      </c>
      <c r="C162" s="125">
        <v>37460</v>
      </c>
      <c r="D162" s="125">
        <v>3325</v>
      </c>
      <c r="E162" s="125">
        <v>4594</v>
      </c>
      <c r="F162" s="125">
        <v>2635</v>
      </c>
      <c r="G162" s="125">
        <v>10554</v>
      </c>
      <c r="H162" s="125">
        <v>8820</v>
      </c>
      <c r="I162" s="125">
        <v>723</v>
      </c>
      <c r="J162" s="125">
        <v>0</v>
      </c>
      <c r="K162" s="125">
        <v>20097</v>
      </c>
      <c r="L162" s="125">
        <v>3353</v>
      </c>
      <c r="M162" s="125">
        <v>4713</v>
      </c>
      <c r="N162" s="125">
        <v>2267</v>
      </c>
      <c r="O162" s="125">
        <v>10333</v>
      </c>
      <c r="P162" s="125">
        <v>6172</v>
      </c>
      <c r="Q162" s="125">
        <v>858</v>
      </c>
      <c r="R162" s="125">
        <v>0</v>
      </c>
      <c r="S162" s="125">
        <v>17363</v>
      </c>
      <c r="T162" s="125">
        <v>37460</v>
      </c>
      <c r="U162" s="183">
        <v>1</v>
      </c>
      <c r="V162" s="183">
        <v>1</v>
      </c>
      <c r="W162" s="125" t="s">
        <v>91</v>
      </c>
    </row>
    <row r="163" spans="1:23" s="22" customFormat="1" ht="14.5" customHeight="1" x14ac:dyDescent="0.25">
      <c r="A163" s="18" t="s">
        <v>381</v>
      </c>
      <c r="B163" s="125" t="s">
        <v>673</v>
      </c>
      <c r="C163" s="125">
        <v>0</v>
      </c>
      <c r="D163" s="125">
        <v>0</v>
      </c>
      <c r="E163" s="125">
        <v>0</v>
      </c>
      <c r="F163" s="125">
        <v>0</v>
      </c>
      <c r="G163" s="125">
        <v>0</v>
      </c>
      <c r="H163" s="125">
        <v>0</v>
      </c>
      <c r="I163" s="125">
        <v>0</v>
      </c>
      <c r="J163" s="125">
        <v>0</v>
      </c>
      <c r="K163" s="125">
        <v>0</v>
      </c>
      <c r="L163" s="125">
        <v>0</v>
      </c>
      <c r="M163" s="125">
        <v>0</v>
      </c>
      <c r="N163" s="125">
        <v>0</v>
      </c>
      <c r="O163" s="125">
        <v>0</v>
      </c>
      <c r="P163" s="125">
        <v>0</v>
      </c>
      <c r="Q163" s="125">
        <v>0</v>
      </c>
      <c r="R163" s="125">
        <v>0</v>
      </c>
      <c r="S163" s="125">
        <v>0</v>
      </c>
      <c r="T163" s="125">
        <v>27</v>
      </c>
      <c r="U163" s="183">
        <v>0</v>
      </c>
      <c r="V163" s="183">
        <v>0</v>
      </c>
      <c r="W163" s="125" t="s">
        <v>91</v>
      </c>
    </row>
    <row r="164" spans="1:23" s="22" customFormat="1" ht="14.5" customHeight="1" x14ac:dyDescent="0.25">
      <c r="A164" s="18" t="s">
        <v>381</v>
      </c>
      <c r="B164" s="125" t="s">
        <v>667</v>
      </c>
      <c r="C164" s="125">
        <v>2370</v>
      </c>
      <c r="D164" s="125">
        <v>73</v>
      </c>
      <c r="E164" s="125">
        <v>183</v>
      </c>
      <c r="F164" s="125">
        <v>151</v>
      </c>
      <c r="G164" s="125">
        <v>407</v>
      </c>
      <c r="H164" s="125">
        <v>702</v>
      </c>
      <c r="I164" s="125">
        <v>56</v>
      </c>
      <c r="J164" s="125">
        <v>0</v>
      </c>
      <c r="K164" s="125">
        <v>1165</v>
      </c>
      <c r="L164" s="125">
        <v>76</v>
      </c>
      <c r="M164" s="125">
        <v>162</v>
      </c>
      <c r="N164" s="125">
        <v>163</v>
      </c>
      <c r="O164" s="125">
        <v>401</v>
      </c>
      <c r="P164" s="125">
        <v>755</v>
      </c>
      <c r="Q164" s="125">
        <v>49</v>
      </c>
      <c r="R164" s="125">
        <v>0</v>
      </c>
      <c r="S164" s="125">
        <v>1205</v>
      </c>
      <c r="T164" s="125">
        <v>2370</v>
      </c>
      <c r="U164" s="183">
        <v>1</v>
      </c>
      <c r="V164" s="183">
        <v>1</v>
      </c>
      <c r="W164" s="125" t="s">
        <v>91</v>
      </c>
    </row>
    <row r="165" spans="1:23" s="22" customFormat="1" ht="14.5" customHeight="1" x14ac:dyDescent="0.25">
      <c r="A165" s="18" t="s">
        <v>381</v>
      </c>
      <c r="B165" s="125" t="s">
        <v>671</v>
      </c>
      <c r="C165" s="125">
        <v>930978</v>
      </c>
      <c r="D165" s="125">
        <v>112907</v>
      </c>
      <c r="E165" s="125">
        <v>82371</v>
      </c>
      <c r="F165" s="125">
        <v>51153</v>
      </c>
      <c r="G165" s="125">
        <v>246431</v>
      </c>
      <c r="H165" s="125">
        <v>236210</v>
      </c>
      <c r="I165" s="125">
        <v>15749</v>
      </c>
      <c r="J165" s="125">
        <v>0</v>
      </c>
      <c r="K165" s="125">
        <v>498390</v>
      </c>
      <c r="L165" s="125">
        <v>115649</v>
      </c>
      <c r="M165" s="125">
        <v>97861</v>
      </c>
      <c r="N165" s="125">
        <v>45335</v>
      </c>
      <c r="O165" s="125">
        <v>258845</v>
      </c>
      <c r="P165" s="125">
        <v>152659</v>
      </c>
      <c r="Q165" s="125">
        <v>21084</v>
      </c>
      <c r="R165" s="125">
        <v>0</v>
      </c>
      <c r="S165" s="125">
        <v>432588</v>
      </c>
      <c r="T165" s="125">
        <v>930978</v>
      </c>
      <c r="U165" s="183">
        <v>1</v>
      </c>
      <c r="V165" s="183">
        <v>1</v>
      </c>
      <c r="W165" s="125" t="s">
        <v>91</v>
      </c>
    </row>
    <row r="166" spans="1:23" s="22" customFormat="1" ht="14.5" customHeight="1" x14ac:dyDescent="0.25">
      <c r="A166" s="18" t="s">
        <v>384</v>
      </c>
      <c r="B166" s="125" t="s">
        <v>668</v>
      </c>
      <c r="C166" s="125">
        <v>3106</v>
      </c>
      <c r="D166" s="125">
        <v>245</v>
      </c>
      <c r="E166" s="125">
        <v>347</v>
      </c>
      <c r="F166" s="125">
        <v>186</v>
      </c>
      <c r="G166" s="125">
        <v>778</v>
      </c>
      <c r="H166" s="125">
        <v>691</v>
      </c>
      <c r="I166" s="125">
        <v>16</v>
      </c>
      <c r="J166" s="125">
        <v>0</v>
      </c>
      <c r="K166" s="125">
        <v>1485</v>
      </c>
      <c r="L166" s="125">
        <v>257</v>
      </c>
      <c r="M166" s="125">
        <v>378</v>
      </c>
      <c r="N166" s="125">
        <v>181</v>
      </c>
      <c r="O166" s="125">
        <v>816</v>
      </c>
      <c r="P166" s="125">
        <v>779</v>
      </c>
      <c r="Q166" s="125">
        <v>26</v>
      </c>
      <c r="R166" s="125">
        <v>0</v>
      </c>
      <c r="S166" s="125">
        <v>1621</v>
      </c>
      <c r="T166" s="125">
        <v>3106</v>
      </c>
      <c r="U166" s="183">
        <v>1</v>
      </c>
      <c r="V166" s="183">
        <v>1</v>
      </c>
      <c r="W166" s="125" t="s">
        <v>102</v>
      </c>
    </row>
    <row r="167" spans="1:23" s="22" customFormat="1" ht="14.5" customHeight="1" x14ac:dyDescent="0.25">
      <c r="A167" s="18" t="s">
        <v>384</v>
      </c>
      <c r="B167" s="125" t="s">
        <v>674</v>
      </c>
      <c r="C167" s="125">
        <v>0</v>
      </c>
      <c r="D167" s="125">
        <v>0</v>
      </c>
      <c r="E167" s="125">
        <v>0</v>
      </c>
      <c r="F167" s="125">
        <v>0</v>
      </c>
      <c r="G167" s="125">
        <v>0</v>
      </c>
      <c r="H167" s="125">
        <v>0</v>
      </c>
      <c r="I167" s="125">
        <v>0</v>
      </c>
      <c r="J167" s="125">
        <v>0</v>
      </c>
      <c r="K167" s="125">
        <v>0</v>
      </c>
      <c r="L167" s="125">
        <v>0</v>
      </c>
      <c r="M167" s="125">
        <v>0</v>
      </c>
      <c r="N167" s="125">
        <v>0</v>
      </c>
      <c r="O167" s="125">
        <v>0</v>
      </c>
      <c r="P167" s="125">
        <v>0</v>
      </c>
      <c r="Q167" s="125">
        <v>0</v>
      </c>
      <c r="R167" s="125">
        <v>0</v>
      </c>
      <c r="S167" s="125">
        <v>0</v>
      </c>
      <c r="T167" s="125">
        <v>1833092</v>
      </c>
      <c r="U167" s="183">
        <v>0</v>
      </c>
      <c r="V167" s="183">
        <v>0</v>
      </c>
      <c r="W167" s="125" t="s">
        <v>102</v>
      </c>
    </row>
    <row r="168" spans="1:23" s="22" customFormat="1" ht="14.5" customHeight="1" x14ac:dyDescent="0.25">
      <c r="A168" s="18" t="s">
        <v>384</v>
      </c>
      <c r="B168" s="125" t="s">
        <v>670</v>
      </c>
      <c r="C168" s="125">
        <v>0</v>
      </c>
      <c r="D168" s="125">
        <v>0</v>
      </c>
      <c r="E168" s="125">
        <v>0</v>
      </c>
      <c r="F168" s="125">
        <v>0</v>
      </c>
      <c r="G168" s="125">
        <v>0</v>
      </c>
      <c r="H168" s="125">
        <v>0</v>
      </c>
      <c r="I168" s="125">
        <v>0</v>
      </c>
      <c r="J168" s="125">
        <v>0</v>
      </c>
      <c r="K168" s="125">
        <v>0</v>
      </c>
      <c r="L168" s="125">
        <v>0</v>
      </c>
      <c r="M168" s="125">
        <v>0</v>
      </c>
      <c r="N168" s="125">
        <v>0</v>
      </c>
      <c r="O168" s="125">
        <v>0</v>
      </c>
      <c r="P168" s="125">
        <v>0</v>
      </c>
      <c r="Q168" s="125">
        <v>0</v>
      </c>
      <c r="R168" s="125">
        <v>0</v>
      </c>
      <c r="S168" s="125">
        <v>0</v>
      </c>
      <c r="T168" s="125">
        <v>6251790</v>
      </c>
      <c r="U168" s="183">
        <v>0</v>
      </c>
      <c r="V168" s="183">
        <v>0</v>
      </c>
      <c r="W168" s="125" t="s">
        <v>102</v>
      </c>
    </row>
    <row r="169" spans="1:23" s="22" customFormat="1" ht="14.5" customHeight="1" x14ac:dyDescent="0.25">
      <c r="A169" s="18" t="s">
        <v>384</v>
      </c>
      <c r="B169" s="125" t="s">
        <v>672</v>
      </c>
      <c r="C169" s="125">
        <v>61</v>
      </c>
      <c r="D169" s="125">
        <v>7</v>
      </c>
      <c r="E169" s="125">
        <v>6</v>
      </c>
      <c r="F169" s="125">
        <v>0</v>
      </c>
      <c r="G169" s="125">
        <v>13</v>
      </c>
      <c r="H169" s="125">
        <v>37</v>
      </c>
      <c r="I169" s="125">
        <v>0</v>
      </c>
      <c r="J169" s="125">
        <v>0</v>
      </c>
      <c r="K169" s="125">
        <v>50</v>
      </c>
      <c r="L169" s="125">
        <v>0</v>
      </c>
      <c r="M169" s="125">
        <v>0</v>
      </c>
      <c r="N169" s="125">
        <v>0</v>
      </c>
      <c r="O169" s="125">
        <v>0</v>
      </c>
      <c r="P169" s="125">
        <v>11</v>
      </c>
      <c r="Q169" s="125">
        <v>0</v>
      </c>
      <c r="R169" s="125">
        <v>0</v>
      </c>
      <c r="S169" s="125">
        <v>11</v>
      </c>
      <c r="T169" s="125">
        <v>61</v>
      </c>
      <c r="U169" s="183">
        <v>1</v>
      </c>
      <c r="V169" s="183">
        <v>1</v>
      </c>
      <c r="W169" s="125" t="s">
        <v>102</v>
      </c>
    </row>
    <row r="170" spans="1:23" s="22" customFormat="1" ht="14.5" customHeight="1" x14ac:dyDescent="0.25">
      <c r="A170" s="18" t="s">
        <v>384</v>
      </c>
      <c r="B170" s="125" t="s">
        <v>673</v>
      </c>
      <c r="C170" s="125">
        <v>1798</v>
      </c>
      <c r="D170" s="125">
        <v>206</v>
      </c>
      <c r="E170" s="125">
        <v>218</v>
      </c>
      <c r="F170" s="125">
        <v>112</v>
      </c>
      <c r="G170" s="125">
        <v>536</v>
      </c>
      <c r="H170" s="125">
        <v>377</v>
      </c>
      <c r="I170" s="125">
        <v>15</v>
      </c>
      <c r="J170" s="125">
        <v>0</v>
      </c>
      <c r="K170" s="125">
        <v>928</v>
      </c>
      <c r="L170" s="125">
        <v>207</v>
      </c>
      <c r="M170" s="125">
        <v>193</v>
      </c>
      <c r="N170" s="125">
        <v>118</v>
      </c>
      <c r="O170" s="125">
        <v>518</v>
      </c>
      <c r="P170" s="125">
        <v>329</v>
      </c>
      <c r="Q170" s="125">
        <v>23</v>
      </c>
      <c r="R170" s="125">
        <v>0</v>
      </c>
      <c r="S170" s="125">
        <v>870</v>
      </c>
      <c r="T170" s="125">
        <v>1808</v>
      </c>
      <c r="U170" s="183">
        <v>0.99446902654867297</v>
      </c>
      <c r="V170" s="183">
        <v>0.99446902654867297</v>
      </c>
      <c r="W170" s="125" t="s">
        <v>102</v>
      </c>
    </row>
    <row r="171" spans="1:23" s="22" customFormat="1" ht="14.5" customHeight="1" x14ac:dyDescent="0.25">
      <c r="A171" s="18" t="s">
        <v>384</v>
      </c>
      <c r="B171" s="125" t="s">
        <v>667</v>
      </c>
      <c r="C171" s="125">
        <v>523392</v>
      </c>
      <c r="D171" s="125">
        <v>30016</v>
      </c>
      <c r="E171" s="125">
        <v>67791</v>
      </c>
      <c r="F171" s="125">
        <v>50021</v>
      </c>
      <c r="G171" s="125">
        <v>147828</v>
      </c>
      <c r="H171" s="125">
        <v>116043</v>
      </c>
      <c r="I171" s="125">
        <v>9576</v>
      </c>
      <c r="J171" s="125">
        <v>0</v>
      </c>
      <c r="K171" s="125">
        <v>273447</v>
      </c>
      <c r="L171" s="125">
        <v>30399</v>
      </c>
      <c r="M171" s="125">
        <v>69160</v>
      </c>
      <c r="N171" s="125">
        <v>50210</v>
      </c>
      <c r="O171" s="125">
        <v>149769</v>
      </c>
      <c r="P171" s="125">
        <v>91540</v>
      </c>
      <c r="Q171" s="125">
        <v>8636</v>
      </c>
      <c r="R171" s="125">
        <v>0</v>
      </c>
      <c r="S171" s="125">
        <v>249945</v>
      </c>
      <c r="T171" s="125">
        <v>523392</v>
      </c>
      <c r="U171" s="183">
        <v>1</v>
      </c>
      <c r="V171" s="183">
        <v>1</v>
      </c>
      <c r="W171" s="125" t="s">
        <v>102</v>
      </c>
    </row>
    <row r="172" spans="1:23" s="22" customFormat="1" ht="14.5" customHeight="1" x14ac:dyDescent="0.25">
      <c r="A172" s="18" t="s">
        <v>103</v>
      </c>
      <c r="B172" s="125" t="s">
        <v>668</v>
      </c>
      <c r="C172" s="125">
        <v>2255</v>
      </c>
      <c r="D172" s="125">
        <v>0</v>
      </c>
      <c r="E172" s="125">
        <v>0</v>
      </c>
      <c r="F172" s="125">
        <v>0</v>
      </c>
      <c r="G172" s="125">
        <v>0</v>
      </c>
      <c r="H172" s="125">
        <v>0</v>
      </c>
      <c r="I172" s="125">
        <v>0</v>
      </c>
      <c r="J172" s="125">
        <v>1158</v>
      </c>
      <c r="K172" s="125">
        <v>1158</v>
      </c>
      <c r="L172" s="125">
        <v>0</v>
      </c>
      <c r="M172" s="125">
        <v>0</v>
      </c>
      <c r="N172" s="125">
        <v>0</v>
      </c>
      <c r="O172" s="125">
        <v>0</v>
      </c>
      <c r="P172" s="125">
        <v>0</v>
      </c>
      <c r="Q172" s="125">
        <v>0</v>
      </c>
      <c r="R172" s="125">
        <v>1097</v>
      </c>
      <c r="S172" s="125">
        <v>1097</v>
      </c>
      <c r="T172" s="125">
        <v>2356</v>
      </c>
      <c r="U172" s="183">
        <v>0</v>
      </c>
      <c r="V172" s="183">
        <v>0.95713073005093396</v>
      </c>
      <c r="W172" s="125" t="s">
        <v>104</v>
      </c>
    </row>
    <row r="173" spans="1:23" s="22" customFormat="1" ht="14.5" customHeight="1" x14ac:dyDescent="0.25">
      <c r="A173" s="18" t="s">
        <v>103</v>
      </c>
      <c r="B173" s="125" t="s">
        <v>667</v>
      </c>
      <c r="C173" s="125">
        <v>68912</v>
      </c>
      <c r="D173" s="125">
        <v>432</v>
      </c>
      <c r="E173" s="125">
        <v>3563</v>
      </c>
      <c r="F173" s="125">
        <v>2414</v>
      </c>
      <c r="G173" s="125">
        <v>6409</v>
      </c>
      <c r="H173" s="125">
        <v>16838</v>
      </c>
      <c r="I173" s="125">
        <v>569</v>
      </c>
      <c r="J173" s="125">
        <v>0</v>
      </c>
      <c r="K173" s="125">
        <v>23816</v>
      </c>
      <c r="L173" s="125">
        <v>336</v>
      </c>
      <c r="M173" s="125">
        <v>2870</v>
      </c>
      <c r="N173" s="125">
        <v>3409</v>
      </c>
      <c r="O173" s="125">
        <v>6615</v>
      </c>
      <c r="P173" s="125">
        <v>37717</v>
      </c>
      <c r="Q173" s="125">
        <v>764</v>
      </c>
      <c r="R173" s="125">
        <v>0</v>
      </c>
      <c r="S173" s="125">
        <v>45096</v>
      </c>
      <c r="T173" s="125">
        <v>68912</v>
      </c>
      <c r="U173" s="183">
        <v>1</v>
      </c>
      <c r="V173" s="183">
        <v>1</v>
      </c>
      <c r="W173" s="125" t="s">
        <v>104</v>
      </c>
    </row>
    <row r="174" spans="1:23" s="22" customFormat="1" ht="14.5" customHeight="1" x14ac:dyDescent="0.25">
      <c r="A174" s="18" t="s">
        <v>103</v>
      </c>
      <c r="B174" s="125" t="s">
        <v>671</v>
      </c>
      <c r="C174" s="125">
        <v>0</v>
      </c>
      <c r="D174" s="125">
        <v>0</v>
      </c>
      <c r="E174" s="125">
        <v>0</v>
      </c>
      <c r="F174" s="125">
        <v>0</v>
      </c>
      <c r="G174" s="125">
        <v>0</v>
      </c>
      <c r="H174" s="125">
        <v>0</v>
      </c>
      <c r="I174" s="125">
        <v>0</v>
      </c>
      <c r="J174" s="125">
        <v>0</v>
      </c>
      <c r="K174" s="125">
        <v>0</v>
      </c>
      <c r="L174" s="125">
        <v>0</v>
      </c>
      <c r="M174" s="125">
        <v>0</v>
      </c>
      <c r="N174" s="125">
        <v>0</v>
      </c>
      <c r="O174" s="125">
        <v>0</v>
      </c>
      <c r="P174" s="125">
        <v>0</v>
      </c>
      <c r="Q174" s="125">
        <v>0</v>
      </c>
      <c r="R174" s="125">
        <v>0</v>
      </c>
      <c r="S174" s="125">
        <v>0</v>
      </c>
      <c r="T174" s="125">
        <v>5933</v>
      </c>
      <c r="U174" s="183">
        <v>0</v>
      </c>
      <c r="V174" s="183">
        <v>0</v>
      </c>
      <c r="W174" s="125" t="s">
        <v>104</v>
      </c>
    </row>
    <row r="175" spans="1:23" s="22" customFormat="1" ht="14.5" customHeight="1" x14ac:dyDescent="0.25">
      <c r="A175" s="18" t="s">
        <v>105</v>
      </c>
      <c r="B175" s="125" t="s">
        <v>668</v>
      </c>
      <c r="C175" s="125">
        <v>8442</v>
      </c>
      <c r="D175" s="125">
        <v>367</v>
      </c>
      <c r="E175" s="125">
        <v>823</v>
      </c>
      <c r="F175" s="125">
        <v>687</v>
      </c>
      <c r="G175" s="125">
        <v>1877</v>
      </c>
      <c r="H175" s="125">
        <v>2063</v>
      </c>
      <c r="I175" s="125">
        <v>118</v>
      </c>
      <c r="J175" s="125">
        <v>0</v>
      </c>
      <c r="K175" s="125">
        <v>4058</v>
      </c>
      <c r="L175" s="125">
        <v>393</v>
      </c>
      <c r="M175" s="125">
        <v>872</v>
      </c>
      <c r="N175" s="125">
        <v>743</v>
      </c>
      <c r="O175" s="125">
        <v>2008</v>
      </c>
      <c r="P175" s="125">
        <v>2292</v>
      </c>
      <c r="Q175" s="125">
        <v>84</v>
      </c>
      <c r="R175" s="125">
        <v>0</v>
      </c>
      <c r="S175" s="125">
        <v>4384</v>
      </c>
      <c r="T175" s="125">
        <v>8442</v>
      </c>
      <c r="U175" s="183">
        <v>1</v>
      </c>
      <c r="V175" s="183">
        <v>1</v>
      </c>
      <c r="W175" s="125" t="s">
        <v>106</v>
      </c>
    </row>
    <row r="176" spans="1:23" s="22" customFormat="1" ht="14.5" customHeight="1" x14ac:dyDescent="0.25">
      <c r="A176" s="18" t="s">
        <v>105</v>
      </c>
      <c r="B176" s="125" t="s">
        <v>667</v>
      </c>
      <c r="C176" s="125">
        <v>23063</v>
      </c>
      <c r="D176" s="125">
        <v>1125</v>
      </c>
      <c r="E176" s="125">
        <v>2067</v>
      </c>
      <c r="F176" s="125">
        <v>1679</v>
      </c>
      <c r="G176" s="125">
        <v>4871</v>
      </c>
      <c r="H176" s="125">
        <v>5882</v>
      </c>
      <c r="I176" s="125">
        <v>448</v>
      </c>
      <c r="J176" s="125">
        <v>0</v>
      </c>
      <c r="K176" s="125">
        <v>11201</v>
      </c>
      <c r="L176" s="125">
        <v>1137</v>
      </c>
      <c r="M176" s="125">
        <v>2179</v>
      </c>
      <c r="N176" s="125">
        <v>1743</v>
      </c>
      <c r="O176" s="125">
        <v>5059</v>
      </c>
      <c r="P176" s="125">
        <v>6283</v>
      </c>
      <c r="Q176" s="125">
        <v>520</v>
      </c>
      <c r="R176" s="125">
        <v>0</v>
      </c>
      <c r="S176" s="125">
        <v>11862</v>
      </c>
      <c r="T176" s="125">
        <v>23063</v>
      </c>
      <c r="U176" s="183">
        <v>1</v>
      </c>
      <c r="V176" s="183">
        <v>1</v>
      </c>
      <c r="W176" s="125" t="s">
        <v>106</v>
      </c>
    </row>
    <row r="177" spans="1:23" s="22" customFormat="1" ht="14.5" customHeight="1" x14ac:dyDescent="0.25">
      <c r="A177" s="18" t="s">
        <v>387</v>
      </c>
      <c r="B177" s="125" t="s">
        <v>668</v>
      </c>
      <c r="C177" s="125">
        <v>3315</v>
      </c>
      <c r="D177" s="125">
        <v>144</v>
      </c>
      <c r="E177" s="125">
        <v>175</v>
      </c>
      <c r="F177" s="125">
        <v>162</v>
      </c>
      <c r="G177" s="125">
        <v>481</v>
      </c>
      <c r="H177" s="125">
        <v>1258</v>
      </c>
      <c r="I177" s="125">
        <v>110</v>
      </c>
      <c r="J177" s="125">
        <v>0</v>
      </c>
      <c r="K177" s="125">
        <v>1849</v>
      </c>
      <c r="L177" s="125">
        <v>114</v>
      </c>
      <c r="M177" s="125">
        <v>172</v>
      </c>
      <c r="N177" s="125">
        <v>149</v>
      </c>
      <c r="O177" s="125">
        <v>435</v>
      </c>
      <c r="P177" s="125">
        <v>966</v>
      </c>
      <c r="Q177" s="125">
        <v>65</v>
      </c>
      <c r="R177" s="125">
        <v>0</v>
      </c>
      <c r="S177" s="125">
        <v>1466</v>
      </c>
      <c r="T177" s="125">
        <v>4185</v>
      </c>
      <c r="U177" s="183">
        <v>0.79211469534050205</v>
      </c>
      <c r="V177" s="183">
        <v>0.79211469534050205</v>
      </c>
      <c r="W177" s="125" t="s">
        <v>107</v>
      </c>
    </row>
    <row r="178" spans="1:23" s="22" customFormat="1" ht="14.5" customHeight="1" x14ac:dyDescent="0.25">
      <c r="A178" s="18" t="s">
        <v>387</v>
      </c>
      <c r="B178" s="125" t="s">
        <v>669</v>
      </c>
      <c r="C178" s="125">
        <v>0</v>
      </c>
      <c r="D178" s="125">
        <v>0</v>
      </c>
      <c r="E178" s="125">
        <v>0</v>
      </c>
      <c r="F178" s="125">
        <v>0</v>
      </c>
      <c r="G178" s="125">
        <v>0</v>
      </c>
      <c r="H178" s="125">
        <v>0</v>
      </c>
      <c r="I178" s="125">
        <v>0</v>
      </c>
      <c r="J178" s="125">
        <v>0</v>
      </c>
      <c r="K178" s="125">
        <v>0</v>
      </c>
      <c r="L178" s="125">
        <v>0</v>
      </c>
      <c r="M178" s="125">
        <v>0</v>
      </c>
      <c r="N178" s="125">
        <v>0</v>
      </c>
      <c r="O178" s="125">
        <v>0</v>
      </c>
      <c r="P178" s="125">
        <v>0</v>
      </c>
      <c r="Q178" s="125">
        <v>0</v>
      </c>
      <c r="R178" s="125">
        <v>0</v>
      </c>
      <c r="S178" s="125">
        <v>0</v>
      </c>
      <c r="T178" s="125">
        <v>121841</v>
      </c>
      <c r="U178" s="183">
        <v>0</v>
      </c>
      <c r="V178" s="183">
        <v>0</v>
      </c>
      <c r="W178" s="125" t="s">
        <v>107</v>
      </c>
    </row>
    <row r="179" spans="1:23" s="22" customFormat="1" ht="14.5" customHeight="1" x14ac:dyDescent="0.25">
      <c r="A179" s="18" t="s">
        <v>387</v>
      </c>
      <c r="B179" s="125" t="s">
        <v>667</v>
      </c>
      <c r="C179" s="125">
        <v>778</v>
      </c>
      <c r="D179" s="125">
        <v>22</v>
      </c>
      <c r="E179" s="125">
        <v>44</v>
      </c>
      <c r="F179" s="125">
        <v>26</v>
      </c>
      <c r="G179" s="125">
        <v>92</v>
      </c>
      <c r="H179" s="125">
        <v>265</v>
      </c>
      <c r="I179" s="125">
        <v>43</v>
      </c>
      <c r="J179" s="125">
        <v>0</v>
      </c>
      <c r="K179" s="125">
        <v>400</v>
      </c>
      <c r="L179" s="125">
        <v>31</v>
      </c>
      <c r="M179" s="125">
        <v>37</v>
      </c>
      <c r="N179" s="125">
        <v>17</v>
      </c>
      <c r="O179" s="125">
        <v>85</v>
      </c>
      <c r="P179" s="125">
        <v>244</v>
      </c>
      <c r="Q179" s="125">
        <v>49</v>
      </c>
      <c r="R179" s="125">
        <v>0</v>
      </c>
      <c r="S179" s="125">
        <v>378</v>
      </c>
      <c r="T179" s="125">
        <v>778</v>
      </c>
      <c r="U179" s="183">
        <v>1</v>
      </c>
      <c r="V179" s="183">
        <v>1</v>
      </c>
      <c r="W179" s="125" t="s">
        <v>107</v>
      </c>
    </row>
    <row r="180" spans="1:23" s="22" customFormat="1" ht="14.5" customHeight="1" x14ac:dyDescent="0.25">
      <c r="A180" s="18" t="s">
        <v>108</v>
      </c>
      <c r="B180" s="125" t="s">
        <v>668</v>
      </c>
      <c r="C180" s="125">
        <v>7700</v>
      </c>
      <c r="D180" s="125">
        <v>85</v>
      </c>
      <c r="E180" s="125">
        <v>384</v>
      </c>
      <c r="F180" s="125">
        <v>492</v>
      </c>
      <c r="G180" s="125">
        <v>961</v>
      </c>
      <c r="H180" s="125">
        <v>2636</v>
      </c>
      <c r="I180" s="125">
        <v>152</v>
      </c>
      <c r="J180" s="125">
        <v>0</v>
      </c>
      <c r="K180" s="125">
        <v>3749</v>
      </c>
      <c r="L180" s="125">
        <v>99</v>
      </c>
      <c r="M180" s="125">
        <v>426</v>
      </c>
      <c r="N180" s="125">
        <v>470</v>
      </c>
      <c r="O180" s="125">
        <v>995</v>
      </c>
      <c r="P180" s="125">
        <v>2812</v>
      </c>
      <c r="Q180" s="125">
        <v>144</v>
      </c>
      <c r="R180" s="125">
        <v>0</v>
      </c>
      <c r="S180" s="125">
        <v>3951</v>
      </c>
      <c r="T180" s="125">
        <v>7700</v>
      </c>
      <c r="U180" s="183">
        <v>1</v>
      </c>
      <c r="V180" s="183">
        <v>1</v>
      </c>
      <c r="W180" s="125" t="s">
        <v>109</v>
      </c>
    </row>
    <row r="181" spans="1:23" s="22" customFormat="1" ht="14.5" customHeight="1" x14ac:dyDescent="0.25">
      <c r="A181" s="18" t="s">
        <v>108</v>
      </c>
      <c r="B181" s="125" t="s">
        <v>669</v>
      </c>
      <c r="C181" s="125">
        <v>469441</v>
      </c>
      <c r="D181" s="125">
        <v>0</v>
      </c>
      <c r="E181" s="125">
        <v>0</v>
      </c>
      <c r="F181" s="125">
        <v>0</v>
      </c>
      <c r="G181" s="125">
        <v>0</v>
      </c>
      <c r="H181" s="125">
        <v>0</v>
      </c>
      <c r="I181" s="125">
        <v>0</v>
      </c>
      <c r="J181" s="125">
        <v>252932</v>
      </c>
      <c r="K181" s="125">
        <v>252932</v>
      </c>
      <c r="L181" s="125">
        <v>0</v>
      </c>
      <c r="M181" s="125">
        <v>0</v>
      </c>
      <c r="N181" s="125">
        <v>0</v>
      </c>
      <c r="O181" s="125">
        <v>0</v>
      </c>
      <c r="P181" s="125">
        <v>0</v>
      </c>
      <c r="Q181" s="125">
        <v>0</v>
      </c>
      <c r="R181" s="125">
        <v>216509</v>
      </c>
      <c r="S181" s="125">
        <v>216509</v>
      </c>
      <c r="T181" s="125">
        <v>469441</v>
      </c>
      <c r="U181" s="183">
        <v>0</v>
      </c>
      <c r="V181" s="183">
        <v>1</v>
      </c>
      <c r="W181" s="125" t="s">
        <v>109</v>
      </c>
    </row>
    <row r="182" spans="1:23" s="22" customFormat="1" ht="14.5" customHeight="1" x14ac:dyDescent="0.25">
      <c r="A182" s="18" t="s">
        <v>108</v>
      </c>
      <c r="B182" s="125" t="s">
        <v>667</v>
      </c>
      <c r="C182" s="125">
        <v>62899</v>
      </c>
      <c r="D182" s="125">
        <v>277</v>
      </c>
      <c r="E182" s="125">
        <v>1906</v>
      </c>
      <c r="F182" s="125">
        <v>4213</v>
      </c>
      <c r="G182" s="125">
        <v>6396</v>
      </c>
      <c r="H182" s="125">
        <v>20511</v>
      </c>
      <c r="I182" s="125">
        <v>3021</v>
      </c>
      <c r="J182" s="125">
        <v>0</v>
      </c>
      <c r="K182" s="125">
        <v>29928</v>
      </c>
      <c r="L182" s="125">
        <v>243</v>
      </c>
      <c r="M182" s="125">
        <v>2003</v>
      </c>
      <c r="N182" s="125">
        <v>4219</v>
      </c>
      <c r="O182" s="125">
        <v>6465</v>
      </c>
      <c r="P182" s="125">
        <v>22484</v>
      </c>
      <c r="Q182" s="125">
        <v>4022</v>
      </c>
      <c r="R182" s="125">
        <v>0</v>
      </c>
      <c r="S182" s="125">
        <v>32971</v>
      </c>
      <c r="T182" s="125">
        <v>62899</v>
      </c>
      <c r="U182" s="183">
        <v>1</v>
      </c>
      <c r="V182" s="183">
        <v>1</v>
      </c>
      <c r="W182" s="125" t="s">
        <v>109</v>
      </c>
    </row>
    <row r="183" spans="1:23" s="22" customFormat="1" ht="14.5" customHeight="1" x14ac:dyDescent="0.25">
      <c r="A183" s="18" t="s">
        <v>110</v>
      </c>
      <c r="B183" s="125" t="s">
        <v>668</v>
      </c>
      <c r="C183" s="125">
        <v>232244</v>
      </c>
      <c r="D183" s="125">
        <v>11774</v>
      </c>
      <c r="E183" s="125">
        <v>18026</v>
      </c>
      <c r="F183" s="125">
        <v>15120</v>
      </c>
      <c r="G183" s="125">
        <v>44920</v>
      </c>
      <c r="H183" s="125">
        <v>72601</v>
      </c>
      <c r="I183" s="125">
        <v>5364</v>
      </c>
      <c r="J183" s="125">
        <v>0</v>
      </c>
      <c r="K183" s="125">
        <v>122885</v>
      </c>
      <c r="L183" s="125">
        <v>12278</v>
      </c>
      <c r="M183" s="125">
        <v>18429</v>
      </c>
      <c r="N183" s="125">
        <v>15541</v>
      </c>
      <c r="O183" s="125">
        <v>46248</v>
      </c>
      <c r="P183" s="125">
        <v>58422</v>
      </c>
      <c r="Q183" s="125">
        <v>4689</v>
      </c>
      <c r="R183" s="125">
        <v>0</v>
      </c>
      <c r="S183" s="125">
        <v>109359</v>
      </c>
      <c r="T183" s="125">
        <v>232244</v>
      </c>
      <c r="U183" s="183">
        <v>1</v>
      </c>
      <c r="V183" s="183">
        <v>1</v>
      </c>
      <c r="W183" s="125" t="s">
        <v>111</v>
      </c>
    </row>
    <row r="184" spans="1:23" s="22" customFormat="1" ht="14.5" customHeight="1" x14ac:dyDescent="0.25">
      <c r="A184" s="18" t="s">
        <v>110</v>
      </c>
      <c r="B184" s="125" t="s">
        <v>667</v>
      </c>
      <c r="C184" s="125">
        <v>240507</v>
      </c>
      <c r="D184" s="125">
        <v>9909</v>
      </c>
      <c r="E184" s="125">
        <v>18001</v>
      </c>
      <c r="F184" s="125">
        <v>15502</v>
      </c>
      <c r="G184" s="125">
        <v>43412</v>
      </c>
      <c r="H184" s="125">
        <v>65888</v>
      </c>
      <c r="I184" s="125">
        <v>5335</v>
      </c>
      <c r="J184" s="125">
        <v>0</v>
      </c>
      <c r="K184" s="125">
        <v>114635</v>
      </c>
      <c r="L184" s="125">
        <v>10372</v>
      </c>
      <c r="M184" s="125">
        <v>19133</v>
      </c>
      <c r="N184" s="125">
        <v>16622</v>
      </c>
      <c r="O184" s="125">
        <v>46127</v>
      </c>
      <c r="P184" s="125">
        <v>74603</v>
      </c>
      <c r="Q184" s="125">
        <v>5142</v>
      </c>
      <c r="R184" s="125">
        <v>0</v>
      </c>
      <c r="S184" s="125">
        <v>125872</v>
      </c>
      <c r="T184" s="125">
        <v>240507</v>
      </c>
      <c r="U184" s="183">
        <v>1</v>
      </c>
      <c r="V184" s="183">
        <v>1</v>
      </c>
      <c r="W184" s="125" t="s">
        <v>111</v>
      </c>
    </row>
    <row r="185" spans="1:23" s="22" customFormat="1" ht="14.5" customHeight="1" x14ac:dyDescent="0.25">
      <c r="A185" s="18" t="s">
        <v>110</v>
      </c>
      <c r="B185" s="125" t="s">
        <v>671</v>
      </c>
      <c r="C185" s="125">
        <v>5</v>
      </c>
      <c r="D185" s="125">
        <v>0</v>
      </c>
      <c r="E185" s="125">
        <v>0</v>
      </c>
      <c r="F185" s="125">
        <v>0</v>
      </c>
      <c r="G185" s="125">
        <v>0</v>
      </c>
      <c r="H185" s="125">
        <v>0</v>
      </c>
      <c r="I185" s="125">
        <v>0</v>
      </c>
      <c r="J185" s="125">
        <v>0</v>
      </c>
      <c r="K185" s="125">
        <v>0</v>
      </c>
      <c r="L185" s="125">
        <v>0</v>
      </c>
      <c r="M185" s="125">
        <v>0</v>
      </c>
      <c r="N185" s="125">
        <v>0</v>
      </c>
      <c r="O185" s="125">
        <v>0</v>
      </c>
      <c r="P185" s="125">
        <v>5</v>
      </c>
      <c r="Q185" s="125">
        <v>0</v>
      </c>
      <c r="R185" s="125">
        <v>0</v>
      </c>
      <c r="S185" s="125">
        <v>5</v>
      </c>
      <c r="T185" s="125">
        <v>5</v>
      </c>
      <c r="U185" s="183">
        <v>1</v>
      </c>
      <c r="V185" s="183">
        <v>1</v>
      </c>
      <c r="W185" s="125" t="s">
        <v>111</v>
      </c>
    </row>
    <row r="186" spans="1:23" s="22" customFormat="1" ht="14.5" customHeight="1" x14ac:dyDescent="0.25">
      <c r="A186" s="18" t="s">
        <v>112</v>
      </c>
      <c r="B186" s="125" t="s">
        <v>668</v>
      </c>
      <c r="C186" s="125">
        <v>263</v>
      </c>
      <c r="D186" s="125">
        <v>19</v>
      </c>
      <c r="E186" s="125">
        <v>18</v>
      </c>
      <c r="F186" s="125">
        <v>0</v>
      </c>
      <c r="G186" s="125">
        <v>37</v>
      </c>
      <c r="H186" s="125">
        <v>79</v>
      </c>
      <c r="I186" s="125">
        <v>0</v>
      </c>
      <c r="J186" s="125">
        <v>0</v>
      </c>
      <c r="K186" s="125">
        <v>116</v>
      </c>
      <c r="L186" s="125">
        <v>5</v>
      </c>
      <c r="M186" s="125">
        <v>14</v>
      </c>
      <c r="N186" s="125">
        <v>18</v>
      </c>
      <c r="O186" s="125">
        <v>37</v>
      </c>
      <c r="P186" s="125">
        <v>110</v>
      </c>
      <c r="Q186" s="125">
        <v>0</v>
      </c>
      <c r="R186" s="125">
        <v>0</v>
      </c>
      <c r="S186" s="125">
        <v>147</v>
      </c>
      <c r="T186" s="125">
        <v>263</v>
      </c>
      <c r="U186" s="183">
        <v>1</v>
      </c>
      <c r="V186" s="183">
        <v>1</v>
      </c>
      <c r="W186" s="125" t="s">
        <v>113</v>
      </c>
    </row>
    <row r="187" spans="1:23" s="22" customFormat="1" ht="14.5" customHeight="1" x14ac:dyDescent="0.25">
      <c r="A187" s="18" t="s">
        <v>112</v>
      </c>
      <c r="B187" s="125" t="s">
        <v>670</v>
      </c>
      <c r="C187" s="125">
        <v>71500</v>
      </c>
      <c r="D187" s="125">
        <v>0</v>
      </c>
      <c r="E187" s="125">
        <v>0</v>
      </c>
      <c r="F187" s="125">
        <v>0</v>
      </c>
      <c r="G187" s="125">
        <v>0</v>
      </c>
      <c r="H187" s="125">
        <v>0</v>
      </c>
      <c r="I187" s="125">
        <v>0</v>
      </c>
      <c r="J187" s="125">
        <v>38451</v>
      </c>
      <c r="K187" s="125">
        <v>38451</v>
      </c>
      <c r="L187" s="125">
        <v>0</v>
      </c>
      <c r="M187" s="125">
        <v>0</v>
      </c>
      <c r="N187" s="125">
        <v>0</v>
      </c>
      <c r="O187" s="125">
        <v>0</v>
      </c>
      <c r="P187" s="125">
        <v>0</v>
      </c>
      <c r="Q187" s="125">
        <v>0</v>
      </c>
      <c r="R187" s="125">
        <v>33049</v>
      </c>
      <c r="S187" s="125">
        <v>33049</v>
      </c>
      <c r="T187" s="125">
        <v>71500</v>
      </c>
      <c r="U187" s="183">
        <v>0</v>
      </c>
      <c r="V187" s="183">
        <v>1</v>
      </c>
      <c r="W187" s="125" t="s">
        <v>113</v>
      </c>
    </row>
    <row r="188" spans="1:23" s="22" customFormat="1" ht="14.5" customHeight="1" x14ac:dyDescent="0.25">
      <c r="A188" s="18" t="s">
        <v>112</v>
      </c>
      <c r="B188" s="125" t="s">
        <v>672</v>
      </c>
      <c r="C188" s="125">
        <v>118591</v>
      </c>
      <c r="D188" s="125">
        <v>0</v>
      </c>
      <c r="E188" s="125">
        <v>0</v>
      </c>
      <c r="F188" s="125">
        <v>0</v>
      </c>
      <c r="G188" s="125">
        <v>0</v>
      </c>
      <c r="H188" s="125">
        <v>0</v>
      </c>
      <c r="I188" s="125">
        <v>0</v>
      </c>
      <c r="J188" s="125">
        <v>62853</v>
      </c>
      <c r="K188" s="125">
        <v>62853</v>
      </c>
      <c r="L188" s="125">
        <v>0</v>
      </c>
      <c r="M188" s="125">
        <v>0</v>
      </c>
      <c r="N188" s="125">
        <v>0</v>
      </c>
      <c r="O188" s="125">
        <v>0</v>
      </c>
      <c r="P188" s="125">
        <v>0</v>
      </c>
      <c r="Q188" s="125">
        <v>0</v>
      </c>
      <c r="R188" s="125">
        <v>55738</v>
      </c>
      <c r="S188" s="125">
        <v>55738</v>
      </c>
      <c r="T188" s="125">
        <v>118591</v>
      </c>
      <c r="U188" s="183">
        <v>0</v>
      </c>
      <c r="V188" s="183">
        <v>1</v>
      </c>
      <c r="W188" s="125" t="s">
        <v>113</v>
      </c>
    </row>
    <row r="189" spans="1:23" s="22" customFormat="1" ht="14.5" customHeight="1" x14ac:dyDescent="0.25">
      <c r="A189" s="18" t="s">
        <v>112</v>
      </c>
      <c r="B189" s="125" t="s">
        <v>667</v>
      </c>
      <c r="C189" s="125">
        <v>106</v>
      </c>
      <c r="D189" s="125">
        <v>6</v>
      </c>
      <c r="E189" s="125">
        <v>5</v>
      </c>
      <c r="F189" s="125">
        <v>10</v>
      </c>
      <c r="G189" s="125">
        <v>21</v>
      </c>
      <c r="H189" s="125">
        <v>25</v>
      </c>
      <c r="I189" s="125">
        <v>0</v>
      </c>
      <c r="J189" s="125">
        <v>0</v>
      </c>
      <c r="K189" s="125">
        <v>46</v>
      </c>
      <c r="L189" s="125">
        <v>0</v>
      </c>
      <c r="M189" s="125">
        <v>9</v>
      </c>
      <c r="N189" s="125">
        <v>9</v>
      </c>
      <c r="O189" s="125">
        <v>18</v>
      </c>
      <c r="P189" s="125">
        <v>42</v>
      </c>
      <c r="Q189" s="125">
        <v>0</v>
      </c>
      <c r="R189" s="125">
        <v>0</v>
      </c>
      <c r="S189" s="125">
        <v>60</v>
      </c>
      <c r="T189" s="125">
        <v>106</v>
      </c>
      <c r="U189" s="183">
        <v>1</v>
      </c>
      <c r="V189" s="183">
        <v>1</v>
      </c>
      <c r="W189" s="125" t="s">
        <v>113</v>
      </c>
    </row>
    <row r="190" spans="1:23" s="22" customFormat="1" ht="14.5" customHeight="1" x14ac:dyDescent="0.25">
      <c r="A190" s="18" t="s">
        <v>114</v>
      </c>
      <c r="B190" s="125" t="s">
        <v>672</v>
      </c>
      <c r="C190" s="125">
        <v>18</v>
      </c>
      <c r="D190" s="125">
        <v>0</v>
      </c>
      <c r="E190" s="125">
        <v>0</v>
      </c>
      <c r="F190" s="125">
        <v>0</v>
      </c>
      <c r="G190" s="125">
        <v>0</v>
      </c>
      <c r="H190" s="125">
        <v>18</v>
      </c>
      <c r="I190" s="125">
        <v>0</v>
      </c>
      <c r="J190" s="125">
        <v>0</v>
      </c>
      <c r="K190" s="125">
        <v>18</v>
      </c>
      <c r="L190" s="125">
        <v>0</v>
      </c>
      <c r="M190" s="125">
        <v>0</v>
      </c>
      <c r="N190" s="125">
        <v>0</v>
      </c>
      <c r="O190" s="125">
        <v>0</v>
      </c>
      <c r="P190" s="125">
        <v>0</v>
      </c>
      <c r="Q190" s="125">
        <v>0</v>
      </c>
      <c r="R190" s="125">
        <v>0</v>
      </c>
      <c r="S190" s="125">
        <v>0</v>
      </c>
      <c r="T190" s="125">
        <v>18</v>
      </c>
      <c r="U190" s="183">
        <v>1</v>
      </c>
      <c r="V190" s="183">
        <v>1</v>
      </c>
      <c r="W190" s="125" t="s">
        <v>115</v>
      </c>
    </row>
    <row r="191" spans="1:23" s="22" customFormat="1" ht="14.5" customHeight="1" x14ac:dyDescent="0.25">
      <c r="A191" s="18" t="s">
        <v>114</v>
      </c>
      <c r="B191" s="125" t="s">
        <v>667</v>
      </c>
      <c r="C191" s="125">
        <v>119</v>
      </c>
      <c r="D191" s="125">
        <v>0</v>
      </c>
      <c r="E191" s="125">
        <v>14</v>
      </c>
      <c r="F191" s="125">
        <v>16</v>
      </c>
      <c r="G191" s="125">
        <v>30</v>
      </c>
      <c r="H191" s="125">
        <v>11</v>
      </c>
      <c r="I191" s="125">
        <v>0</v>
      </c>
      <c r="J191" s="125">
        <v>0</v>
      </c>
      <c r="K191" s="125">
        <v>41</v>
      </c>
      <c r="L191" s="125">
        <v>0</v>
      </c>
      <c r="M191" s="125">
        <v>21</v>
      </c>
      <c r="N191" s="125">
        <v>15</v>
      </c>
      <c r="O191" s="125">
        <v>36</v>
      </c>
      <c r="P191" s="125">
        <v>42</v>
      </c>
      <c r="Q191" s="125">
        <v>0</v>
      </c>
      <c r="R191" s="125">
        <v>0</v>
      </c>
      <c r="S191" s="125">
        <v>78</v>
      </c>
      <c r="T191" s="125">
        <v>119</v>
      </c>
      <c r="U191" s="183">
        <v>1</v>
      </c>
      <c r="V191" s="183">
        <v>1</v>
      </c>
      <c r="W191" s="125" t="s">
        <v>115</v>
      </c>
    </row>
    <row r="192" spans="1:23" s="22" customFormat="1" ht="14.5" customHeight="1" x14ac:dyDescent="0.25">
      <c r="A192" s="18" t="s">
        <v>390</v>
      </c>
      <c r="B192" s="125" t="s">
        <v>668</v>
      </c>
      <c r="C192" s="125">
        <v>0</v>
      </c>
      <c r="D192" s="125">
        <v>0</v>
      </c>
      <c r="E192" s="125">
        <v>0</v>
      </c>
      <c r="F192" s="125">
        <v>0</v>
      </c>
      <c r="G192" s="125">
        <v>0</v>
      </c>
      <c r="H192" s="125">
        <v>0</v>
      </c>
      <c r="I192" s="125">
        <v>0</v>
      </c>
      <c r="J192" s="125">
        <v>0</v>
      </c>
      <c r="K192" s="125">
        <v>0</v>
      </c>
      <c r="L192" s="125">
        <v>0</v>
      </c>
      <c r="M192" s="125">
        <v>0</v>
      </c>
      <c r="N192" s="125">
        <v>0</v>
      </c>
      <c r="O192" s="125">
        <v>0</v>
      </c>
      <c r="P192" s="125">
        <v>0</v>
      </c>
      <c r="Q192" s="125">
        <v>0</v>
      </c>
      <c r="R192" s="125">
        <v>0</v>
      </c>
      <c r="S192" s="125">
        <v>0</v>
      </c>
      <c r="T192" s="125">
        <v>346</v>
      </c>
      <c r="U192" s="183">
        <v>0</v>
      </c>
      <c r="V192" s="183">
        <v>0</v>
      </c>
      <c r="W192" s="125" t="s">
        <v>116</v>
      </c>
    </row>
    <row r="193" spans="1:23" s="22" customFormat="1" ht="14.5" customHeight="1" x14ac:dyDescent="0.25">
      <c r="A193" s="18" t="s">
        <v>390</v>
      </c>
      <c r="B193" s="125" t="s">
        <v>667</v>
      </c>
      <c r="C193" s="125">
        <v>0</v>
      </c>
      <c r="D193" s="125">
        <v>0</v>
      </c>
      <c r="E193" s="125">
        <v>0</v>
      </c>
      <c r="F193" s="125">
        <v>0</v>
      </c>
      <c r="G193" s="125">
        <v>0</v>
      </c>
      <c r="H193" s="125">
        <v>0</v>
      </c>
      <c r="I193" s="125">
        <v>0</v>
      </c>
      <c r="J193" s="125">
        <v>0</v>
      </c>
      <c r="K193" s="125">
        <v>0</v>
      </c>
      <c r="L193" s="125">
        <v>0</v>
      </c>
      <c r="M193" s="125">
        <v>0</v>
      </c>
      <c r="N193" s="125">
        <v>0</v>
      </c>
      <c r="O193" s="125">
        <v>0</v>
      </c>
      <c r="P193" s="125">
        <v>0</v>
      </c>
      <c r="Q193" s="125">
        <v>0</v>
      </c>
      <c r="R193" s="125">
        <v>0</v>
      </c>
      <c r="S193" s="125">
        <v>0</v>
      </c>
      <c r="T193" s="125">
        <v>42005</v>
      </c>
      <c r="U193" s="183">
        <v>0</v>
      </c>
      <c r="V193" s="183">
        <v>0</v>
      </c>
      <c r="W193" s="125" t="s">
        <v>116</v>
      </c>
    </row>
    <row r="194" spans="1:23" s="22" customFormat="1" ht="14.5" customHeight="1" x14ac:dyDescent="0.25">
      <c r="A194" s="18" t="s">
        <v>390</v>
      </c>
      <c r="B194" s="125" t="s">
        <v>671</v>
      </c>
      <c r="C194" s="125">
        <v>0</v>
      </c>
      <c r="D194" s="125">
        <v>0</v>
      </c>
      <c r="E194" s="125">
        <v>0</v>
      </c>
      <c r="F194" s="125">
        <v>0</v>
      </c>
      <c r="G194" s="125">
        <v>0</v>
      </c>
      <c r="H194" s="125">
        <v>0</v>
      </c>
      <c r="I194" s="125">
        <v>0</v>
      </c>
      <c r="J194" s="125">
        <v>0</v>
      </c>
      <c r="K194" s="125">
        <v>0</v>
      </c>
      <c r="L194" s="125">
        <v>0</v>
      </c>
      <c r="M194" s="125">
        <v>0</v>
      </c>
      <c r="N194" s="125">
        <v>0</v>
      </c>
      <c r="O194" s="125">
        <v>0</v>
      </c>
      <c r="P194" s="125">
        <v>0</v>
      </c>
      <c r="Q194" s="125">
        <v>0</v>
      </c>
      <c r="R194" s="125">
        <v>0</v>
      </c>
      <c r="S194" s="125">
        <v>0</v>
      </c>
      <c r="T194" s="125">
        <v>65936</v>
      </c>
      <c r="U194" s="183">
        <v>0</v>
      </c>
      <c r="V194" s="183">
        <v>0</v>
      </c>
      <c r="W194" s="125" t="s">
        <v>116</v>
      </c>
    </row>
    <row r="195" spans="1:23" s="22" customFormat="1" ht="14.5" customHeight="1" x14ac:dyDescent="0.25">
      <c r="A195" s="18" t="s">
        <v>117</v>
      </c>
      <c r="B195" s="125" t="s">
        <v>668</v>
      </c>
      <c r="C195" s="125">
        <v>1772</v>
      </c>
      <c r="D195" s="125">
        <v>44</v>
      </c>
      <c r="E195" s="125">
        <v>73</v>
      </c>
      <c r="F195" s="125">
        <v>25</v>
      </c>
      <c r="G195" s="125">
        <v>142</v>
      </c>
      <c r="H195" s="125">
        <v>250</v>
      </c>
      <c r="I195" s="125">
        <v>0</v>
      </c>
      <c r="J195" s="125">
        <v>0</v>
      </c>
      <c r="K195" s="125">
        <v>392</v>
      </c>
      <c r="L195" s="125">
        <v>23</v>
      </c>
      <c r="M195" s="125">
        <v>53</v>
      </c>
      <c r="N195" s="125">
        <v>32</v>
      </c>
      <c r="O195" s="125">
        <v>108</v>
      </c>
      <c r="P195" s="125">
        <v>1272</v>
      </c>
      <c r="Q195" s="125">
        <v>0</v>
      </c>
      <c r="R195" s="125">
        <v>0</v>
      </c>
      <c r="S195" s="125">
        <v>1380</v>
      </c>
      <c r="T195" s="125">
        <v>1772</v>
      </c>
      <c r="U195" s="183">
        <v>1</v>
      </c>
      <c r="V195" s="183">
        <v>1</v>
      </c>
      <c r="W195" s="125" t="s">
        <v>118</v>
      </c>
    </row>
    <row r="196" spans="1:23" s="22" customFormat="1" ht="14.5" customHeight="1" x14ac:dyDescent="0.25">
      <c r="A196" s="18" t="s">
        <v>117</v>
      </c>
      <c r="B196" s="125" t="s">
        <v>672</v>
      </c>
      <c r="C196" s="125">
        <v>12</v>
      </c>
      <c r="D196" s="125">
        <v>0</v>
      </c>
      <c r="E196" s="125">
        <v>0</v>
      </c>
      <c r="F196" s="125">
        <v>0</v>
      </c>
      <c r="G196" s="125">
        <v>0</v>
      </c>
      <c r="H196" s="125">
        <v>12</v>
      </c>
      <c r="I196" s="125">
        <v>0</v>
      </c>
      <c r="J196" s="125">
        <v>0</v>
      </c>
      <c r="K196" s="125">
        <v>12</v>
      </c>
      <c r="L196" s="125">
        <v>0</v>
      </c>
      <c r="M196" s="125">
        <v>0</v>
      </c>
      <c r="N196" s="125">
        <v>0</v>
      </c>
      <c r="O196" s="125">
        <v>0</v>
      </c>
      <c r="P196" s="125">
        <v>0</v>
      </c>
      <c r="Q196" s="125">
        <v>0</v>
      </c>
      <c r="R196" s="125">
        <v>0</v>
      </c>
      <c r="S196" s="125">
        <v>0</v>
      </c>
      <c r="T196" s="125">
        <v>12</v>
      </c>
      <c r="U196" s="183">
        <v>1</v>
      </c>
      <c r="V196" s="183">
        <v>1</v>
      </c>
      <c r="W196" s="125" t="s">
        <v>118</v>
      </c>
    </row>
    <row r="197" spans="1:23" s="22" customFormat="1" ht="14.5" customHeight="1" x14ac:dyDescent="0.25">
      <c r="A197" s="18" t="s">
        <v>117</v>
      </c>
      <c r="B197" s="125" t="s">
        <v>667</v>
      </c>
      <c r="C197" s="125">
        <v>1202</v>
      </c>
      <c r="D197" s="125">
        <v>36</v>
      </c>
      <c r="E197" s="125">
        <v>86</v>
      </c>
      <c r="F197" s="125">
        <v>93</v>
      </c>
      <c r="G197" s="125">
        <v>215</v>
      </c>
      <c r="H197" s="125">
        <v>272</v>
      </c>
      <c r="I197" s="125">
        <v>10</v>
      </c>
      <c r="J197" s="125">
        <v>0</v>
      </c>
      <c r="K197" s="125">
        <v>497</v>
      </c>
      <c r="L197" s="125">
        <v>43</v>
      </c>
      <c r="M197" s="125">
        <v>54</v>
      </c>
      <c r="N197" s="125">
        <v>71</v>
      </c>
      <c r="O197" s="125">
        <v>168</v>
      </c>
      <c r="P197" s="125">
        <v>513</v>
      </c>
      <c r="Q197" s="125">
        <v>24</v>
      </c>
      <c r="R197" s="125">
        <v>0</v>
      </c>
      <c r="S197" s="125">
        <v>705</v>
      </c>
      <c r="T197" s="125">
        <v>1202</v>
      </c>
      <c r="U197" s="183">
        <v>1</v>
      </c>
      <c r="V197" s="183">
        <v>1</v>
      </c>
      <c r="W197" s="125" t="s">
        <v>118</v>
      </c>
    </row>
    <row r="198" spans="1:23" s="22" customFormat="1" ht="14.5" customHeight="1" x14ac:dyDescent="0.25">
      <c r="A198" s="18" t="s">
        <v>119</v>
      </c>
      <c r="B198" s="125" t="s">
        <v>668</v>
      </c>
      <c r="C198" s="125">
        <v>7631</v>
      </c>
      <c r="D198" s="125">
        <v>458</v>
      </c>
      <c r="E198" s="125">
        <v>703</v>
      </c>
      <c r="F198" s="125">
        <v>507</v>
      </c>
      <c r="G198" s="125">
        <v>1668</v>
      </c>
      <c r="H198" s="125">
        <v>1681</v>
      </c>
      <c r="I198" s="125">
        <v>53</v>
      </c>
      <c r="J198" s="125">
        <v>0</v>
      </c>
      <c r="K198" s="125">
        <v>3402</v>
      </c>
      <c r="L198" s="125">
        <v>543</v>
      </c>
      <c r="M198" s="125">
        <v>767</v>
      </c>
      <c r="N198" s="125">
        <v>574</v>
      </c>
      <c r="O198" s="125">
        <v>1884</v>
      </c>
      <c r="P198" s="125">
        <v>2284</v>
      </c>
      <c r="Q198" s="125">
        <v>61</v>
      </c>
      <c r="R198" s="125">
        <v>0</v>
      </c>
      <c r="S198" s="125">
        <v>4229</v>
      </c>
      <c r="T198" s="125">
        <v>63747</v>
      </c>
      <c r="U198" s="183">
        <v>0.119707594082859</v>
      </c>
      <c r="V198" s="183">
        <v>0.119707594082859</v>
      </c>
      <c r="W198" s="125" t="s">
        <v>120</v>
      </c>
    </row>
    <row r="199" spans="1:23" s="22" customFormat="1" ht="14.5" customHeight="1" x14ac:dyDescent="0.25">
      <c r="A199" s="18" t="s">
        <v>119</v>
      </c>
      <c r="B199" s="125" t="s">
        <v>674</v>
      </c>
      <c r="C199" s="125">
        <v>0</v>
      </c>
      <c r="D199" s="125">
        <v>0</v>
      </c>
      <c r="E199" s="125">
        <v>0</v>
      </c>
      <c r="F199" s="125">
        <v>0</v>
      </c>
      <c r="G199" s="125">
        <v>0</v>
      </c>
      <c r="H199" s="125">
        <v>0</v>
      </c>
      <c r="I199" s="125">
        <v>0</v>
      </c>
      <c r="J199" s="125">
        <v>0</v>
      </c>
      <c r="K199" s="125">
        <v>0</v>
      </c>
      <c r="L199" s="125">
        <v>0</v>
      </c>
      <c r="M199" s="125">
        <v>0</v>
      </c>
      <c r="N199" s="125">
        <v>0</v>
      </c>
      <c r="O199" s="125">
        <v>0</v>
      </c>
      <c r="P199" s="125">
        <v>0</v>
      </c>
      <c r="Q199" s="125">
        <v>0</v>
      </c>
      <c r="R199" s="125">
        <v>0</v>
      </c>
      <c r="S199" s="125">
        <v>0</v>
      </c>
      <c r="T199" s="125">
        <v>534293</v>
      </c>
      <c r="U199" s="183">
        <v>0</v>
      </c>
      <c r="V199" s="183">
        <v>0</v>
      </c>
      <c r="W199" s="125" t="s">
        <v>120</v>
      </c>
    </row>
    <row r="200" spans="1:23" s="22" customFormat="1" ht="14.5" customHeight="1" x14ac:dyDescent="0.25">
      <c r="A200" s="18" t="s">
        <v>119</v>
      </c>
      <c r="B200" s="125" t="s">
        <v>670</v>
      </c>
      <c r="C200" s="125">
        <v>2561497</v>
      </c>
      <c r="D200" s="125">
        <v>244150</v>
      </c>
      <c r="E200" s="125">
        <v>313065</v>
      </c>
      <c r="F200" s="125">
        <v>144092</v>
      </c>
      <c r="G200" s="125">
        <v>701307</v>
      </c>
      <c r="H200" s="125">
        <v>549092</v>
      </c>
      <c r="I200" s="125">
        <v>73001</v>
      </c>
      <c r="J200" s="125">
        <v>0</v>
      </c>
      <c r="K200" s="125">
        <v>1323400</v>
      </c>
      <c r="L200" s="125">
        <v>214337</v>
      </c>
      <c r="M200" s="125">
        <v>299736</v>
      </c>
      <c r="N200" s="125">
        <v>146652</v>
      </c>
      <c r="O200" s="125">
        <v>660725</v>
      </c>
      <c r="P200" s="125">
        <v>487503</v>
      </c>
      <c r="Q200" s="125">
        <v>89869</v>
      </c>
      <c r="R200" s="125">
        <v>0</v>
      </c>
      <c r="S200" s="125">
        <v>1238097</v>
      </c>
      <c r="T200" s="125">
        <v>2561497</v>
      </c>
      <c r="U200" s="183">
        <v>1</v>
      </c>
      <c r="V200" s="183">
        <v>1</v>
      </c>
      <c r="W200" s="125" t="s">
        <v>120</v>
      </c>
    </row>
    <row r="201" spans="1:23" s="22" customFormat="1" ht="14.5" customHeight="1" x14ac:dyDescent="0.25">
      <c r="A201" s="18" t="s">
        <v>119</v>
      </c>
      <c r="B201" s="125" t="s">
        <v>672</v>
      </c>
      <c r="C201" s="125">
        <v>604</v>
      </c>
      <c r="D201" s="125">
        <v>0</v>
      </c>
      <c r="E201" s="125">
        <v>34</v>
      </c>
      <c r="F201" s="125">
        <v>48</v>
      </c>
      <c r="G201" s="125">
        <v>82</v>
      </c>
      <c r="H201" s="125">
        <v>393</v>
      </c>
      <c r="I201" s="125">
        <v>10</v>
      </c>
      <c r="J201" s="125">
        <v>0</v>
      </c>
      <c r="K201" s="125">
        <v>485</v>
      </c>
      <c r="L201" s="125">
        <v>5</v>
      </c>
      <c r="M201" s="125">
        <v>24</v>
      </c>
      <c r="N201" s="125">
        <v>44</v>
      </c>
      <c r="O201" s="125">
        <v>73</v>
      </c>
      <c r="P201" s="125">
        <v>46</v>
      </c>
      <c r="Q201" s="125">
        <v>0</v>
      </c>
      <c r="R201" s="125">
        <v>0</v>
      </c>
      <c r="S201" s="125">
        <v>119</v>
      </c>
      <c r="T201" s="125">
        <v>604</v>
      </c>
      <c r="U201" s="183">
        <v>1</v>
      </c>
      <c r="V201" s="183">
        <v>1</v>
      </c>
      <c r="W201" s="125" t="s">
        <v>120</v>
      </c>
    </row>
    <row r="202" spans="1:23" s="22" customFormat="1" ht="14.5" customHeight="1" x14ac:dyDescent="0.25">
      <c r="A202" s="18" t="s">
        <v>119</v>
      </c>
      <c r="B202" s="125" t="s">
        <v>673</v>
      </c>
      <c r="C202" s="125">
        <v>0</v>
      </c>
      <c r="D202" s="125">
        <v>0</v>
      </c>
      <c r="E202" s="125">
        <v>0</v>
      </c>
      <c r="F202" s="125">
        <v>0</v>
      </c>
      <c r="G202" s="125">
        <v>0</v>
      </c>
      <c r="H202" s="125">
        <v>0</v>
      </c>
      <c r="I202" s="125">
        <v>0</v>
      </c>
      <c r="J202" s="125">
        <v>0</v>
      </c>
      <c r="K202" s="125">
        <v>0</v>
      </c>
      <c r="L202" s="125">
        <v>0</v>
      </c>
      <c r="M202" s="125">
        <v>0</v>
      </c>
      <c r="N202" s="125">
        <v>0</v>
      </c>
      <c r="O202" s="125">
        <v>0</v>
      </c>
      <c r="P202" s="125">
        <v>0</v>
      </c>
      <c r="Q202" s="125">
        <v>0</v>
      </c>
      <c r="R202" s="125">
        <v>0</v>
      </c>
      <c r="S202" s="125">
        <v>0</v>
      </c>
      <c r="T202" s="125">
        <v>6187</v>
      </c>
      <c r="U202" s="183">
        <v>0</v>
      </c>
      <c r="V202" s="183">
        <v>0</v>
      </c>
      <c r="W202" s="125" t="s">
        <v>120</v>
      </c>
    </row>
    <row r="203" spans="1:23" s="22" customFormat="1" ht="14.5" customHeight="1" x14ac:dyDescent="0.25">
      <c r="A203" s="18" t="s">
        <v>119</v>
      </c>
      <c r="B203" s="125" t="s">
        <v>667</v>
      </c>
      <c r="C203" s="125">
        <v>954598</v>
      </c>
      <c r="D203" s="125">
        <v>60842</v>
      </c>
      <c r="E203" s="125">
        <v>117556</v>
      </c>
      <c r="F203" s="125">
        <v>84761</v>
      </c>
      <c r="G203" s="125">
        <v>263159</v>
      </c>
      <c r="H203" s="125">
        <v>226385</v>
      </c>
      <c r="I203" s="125">
        <v>12646</v>
      </c>
      <c r="J203" s="125">
        <v>0</v>
      </c>
      <c r="K203" s="125">
        <v>502190</v>
      </c>
      <c r="L203" s="125">
        <v>63376</v>
      </c>
      <c r="M203" s="125">
        <v>119884</v>
      </c>
      <c r="N203" s="125">
        <v>90782</v>
      </c>
      <c r="O203" s="125">
        <v>274042</v>
      </c>
      <c r="P203" s="125">
        <v>169152</v>
      </c>
      <c r="Q203" s="125">
        <v>9214</v>
      </c>
      <c r="R203" s="125">
        <v>0</v>
      </c>
      <c r="S203" s="125">
        <v>452408</v>
      </c>
      <c r="T203" s="125">
        <v>979846</v>
      </c>
      <c r="U203" s="183">
        <v>0.97423268554446296</v>
      </c>
      <c r="V203" s="183">
        <v>0.97423268554446296</v>
      </c>
      <c r="W203" s="125" t="s">
        <v>120</v>
      </c>
    </row>
    <row r="204" spans="1:23" s="22" customFormat="1" ht="14.5" customHeight="1" x14ac:dyDescent="0.25">
      <c r="A204" s="18" t="s">
        <v>121</v>
      </c>
      <c r="B204" s="125" t="s">
        <v>667</v>
      </c>
      <c r="C204" s="125">
        <v>15</v>
      </c>
      <c r="D204" s="125">
        <v>0</v>
      </c>
      <c r="E204" s="125">
        <v>0</v>
      </c>
      <c r="F204" s="125">
        <v>0</v>
      </c>
      <c r="G204" s="125">
        <v>0</v>
      </c>
      <c r="H204" s="125">
        <v>10</v>
      </c>
      <c r="I204" s="125">
        <v>0</v>
      </c>
      <c r="J204" s="125">
        <v>0</v>
      </c>
      <c r="K204" s="125">
        <v>10</v>
      </c>
      <c r="L204" s="125">
        <v>0</v>
      </c>
      <c r="M204" s="125">
        <v>0</v>
      </c>
      <c r="N204" s="125">
        <v>0</v>
      </c>
      <c r="O204" s="125">
        <v>0</v>
      </c>
      <c r="P204" s="125">
        <v>5</v>
      </c>
      <c r="Q204" s="125">
        <v>0</v>
      </c>
      <c r="R204" s="125">
        <v>0</v>
      </c>
      <c r="S204" s="125">
        <v>5</v>
      </c>
      <c r="T204" s="125">
        <v>15</v>
      </c>
      <c r="U204" s="183">
        <v>1</v>
      </c>
      <c r="V204" s="183">
        <v>1</v>
      </c>
      <c r="W204" s="125" t="s">
        <v>122</v>
      </c>
    </row>
    <row r="205" spans="1:23" s="22" customFormat="1" ht="14.5" customHeight="1" x14ac:dyDescent="0.25">
      <c r="A205" s="18" t="s">
        <v>123</v>
      </c>
      <c r="B205" s="125" t="s">
        <v>668</v>
      </c>
      <c r="C205" s="125">
        <v>0</v>
      </c>
      <c r="D205" s="125">
        <v>0</v>
      </c>
      <c r="E205" s="125">
        <v>0</v>
      </c>
      <c r="F205" s="125">
        <v>0</v>
      </c>
      <c r="G205" s="125">
        <v>0</v>
      </c>
      <c r="H205" s="125">
        <v>0</v>
      </c>
      <c r="I205" s="125">
        <v>0</v>
      </c>
      <c r="J205" s="125">
        <v>0</v>
      </c>
      <c r="K205" s="125">
        <v>0</v>
      </c>
      <c r="L205" s="125">
        <v>0</v>
      </c>
      <c r="M205" s="125">
        <v>0</v>
      </c>
      <c r="N205" s="125">
        <v>0</v>
      </c>
      <c r="O205" s="125">
        <v>0</v>
      </c>
      <c r="P205" s="125">
        <v>0</v>
      </c>
      <c r="Q205" s="125">
        <v>0</v>
      </c>
      <c r="R205" s="125">
        <v>0</v>
      </c>
      <c r="S205" s="125">
        <v>0</v>
      </c>
      <c r="T205" s="125">
        <v>7410</v>
      </c>
      <c r="U205" s="183">
        <v>0</v>
      </c>
      <c r="V205" s="183">
        <v>0</v>
      </c>
      <c r="W205" s="125" t="s">
        <v>124</v>
      </c>
    </row>
    <row r="206" spans="1:23" s="22" customFormat="1" ht="14.5" customHeight="1" x14ac:dyDescent="0.25">
      <c r="A206" s="18" t="s">
        <v>123</v>
      </c>
      <c r="B206" s="125" t="s">
        <v>667</v>
      </c>
      <c r="C206" s="125">
        <v>0</v>
      </c>
      <c r="D206" s="125">
        <v>0</v>
      </c>
      <c r="E206" s="125">
        <v>0</v>
      </c>
      <c r="F206" s="125">
        <v>0</v>
      </c>
      <c r="G206" s="125">
        <v>0</v>
      </c>
      <c r="H206" s="125">
        <v>0</v>
      </c>
      <c r="I206" s="125">
        <v>0</v>
      </c>
      <c r="J206" s="125">
        <v>0</v>
      </c>
      <c r="K206" s="125">
        <v>0</v>
      </c>
      <c r="L206" s="125">
        <v>0</v>
      </c>
      <c r="M206" s="125">
        <v>0</v>
      </c>
      <c r="N206" s="125">
        <v>0</v>
      </c>
      <c r="O206" s="125">
        <v>0</v>
      </c>
      <c r="P206" s="125">
        <v>0</v>
      </c>
      <c r="Q206" s="125">
        <v>0</v>
      </c>
      <c r="R206" s="125">
        <v>0</v>
      </c>
      <c r="S206" s="125">
        <v>0</v>
      </c>
      <c r="T206" s="125">
        <v>89869</v>
      </c>
      <c r="U206" s="183">
        <v>0</v>
      </c>
      <c r="V206" s="183">
        <v>0</v>
      </c>
      <c r="W206" s="125" t="s">
        <v>124</v>
      </c>
    </row>
    <row r="207" spans="1:23" s="22" customFormat="1" ht="14.5" customHeight="1" x14ac:dyDescent="0.25">
      <c r="A207" s="18" t="s">
        <v>123</v>
      </c>
      <c r="B207" s="125" t="s">
        <v>671</v>
      </c>
      <c r="C207" s="125">
        <v>0</v>
      </c>
      <c r="D207" s="125">
        <v>0</v>
      </c>
      <c r="E207" s="125">
        <v>0</v>
      </c>
      <c r="F207" s="125">
        <v>0</v>
      </c>
      <c r="G207" s="125">
        <v>0</v>
      </c>
      <c r="H207" s="125">
        <v>0</v>
      </c>
      <c r="I207" s="125">
        <v>0</v>
      </c>
      <c r="J207" s="125">
        <v>0</v>
      </c>
      <c r="K207" s="125">
        <v>0</v>
      </c>
      <c r="L207" s="125">
        <v>0</v>
      </c>
      <c r="M207" s="125">
        <v>0</v>
      </c>
      <c r="N207" s="125">
        <v>0</v>
      </c>
      <c r="O207" s="125">
        <v>0</v>
      </c>
      <c r="P207" s="125">
        <v>0</v>
      </c>
      <c r="Q207" s="125">
        <v>0</v>
      </c>
      <c r="R207" s="125">
        <v>0</v>
      </c>
      <c r="S207" s="125">
        <v>0</v>
      </c>
      <c r="T207" s="125">
        <v>2534</v>
      </c>
      <c r="U207" s="183">
        <v>0</v>
      </c>
      <c r="V207" s="183">
        <v>0</v>
      </c>
      <c r="W207" s="125" t="s">
        <v>124</v>
      </c>
    </row>
    <row r="208" spans="1:23" s="22" customFormat="1" ht="14.5" customHeight="1" x14ac:dyDescent="0.25">
      <c r="A208" s="18" t="s">
        <v>125</v>
      </c>
      <c r="B208" s="125" t="s">
        <v>668</v>
      </c>
      <c r="C208" s="125">
        <v>26111</v>
      </c>
      <c r="D208" s="125">
        <v>0</v>
      </c>
      <c r="E208" s="125">
        <v>0</v>
      </c>
      <c r="F208" s="125">
        <v>0</v>
      </c>
      <c r="G208" s="125">
        <v>0</v>
      </c>
      <c r="H208" s="125">
        <v>0</v>
      </c>
      <c r="I208" s="125">
        <v>0</v>
      </c>
      <c r="J208" s="125">
        <v>7551</v>
      </c>
      <c r="K208" s="125">
        <v>7551</v>
      </c>
      <c r="L208" s="125">
        <v>0</v>
      </c>
      <c r="M208" s="125">
        <v>0</v>
      </c>
      <c r="N208" s="125">
        <v>0</v>
      </c>
      <c r="O208" s="125">
        <v>0</v>
      </c>
      <c r="P208" s="125">
        <v>0</v>
      </c>
      <c r="Q208" s="125">
        <v>0</v>
      </c>
      <c r="R208" s="125">
        <v>18560</v>
      </c>
      <c r="S208" s="125">
        <v>18560</v>
      </c>
      <c r="T208" s="125">
        <v>79642</v>
      </c>
      <c r="U208" s="183">
        <v>0</v>
      </c>
      <c r="V208" s="183">
        <v>0.32785464955676702</v>
      </c>
      <c r="W208" s="125" t="s">
        <v>126</v>
      </c>
    </row>
    <row r="209" spans="1:23" s="22" customFormat="1" ht="14.5" customHeight="1" x14ac:dyDescent="0.25">
      <c r="A209" s="18" t="s">
        <v>125</v>
      </c>
      <c r="B209" s="125" t="s">
        <v>672</v>
      </c>
      <c r="C209" s="125">
        <v>0</v>
      </c>
      <c r="D209" s="125">
        <v>0</v>
      </c>
      <c r="E209" s="125">
        <v>0</v>
      </c>
      <c r="F209" s="125">
        <v>0</v>
      </c>
      <c r="G209" s="125">
        <v>0</v>
      </c>
      <c r="H209" s="125">
        <v>0</v>
      </c>
      <c r="I209" s="125">
        <v>0</v>
      </c>
      <c r="J209" s="125">
        <v>0</v>
      </c>
      <c r="K209" s="125">
        <v>0</v>
      </c>
      <c r="L209" s="125">
        <v>0</v>
      </c>
      <c r="M209" s="125">
        <v>0</v>
      </c>
      <c r="N209" s="125">
        <v>0</v>
      </c>
      <c r="O209" s="125">
        <v>0</v>
      </c>
      <c r="P209" s="125">
        <v>0</v>
      </c>
      <c r="Q209" s="125">
        <v>0</v>
      </c>
      <c r="R209" s="125">
        <v>0</v>
      </c>
      <c r="S209" s="125">
        <v>0</v>
      </c>
      <c r="T209" s="125">
        <v>1716</v>
      </c>
      <c r="U209" s="183">
        <v>0</v>
      </c>
      <c r="V209" s="183">
        <v>0</v>
      </c>
      <c r="W209" s="125" t="s">
        <v>126</v>
      </c>
    </row>
    <row r="210" spans="1:23" s="22" customFormat="1" ht="14.5" customHeight="1" x14ac:dyDescent="0.25">
      <c r="A210" s="18" t="s">
        <v>125</v>
      </c>
      <c r="B210" s="125" t="s">
        <v>667</v>
      </c>
      <c r="C210" s="125">
        <v>664366</v>
      </c>
      <c r="D210" s="125">
        <v>0</v>
      </c>
      <c r="E210" s="125">
        <v>0</v>
      </c>
      <c r="F210" s="125">
        <v>0</v>
      </c>
      <c r="G210" s="125">
        <v>0</v>
      </c>
      <c r="H210" s="125">
        <v>0</v>
      </c>
      <c r="I210" s="125">
        <v>0</v>
      </c>
      <c r="J210" s="125">
        <v>293086</v>
      </c>
      <c r="K210" s="125">
        <v>293086</v>
      </c>
      <c r="L210" s="125">
        <v>0</v>
      </c>
      <c r="M210" s="125">
        <v>0</v>
      </c>
      <c r="N210" s="125">
        <v>0</v>
      </c>
      <c r="O210" s="125">
        <v>0</v>
      </c>
      <c r="P210" s="125">
        <v>0</v>
      </c>
      <c r="Q210" s="125">
        <v>0</v>
      </c>
      <c r="R210" s="125">
        <v>371280</v>
      </c>
      <c r="S210" s="125">
        <v>371280</v>
      </c>
      <c r="T210" s="125">
        <v>664366</v>
      </c>
      <c r="U210" s="183">
        <v>0</v>
      </c>
      <c r="V210" s="183">
        <v>1</v>
      </c>
      <c r="W210" s="125" t="s">
        <v>126</v>
      </c>
    </row>
    <row r="211" spans="1:23" s="22" customFormat="1" ht="14.5" customHeight="1" x14ac:dyDescent="0.25">
      <c r="A211" s="18" t="s">
        <v>127</v>
      </c>
      <c r="B211" s="125" t="s">
        <v>668</v>
      </c>
      <c r="C211" s="125">
        <v>86</v>
      </c>
      <c r="D211" s="125">
        <v>0</v>
      </c>
      <c r="E211" s="125">
        <v>0</v>
      </c>
      <c r="F211" s="125">
        <v>5</v>
      </c>
      <c r="G211" s="125">
        <v>5</v>
      </c>
      <c r="H211" s="125">
        <v>22</v>
      </c>
      <c r="I211" s="125">
        <v>0</v>
      </c>
      <c r="J211" s="125">
        <v>0</v>
      </c>
      <c r="K211" s="125">
        <v>27</v>
      </c>
      <c r="L211" s="125">
        <v>0</v>
      </c>
      <c r="M211" s="125">
        <v>5</v>
      </c>
      <c r="N211" s="125">
        <v>8</v>
      </c>
      <c r="O211" s="125">
        <v>13</v>
      </c>
      <c r="P211" s="125">
        <v>41</v>
      </c>
      <c r="Q211" s="125">
        <v>5</v>
      </c>
      <c r="R211" s="125">
        <v>0</v>
      </c>
      <c r="S211" s="125">
        <v>59</v>
      </c>
      <c r="T211" s="125">
        <v>86</v>
      </c>
      <c r="U211" s="183">
        <v>1</v>
      </c>
      <c r="V211" s="183">
        <v>1</v>
      </c>
      <c r="W211" s="125" t="s">
        <v>128</v>
      </c>
    </row>
    <row r="212" spans="1:23" s="22" customFormat="1" ht="14.5" customHeight="1" x14ac:dyDescent="0.25">
      <c r="A212" s="18" t="s">
        <v>127</v>
      </c>
      <c r="B212" s="125" t="s">
        <v>672</v>
      </c>
      <c r="C212" s="125">
        <v>9</v>
      </c>
      <c r="D212" s="125">
        <v>0</v>
      </c>
      <c r="E212" s="125">
        <v>9</v>
      </c>
      <c r="F212" s="125">
        <v>0</v>
      </c>
      <c r="G212" s="125">
        <v>9</v>
      </c>
      <c r="H212" s="125">
        <v>0</v>
      </c>
      <c r="I212" s="125">
        <v>0</v>
      </c>
      <c r="J212" s="125">
        <v>0</v>
      </c>
      <c r="K212" s="125">
        <v>9</v>
      </c>
      <c r="L212" s="125">
        <v>0</v>
      </c>
      <c r="M212" s="125">
        <v>0</v>
      </c>
      <c r="N212" s="125">
        <v>0</v>
      </c>
      <c r="O212" s="125">
        <v>0</v>
      </c>
      <c r="P212" s="125">
        <v>0</v>
      </c>
      <c r="Q212" s="125">
        <v>0</v>
      </c>
      <c r="R212" s="125">
        <v>0</v>
      </c>
      <c r="S212" s="125">
        <v>0</v>
      </c>
      <c r="T212" s="125">
        <v>9</v>
      </c>
      <c r="U212" s="183">
        <v>1</v>
      </c>
      <c r="V212" s="183">
        <v>1</v>
      </c>
      <c r="W212" s="125" t="s">
        <v>128</v>
      </c>
    </row>
    <row r="213" spans="1:23" s="22" customFormat="1" ht="14.5" customHeight="1" x14ac:dyDescent="0.25">
      <c r="A213" s="18" t="s">
        <v>127</v>
      </c>
      <c r="B213" s="125" t="s">
        <v>667</v>
      </c>
      <c r="C213" s="125">
        <v>204</v>
      </c>
      <c r="D213" s="125">
        <v>0</v>
      </c>
      <c r="E213" s="125">
        <v>8</v>
      </c>
      <c r="F213" s="125">
        <v>5</v>
      </c>
      <c r="G213" s="125">
        <v>13</v>
      </c>
      <c r="H213" s="125">
        <v>52</v>
      </c>
      <c r="I213" s="125">
        <v>5</v>
      </c>
      <c r="J213" s="125">
        <v>0</v>
      </c>
      <c r="K213" s="125">
        <v>70</v>
      </c>
      <c r="L213" s="125">
        <v>0</v>
      </c>
      <c r="M213" s="125">
        <v>5</v>
      </c>
      <c r="N213" s="125">
        <v>30</v>
      </c>
      <c r="O213" s="125">
        <v>35</v>
      </c>
      <c r="P213" s="125">
        <v>93</v>
      </c>
      <c r="Q213" s="125">
        <v>6</v>
      </c>
      <c r="R213" s="125">
        <v>0</v>
      </c>
      <c r="S213" s="125">
        <v>134</v>
      </c>
      <c r="T213" s="125">
        <v>204</v>
      </c>
      <c r="U213" s="183">
        <v>1</v>
      </c>
      <c r="V213" s="183">
        <v>1</v>
      </c>
      <c r="W213" s="125" t="s">
        <v>128</v>
      </c>
    </row>
    <row r="214" spans="1:23" s="22" customFormat="1" ht="14.5" customHeight="1" x14ac:dyDescent="0.25">
      <c r="A214" s="18" t="s">
        <v>129</v>
      </c>
      <c r="B214" s="125" t="s">
        <v>668</v>
      </c>
      <c r="C214" s="125">
        <v>446</v>
      </c>
      <c r="D214" s="125">
        <v>31</v>
      </c>
      <c r="E214" s="125">
        <v>46</v>
      </c>
      <c r="F214" s="125">
        <v>12</v>
      </c>
      <c r="G214" s="125">
        <v>89</v>
      </c>
      <c r="H214" s="125">
        <v>124</v>
      </c>
      <c r="I214" s="125">
        <v>0</v>
      </c>
      <c r="J214" s="125">
        <v>0</v>
      </c>
      <c r="K214" s="125">
        <v>213</v>
      </c>
      <c r="L214" s="125">
        <v>34</v>
      </c>
      <c r="M214" s="125">
        <v>38</v>
      </c>
      <c r="N214" s="125">
        <v>21</v>
      </c>
      <c r="O214" s="125">
        <v>93</v>
      </c>
      <c r="P214" s="125">
        <v>130</v>
      </c>
      <c r="Q214" s="125">
        <v>10</v>
      </c>
      <c r="R214" s="125">
        <v>0</v>
      </c>
      <c r="S214" s="125">
        <v>233</v>
      </c>
      <c r="T214" s="125">
        <v>446</v>
      </c>
      <c r="U214" s="183">
        <v>1</v>
      </c>
      <c r="V214" s="183">
        <v>1</v>
      </c>
      <c r="W214" s="125" t="s">
        <v>130</v>
      </c>
    </row>
    <row r="215" spans="1:23" s="22" customFormat="1" ht="14.5" customHeight="1" x14ac:dyDescent="0.25">
      <c r="A215" s="18" t="s">
        <v>129</v>
      </c>
      <c r="B215" s="125" t="s">
        <v>667</v>
      </c>
      <c r="C215" s="125">
        <v>3809</v>
      </c>
      <c r="D215" s="125">
        <v>130</v>
      </c>
      <c r="E215" s="125">
        <v>303</v>
      </c>
      <c r="F215" s="125">
        <v>345</v>
      </c>
      <c r="G215" s="125">
        <v>778</v>
      </c>
      <c r="H215" s="125">
        <v>1071</v>
      </c>
      <c r="I215" s="125">
        <v>124</v>
      </c>
      <c r="J215" s="125">
        <v>0</v>
      </c>
      <c r="K215" s="125">
        <v>1973</v>
      </c>
      <c r="L215" s="125">
        <v>149</v>
      </c>
      <c r="M215" s="125">
        <v>341</v>
      </c>
      <c r="N215" s="125">
        <v>360</v>
      </c>
      <c r="O215" s="125">
        <v>850</v>
      </c>
      <c r="P215" s="125">
        <v>831</v>
      </c>
      <c r="Q215" s="125">
        <v>155</v>
      </c>
      <c r="R215" s="125">
        <v>0</v>
      </c>
      <c r="S215" s="125">
        <v>1836</v>
      </c>
      <c r="T215" s="125">
        <v>3809</v>
      </c>
      <c r="U215" s="183">
        <v>1</v>
      </c>
      <c r="V215" s="183">
        <v>1</v>
      </c>
      <c r="W215" s="125" t="s">
        <v>130</v>
      </c>
    </row>
    <row r="216" spans="1:23" s="22" customFormat="1" ht="14.5" customHeight="1" x14ac:dyDescent="0.25">
      <c r="A216" s="18" t="s">
        <v>131</v>
      </c>
      <c r="B216" s="125" t="s">
        <v>668</v>
      </c>
      <c r="C216" s="125">
        <v>1051</v>
      </c>
      <c r="D216" s="125">
        <v>8</v>
      </c>
      <c r="E216" s="125">
        <v>17</v>
      </c>
      <c r="F216" s="125">
        <v>36</v>
      </c>
      <c r="G216" s="125">
        <v>61</v>
      </c>
      <c r="H216" s="125">
        <v>200</v>
      </c>
      <c r="I216" s="125">
        <v>10</v>
      </c>
      <c r="J216" s="125">
        <v>0</v>
      </c>
      <c r="K216" s="125">
        <v>271</v>
      </c>
      <c r="L216" s="125">
        <v>20</v>
      </c>
      <c r="M216" s="125">
        <v>16</v>
      </c>
      <c r="N216" s="125">
        <v>39</v>
      </c>
      <c r="O216" s="125">
        <v>75</v>
      </c>
      <c r="P216" s="125">
        <v>679</v>
      </c>
      <c r="Q216" s="125">
        <v>26</v>
      </c>
      <c r="R216" s="125">
        <v>0</v>
      </c>
      <c r="S216" s="125">
        <v>780</v>
      </c>
      <c r="T216" s="125">
        <v>1051</v>
      </c>
      <c r="U216" s="183">
        <v>1</v>
      </c>
      <c r="V216" s="183">
        <v>1</v>
      </c>
      <c r="W216" s="125" t="s">
        <v>132</v>
      </c>
    </row>
    <row r="217" spans="1:23" s="22" customFormat="1" ht="14.5" customHeight="1" x14ac:dyDescent="0.25">
      <c r="A217" s="18" t="s">
        <v>131</v>
      </c>
      <c r="B217" s="125" t="s">
        <v>670</v>
      </c>
      <c r="C217" s="125">
        <v>295831</v>
      </c>
      <c r="D217" s="125">
        <v>8433</v>
      </c>
      <c r="E217" s="125">
        <v>17680</v>
      </c>
      <c r="F217" s="125">
        <v>14077</v>
      </c>
      <c r="G217" s="125">
        <v>40190</v>
      </c>
      <c r="H217" s="125">
        <v>78526</v>
      </c>
      <c r="I217" s="125">
        <v>37930</v>
      </c>
      <c r="J217" s="125">
        <v>0</v>
      </c>
      <c r="K217" s="125">
        <v>156646</v>
      </c>
      <c r="L217" s="125">
        <v>9044</v>
      </c>
      <c r="M217" s="125">
        <v>18454</v>
      </c>
      <c r="N217" s="125">
        <v>15134</v>
      </c>
      <c r="O217" s="125">
        <v>42632</v>
      </c>
      <c r="P217" s="125">
        <v>73128</v>
      </c>
      <c r="Q217" s="125">
        <v>23425</v>
      </c>
      <c r="R217" s="125">
        <v>0</v>
      </c>
      <c r="S217" s="125">
        <v>139185</v>
      </c>
      <c r="T217" s="125">
        <v>295831</v>
      </c>
      <c r="U217" s="183">
        <v>1</v>
      </c>
      <c r="V217" s="183">
        <v>1</v>
      </c>
      <c r="W217" s="125" t="s">
        <v>132</v>
      </c>
    </row>
    <row r="218" spans="1:23" s="22" customFormat="1" ht="14.5" customHeight="1" x14ac:dyDescent="0.25">
      <c r="A218" s="18" t="s">
        <v>131</v>
      </c>
      <c r="B218" s="125" t="s">
        <v>667</v>
      </c>
      <c r="C218" s="125">
        <v>26019</v>
      </c>
      <c r="D218" s="125">
        <v>860</v>
      </c>
      <c r="E218" s="125">
        <v>1353</v>
      </c>
      <c r="F218" s="125">
        <v>911</v>
      </c>
      <c r="G218" s="125">
        <v>3124</v>
      </c>
      <c r="H218" s="125">
        <v>10180</v>
      </c>
      <c r="I218" s="125">
        <v>1514</v>
      </c>
      <c r="J218" s="125">
        <v>0</v>
      </c>
      <c r="K218" s="125">
        <v>14818</v>
      </c>
      <c r="L218" s="125">
        <v>870</v>
      </c>
      <c r="M218" s="125">
        <v>1525</v>
      </c>
      <c r="N218" s="125">
        <v>972</v>
      </c>
      <c r="O218" s="125">
        <v>3367</v>
      </c>
      <c r="P218" s="125">
        <v>6950</v>
      </c>
      <c r="Q218" s="125">
        <v>884</v>
      </c>
      <c r="R218" s="125">
        <v>0</v>
      </c>
      <c r="S218" s="125">
        <v>11201</v>
      </c>
      <c r="T218" s="125">
        <v>26019</v>
      </c>
      <c r="U218" s="183">
        <v>1</v>
      </c>
      <c r="V218" s="183">
        <v>1</v>
      </c>
      <c r="W218" s="125" t="s">
        <v>132</v>
      </c>
    </row>
    <row r="219" spans="1:23" s="22" customFormat="1" ht="14.5" customHeight="1" x14ac:dyDescent="0.25">
      <c r="A219" s="18" t="s">
        <v>131</v>
      </c>
      <c r="B219" s="125" t="s">
        <v>671</v>
      </c>
      <c r="C219" s="125">
        <v>530</v>
      </c>
      <c r="D219" s="125">
        <v>0</v>
      </c>
      <c r="E219" s="125">
        <v>5</v>
      </c>
      <c r="F219" s="125">
        <v>0</v>
      </c>
      <c r="G219" s="125">
        <v>5</v>
      </c>
      <c r="H219" s="125">
        <v>208</v>
      </c>
      <c r="I219" s="125">
        <v>90</v>
      </c>
      <c r="J219" s="125">
        <v>0</v>
      </c>
      <c r="K219" s="125">
        <v>303</v>
      </c>
      <c r="L219" s="125">
        <v>0</v>
      </c>
      <c r="M219" s="125">
        <v>0</v>
      </c>
      <c r="N219" s="125">
        <v>5</v>
      </c>
      <c r="O219" s="125">
        <v>5</v>
      </c>
      <c r="P219" s="125">
        <v>171</v>
      </c>
      <c r="Q219" s="125">
        <v>51</v>
      </c>
      <c r="R219" s="125">
        <v>0</v>
      </c>
      <c r="S219" s="125">
        <v>227</v>
      </c>
      <c r="T219" s="125">
        <v>530</v>
      </c>
      <c r="U219" s="183">
        <v>1</v>
      </c>
      <c r="V219" s="183">
        <v>1</v>
      </c>
      <c r="W219" s="125" t="s">
        <v>132</v>
      </c>
    </row>
    <row r="220" spans="1:23" s="22" customFormat="1" ht="14.5" customHeight="1" x14ac:dyDescent="0.25">
      <c r="A220" s="18" t="s">
        <v>133</v>
      </c>
      <c r="B220" s="125" t="s">
        <v>668</v>
      </c>
      <c r="C220" s="125">
        <v>361493</v>
      </c>
      <c r="D220" s="125">
        <v>15120</v>
      </c>
      <c r="E220" s="125">
        <v>17314</v>
      </c>
      <c r="F220" s="125">
        <v>10663</v>
      </c>
      <c r="G220" s="125">
        <v>43097</v>
      </c>
      <c r="H220" s="125">
        <v>65777</v>
      </c>
      <c r="I220" s="125">
        <v>2325</v>
      </c>
      <c r="J220" s="125">
        <v>0</v>
      </c>
      <c r="K220" s="125">
        <v>111199</v>
      </c>
      <c r="L220" s="125">
        <v>15516</v>
      </c>
      <c r="M220" s="125">
        <v>19645</v>
      </c>
      <c r="N220" s="125">
        <v>23541</v>
      </c>
      <c r="O220" s="125">
        <v>58702</v>
      </c>
      <c r="P220" s="125">
        <v>189417</v>
      </c>
      <c r="Q220" s="125">
        <v>2175</v>
      </c>
      <c r="R220" s="125">
        <v>0</v>
      </c>
      <c r="S220" s="125">
        <v>250294</v>
      </c>
      <c r="T220" s="125">
        <v>361493</v>
      </c>
      <c r="U220" s="183">
        <v>1</v>
      </c>
      <c r="V220" s="183">
        <v>1</v>
      </c>
      <c r="W220" s="125" t="s">
        <v>134</v>
      </c>
    </row>
    <row r="221" spans="1:23" s="22" customFormat="1" ht="14.5" customHeight="1" x14ac:dyDescent="0.25">
      <c r="A221" s="18" t="s">
        <v>133</v>
      </c>
      <c r="B221" s="125" t="s">
        <v>667</v>
      </c>
      <c r="C221" s="125">
        <v>2376884</v>
      </c>
      <c r="D221" s="125">
        <v>72249</v>
      </c>
      <c r="E221" s="125">
        <v>162760</v>
      </c>
      <c r="F221" s="125">
        <v>123144</v>
      </c>
      <c r="G221" s="125">
        <v>358153</v>
      </c>
      <c r="H221" s="125">
        <v>675459</v>
      </c>
      <c r="I221" s="125">
        <v>111100</v>
      </c>
      <c r="J221" s="125">
        <v>0</v>
      </c>
      <c r="K221" s="125">
        <v>1144712</v>
      </c>
      <c r="L221" s="125">
        <v>75447</v>
      </c>
      <c r="M221" s="125">
        <v>172341</v>
      </c>
      <c r="N221" s="125">
        <v>139498</v>
      </c>
      <c r="O221" s="125">
        <v>387286</v>
      </c>
      <c r="P221" s="125">
        <v>776184</v>
      </c>
      <c r="Q221" s="125">
        <v>68641</v>
      </c>
      <c r="R221" s="125">
        <v>61</v>
      </c>
      <c r="S221" s="125">
        <v>1232172</v>
      </c>
      <c r="T221" s="125">
        <v>2593007</v>
      </c>
      <c r="U221" s="183">
        <v>0.91662806926475704</v>
      </c>
      <c r="V221" s="183">
        <v>0.91665159407591301</v>
      </c>
      <c r="W221" s="125" t="s">
        <v>134</v>
      </c>
    </row>
    <row r="222" spans="1:23" s="22" customFormat="1" ht="14.5" customHeight="1" x14ac:dyDescent="0.25">
      <c r="A222" s="18" t="s">
        <v>133</v>
      </c>
      <c r="B222" s="125" t="s">
        <v>671</v>
      </c>
      <c r="C222" s="125">
        <v>0</v>
      </c>
      <c r="D222" s="125">
        <v>0</v>
      </c>
      <c r="E222" s="125">
        <v>0</v>
      </c>
      <c r="F222" s="125">
        <v>0</v>
      </c>
      <c r="G222" s="125">
        <v>0</v>
      </c>
      <c r="H222" s="125">
        <v>0</v>
      </c>
      <c r="I222" s="125">
        <v>0</v>
      </c>
      <c r="J222" s="125">
        <v>0</v>
      </c>
      <c r="K222" s="125">
        <v>0</v>
      </c>
      <c r="L222" s="125">
        <v>0</v>
      </c>
      <c r="M222" s="125">
        <v>0</v>
      </c>
      <c r="N222" s="125">
        <v>0</v>
      </c>
      <c r="O222" s="125">
        <v>0</v>
      </c>
      <c r="P222" s="125">
        <v>0</v>
      </c>
      <c r="Q222" s="125">
        <v>0</v>
      </c>
      <c r="R222" s="125">
        <v>0</v>
      </c>
      <c r="S222" s="125">
        <v>0</v>
      </c>
      <c r="T222" s="125">
        <v>14667</v>
      </c>
      <c r="U222" s="183">
        <v>0</v>
      </c>
      <c r="V222" s="183">
        <v>0</v>
      </c>
      <c r="W222" s="125" t="s">
        <v>134</v>
      </c>
    </row>
    <row r="223" spans="1:23" s="22" customFormat="1" ht="14.5" customHeight="1" x14ac:dyDescent="0.25">
      <c r="A223" s="18" t="s">
        <v>135</v>
      </c>
      <c r="B223" s="125" t="s">
        <v>668</v>
      </c>
      <c r="C223" s="125">
        <v>4209</v>
      </c>
      <c r="D223" s="125">
        <v>271</v>
      </c>
      <c r="E223" s="125">
        <v>499</v>
      </c>
      <c r="F223" s="125">
        <v>325</v>
      </c>
      <c r="G223" s="125">
        <v>1095</v>
      </c>
      <c r="H223" s="125">
        <v>1133</v>
      </c>
      <c r="I223" s="125">
        <v>80</v>
      </c>
      <c r="J223" s="125">
        <v>0</v>
      </c>
      <c r="K223" s="125">
        <v>2308</v>
      </c>
      <c r="L223" s="125">
        <v>261</v>
      </c>
      <c r="M223" s="125">
        <v>482</v>
      </c>
      <c r="N223" s="125">
        <v>234</v>
      </c>
      <c r="O223" s="125">
        <v>977</v>
      </c>
      <c r="P223" s="125">
        <v>863</v>
      </c>
      <c r="Q223" s="125">
        <v>61</v>
      </c>
      <c r="R223" s="125">
        <v>0</v>
      </c>
      <c r="S223" s="125">
        <v>1901</v>
      </c>
      <c r="T223" s="125">
        <v>4209</v>
      </c>
      <c r="U223" s="183">
        <v>1</v>
      </c>
      <c r="V223" s="183">
        <v>1</v>
      </c>
      <c r="W223" s="125" t="s">
        <v>136</v>
      </c>
    </row>
    <row r="224" spans="1:23" s="22" customFormat="1" ht="14.5" customHeight="1" x14ac:dyDescent="0.25">
      <c r="A224" s="18" t="s">
        <v>135</v>
      </c>
      <c r="B224" s="125" t="s">
        <v>667</v>
      </c>
      <c r="C224" s="125">
        <v>7057</v>
      </c>
      <c r="D224" s="125">
        <v>70</v>
      </c>
      <c r="E224" s="125">
        <v>373</v>
      </c>
      <c r="F224" s="125">
        <v>421</v>
      </c>
      <c r="G224" s="125">
        <v>864</v>
      </c>
      <c r="H224" s="125">
        <v>2075</v>
      </c>
      <c r="I224" s="125">
        <v>173</v>
      </c>
      <c r="J224" s="125">
        <v>0</v>
      </c>
      <c r="K224" s="125">
        <v>3112</v>
      </c>
      <c r="L224" s="125">
        <v>88</v>
      </c>
      <c r="M224" s="125">
        <v>345</v>
      </c>
      <c r="N224" s="125">
        <v>467</v>
      </c>
      <c r="O224" s="125">
        <v>900</v>
      </c>
      <c r="P224" s="125">
        <v>2847</v>
      </c>
      <c r="Q224" s="125">
        <v>198</v>
      </c>
      <c r="R224" s="125">
        <v>0</v>
      </c>
      <c r="S224" s="125">
        <v>3945</v>
      </c>
      <c r="T224" s="125">
        <v>7057</v>
      </c>
      <c r="U224" s="183">
        <v>1</v>
      </c>
      <c r="V224" s="183">
        <v>1</v>
      </c>
      <c r="W224" s="125" t="s">
        <v>136</v>
      </c>
    </row>
    <row r="225" spans="1:23" s="22" customFormat="1" ht="14.5" customHeight="1" x14ac:dyDescent="0.25">
      <c r="A225" s="18" t="s">
        <v>137</v>
      </c>
      <c r="B225" s="125" t="s">
        <v>668</v>
      </c>
      <c r="C225" s="125">
        <v>32639</v>
      </c>
      <c r="D225" s="125">
        <v>0</v>
      </c>
      <c r="E225" s="125">
        <v>0</v>
      </c>
      <c r="F225" s="125">
        <v>0</v>
      </c>
      <c r="G225" s="125">
        <v>0</v>
      </c>
      <c r="H225" s="125">
        <v>0</v>
      </c>
      <c r="I225" s="125">
        <v>0</v>
      </c>
      <c r="J225" s="125">
        <v>8646</v>
      </c>
      <c r="K225" s="125">
        <v>8646</v>
      </c>
      <c r="L225" s="125">
        <v>0</v>
      </c>
      <c r="M225" s="125">
        <v>0</v>
      </c>
      <c r="N225" s="125">
        <v>0</v>
      </c>
      <c r="O225" s="125">
        <v>0</v>
      </c>
      <c r="P225" s="125">
        <v>0</v>
      </c>
      <c r="Q225" s="125">
        <v>0</v>
      </c>
      <c r="R225" s="125">
        <v>23993</v>
      </c>
      <c r="S225" s="125">
        <v>23993</v>
      </c>
      <c r="T225" s="125">
        <v>32687</v>
      </c>
      <c r="U225" s="183">
        <v>0</v>
      </c>
      <c r="V225" s="183">
        <v>0.99853152629485697</v>
      </c>
      <c r="W225" s="125" t="s">
        <v>138</v>
      </c>
    </row>
    <row r="226" spans="1:23" s="22" customFormat="1" ht="14.5" customHeight="1" x14ac:dyDescent="0.25">
      <c r="A226" s="18" t="s">
        <v>137</v>
      </c>
      <c r="B226" s="125" t="s">
        <v>672</v>
      </c>
      <c r="C226" s="125">
        <v>0</v>
      </c>
      <c r="D226" s="125">
        <v>0</v>
      </c>
      <c r="E226" s="125">
        <v>0</v>
      </c>
      <c r="F226" s="125">
        <v>0</v>
      </c>
      <c r="G226" s="125">
        <v>0</v>
      </c>
      <c r="H226" s="125">
        <v>0</v>
      </c>
      <c r="I226" s="125">
        <v>0</v>
      </c>
      <c r="J226" s="125">
        <v>0</v>
      </c>
      <c r="K226" s="125">
        <v>0</v>
      </c>
      <c r="L226" s="125">
        <v>0</v>
      </c>
      <c r="M226" s="125">
        <v>0</v>
      </c>
      <c r="N226" s="125">
        <v>0</v>
      </c>
      <c r="O226" s="125">
        <v>0</v>
      </c>
      <c r="P226" s="125">
        <v>0</v>
      </c>
      <c r="Q226" s="125">
        <v>0</v>
      </c>
      <c r="R226" s="125">
        <v>0</v>
      </c>
      <c r="S226" s="125">
        <v>0</v>
      </c>
      <c r="T226" s="125">
        <v>2722</v>
      </c>
      <c r="U226" s="183">
        <v>0</v>
      </c>
      <c r="V226" s="183">
        <v>0</v>
      </c>
      <c r="W226" s="125" t="s">
        <v>138</v>
      </c>
    </row>
    <row r="227" spans="1:23" s="22" customFormat="1" ht="14.5" customHeight="1" x14ac:dyDescent="0.25">
      <c r="A227" s="18" t="s">
        <v>137</v>
      </c>
      <c r="B227" s="125" t="s">
        <v>667</v>
      </c>
      <c r="C227" s="125">
        <v>192384</v>
      </c>
      <c r="D227" s="125">
        <v>11857</v>
      </c>
      <c r="E227" s="125">
        <v>14095</v>
      </c>
      <c r="F227" s="125">
        <v>7736</v>
      </c>
      <c r="G227" s="125">
        <v>33688</v>
      </c>
      <c r="H227" s="125">
        <v>46523</v>
      </c>
      <c r="I227" s="125">
        <v>1261</v>
      </c>
      <c r="J227" s="125">
        <v>0</v>
      </c>
      <c r="K227" s="125">
        <v>81472</v>
      </c>
      <c r="L227" s="125">
        <v>9397</v>
      </c>
      <c r="M227" s="125">
        <v>16761</v>
      </c>
      <c r="N227" s="125">
        <v>14392</v>
      </c>
      <c r="O227" s="125">
        <v>40550</v>
      </c>
      <c r="P227" s="125">
        <v>69413</v>
      </c>
      <c r="Q227" s="125">
        <v>949</v>
      </c>
      <c r="R227" s="125">
        <v>0</v>
      </c>
      <c r="S227" s="125">
        <v>110912</v>
      </c>
      <c r="T227" s="125">
        <v>192384</v>
      </c>
      <c r="U227" s="183">
        <v>1</v>
      </c>
      <c r="V227" s="183">
        <v>1</v>
      </c>
      <c r="W227" s="125" t="s">
        <v>138</v>
      </c>
    </row>
    <row r="228" spans="1:23" s="22" customFormat="1" ht="14.5" customHeight="1" x14ac:dyDescent="0.25">
      <c r="A228" s="18" t="s">
        <v>141</v>
      </c>
      <c r="B228" s="125" t="s">
        <v>668</v>
      </c>
      <c r="C228" s="125">
        <v>2051</v>
      </c>
      <c r="D228" s="125">
        <v>51</v>
      </c>
      <c r="E228" s="125">
        <v>132</v>
      </c>
      <c r="F228" s="125">
        <v>107</v>
      </c>
      <c r="G228" s="125">
        <v>290</v>
      </c>
      <c r="H228" s="125">
        <v>646</v>
      </c>
      <c r="I228" s="125">
        <v>39</v>
      </c>
      <c r="J228" s="125">
        <v>0</v>
      </c>
      <c r="K228" s="125">
        <v>975</v>
      </c>
      <c r="L228" s="125">
        <v>51</v>
      </c>
      <c r="M228" s="125">
        <v>132</v>
      </c>
      <c r="N228" s="125">
        <v>91</v>
      </c>
      <c r="O228" s="125">
        <v>274</v>
      </c>
      <c r="P228" s="125">
        <v>753</v>
      </c>
      <c r="Q228" s="125">
        <v>49</v>
      </c>
      <c r="R228" s="125">
        <v>0</v>
      </c>
      <c r="S228" s="125">
        <v>1076</v>
      </c>
      <c r="T228" s="125">
        <v>2051</v>
      </c>
      <c r="U228" s="183">
        <v>1</v>
      </c>
      <c r="V228" s="183">
        <v>1</v>
      </c>
      <c r="W228" s="125" t="s">
        <v>142</v>
      </c>
    </row>
    <row r="229" spans="1:23" s="22" customFormat="1" ht="14.5" customHeight="1" x14ac:dyDescent="0.25">
      <c r="A229" s="18" t="s">
        <v>141</v>
      </c>
      <c r="B229" s="125" t="s">
        <v>672</v>
      </c>
      <c r="C229" s="125">
        <v>148026</v>
      </c>
      <c r="D229" s="125">
        <v>6933</v>
      </c>
      <c r="E229" s="125">
        <v>10364</v>
      </c>
      <c r="F229" s="125">
        <v>8115</v>
      </c>
      <c r="G229" s="125">
        <v>25412</v>
      </c>
      <c r="H229" s="125">
        <v>38693</v>
      </c>
      <c r="I229" s="125">
        <v>4138</v>
      </c>
      <c r="J229" s="125">
        <v>0</v>
      </c>
      <c r="K229" s="125">
        <v>68243</v>
      </c>
      <c r="L229" s="125">
        <v>6624</v>
      </c>
      <c r="M229" s="125">
        <v>10142</v>
      </c>
      <c r="N229" s="125">
        <v>8674</v>
      </c>
      <c r="O229" s="125">
        <v>25440</v>
      </c>
      <c r="P229" s="125">
        <v>50281</v>
      </c>
      <c r="Q229" s="125">
        <v>4062</v>
      </c>
      <c r="R229" s="125">
        <v>0</v>
      </c>
      <c r="S229" s="125">
        <v>79783</v>
      </c>
      <c r="T229" s="125">
        <v>148026</v>
      </c>
      <c r="U229" s="183">
        <v>1</v>
      </c>
      <c r="V229" s="183">
        <v>1</v>
      </c>
      <c r="W229" s="125" t="s">
        <v>142</v>
      </c>
    </row>
    <row r="230" spans="1:23" s="22" customFormat="1" ht="14.5" customHeight="1" x14ac:dyDescent="0.25">
      <c r="A230" s="18" t="s">
        <v>141</v>
      </c>
      <c r="B230" s="125" t="s">
        <v>667</v>
      </c>
      <c r="C230" s="125">
        <v>989</v>
      </c>
      <c r="D230" s="125">
        <v>0</v>
      </c>
      <c r="E230" s="125">
        <v>64</v>
      </c>
      <c r="F230" s="125">
        <v>63</v>
      </c>
      <c r="G230" s="125">
        <v>127</v>
      </c>
      <c r="H230" s="125">
        <v>342</v>
      </c>
      <c r="I230" s="125">
        <v>32</v>
      </c>
      <c r="J230" s="125">
        <v>0</v>
      </c>
      <c r="K230" s="125">
        <v>501</v>
      </c>
      <c r="L230" s="125">
        <v>0</v>
      </c>
      <c r="M230" s="125">
        <v>71</v>
      </c>
      <c r="N230" s="125">
        <v>50</v>
      </c>
      <c r="O230" s="125">
        <v>121</v>
      </c>
      <c r="P230" s="125">
        <v>328</v>
      </c>
      <c r="Q230" s="125">
        <v>39</v>
      </c>
      <c r="R230" s="125">
        <v>0</v>
      </c>
      <c r="S230" s="125">
        <v>488</v>
      </c>
      <c r="T230" s="125">
        <v>989</v>
      </c>
      <c r="U230" s="183">
        <v>1</v>
      </c>
      <c r="V230" s="183">
        <v>1</v>
      </c>
      <c r="W230" s="125" t="s">
        <v>142</v>
      </c>
    </row>
    <row r="231" spans="1:23" s="22" customFormat="1" ht="14.5" customHeight="1" x14ac:dyDescent="0.25">
      <c r="A231" s="18" t="s">
        <v>143</v>
      </c>
      <c r="B231" s="125" t="s">
        <v>668</v>
      </c>
      <c r="C231" s="125">
        <v>54</v>
      </c>
      <c r="D231" s="125">
        <v>0</v>
      </c>
      <c r="E231" s="125">
        <v>5</v>
      </c>
      <c r="F231" s="125">
        <v>0</v>
      </c>
      <c r="G231" s="125">
        <v>5</v>
      </c>
      <c r="H231" s="125">
        <v>29</v>
      </c>
      <c r="I231" s="125">
        <v>0</v>
      </c>
      <c r="J231" s="125">
        <v>0</v>
      </c>
      <c r="K231" s="125">
        <v>34</v>
      </c>
      <c r="L231" s="125">
        <v>0</v>
      </c>
      <c r="M231" s="125">
        <v>0</v>
      </c>
      <c r="N231" s="125">
        <v>10</v>
      </c>
      <c r="O231" s="125">
        <v>10</v>
      </c>
      <c r="P231" s="125">
        <v>10</v>
      </c>
      <c r="Q231" s="125">
        <v>0</v>
      </c>
      <c r="R231" s="125">
        <v>0</v>
      </c>
      <c r="S231" s="125">
        <v>20</v>
      </c>
      <c r="T231" s="125">
        <v>54</v>
      </c>
      <c r="U231" s="183">
        <v>1</v>
      </c>
      <c r="V231" s="183">
        <v>1</v>
      </c>
      <c r="W231" s="125" t="s">
        <v>144</v>
      </c>
    </row>
    <row r="232" spans="1:23" s="22" customFormat="1" ht="14.5" customHeight="1" x14ac:dyDescent="0.25">
      <c r="A232" s="18" t="s">
        <v>143</v>
      </c>
      <c r="B232" s="125" t="s">
        <v>667</v>
      </c>
      <c r="C232" s="125">
        <v>2191</v>
      </c>
      <c r="D232" s="125">
        <v>18</v>
      </c>
      <c r="E232" s="125">
        <v>121</v>
      </c>
      <c r="F232" s="125">
        <v>150</v>
      </c>
      <c r="G232" s="125">
        <v>289</v>
      </c>
      <c r="H232" s="125">
        <v>763</v>
      </c>
      <c r="I232" s="125">
        <v>19</v>
      </c>
      <c r="J232" s="125">
        <v>0</v>
      </c>
      <c r="K232" s="125">
        <v>1071</v>
      </c>
      <c r="L232" s="125">
        <v>38</v>
      </c>
      <c r="M232" s="125">
        <v>122</v>
      </c>
      <c r="N232" s="125">
        <v>130</v>
      </c>
      <c r="O232" s="125">
        <v>290</v>
      </c>
      <c r="P232" s="125">
        <v>808</v>
      </c>
      <c r="Q232" s="125">
        <v>22</v>
      </c>
      <c r="R232" s="125">
        <v>0</v>
      </c>
      <c r="S232" s="125">
        <v>1120</v>
      </c>
      <c r="T232" s="125">
        <v>2191</v>
      </c>
      <c r="U232" s="183">
        <v>1</v>
      </c>
      <c r="V232" s="183">
        <v>1</v>
      </c>
      <c r="W232" s="125" t="s">
        <v>144</v>
      </c>
    </row>
    <row r="233" spans="1:23" s="22" customFormat="1" ht="14.5" customHeight="1" x14ac:dyDescent="0.25">
      <c r="A233" s="18" t="s">
        <v>145</v>
      </c>
      <c r="B233" s="125" t="s">
        <v>668</v>
      </c>
      <c r="C233" s="125">
        <v>30</v>
      </c>
      <c r="D233" s="125">
        <v>0</v>
      </c>
      <c r="E233" s="125">
        <v>0</v>
      </c>
      <c r="F233" s="125">
        <v>0</v>
      </c>
      <c r="G233" s="125">
        <v>0</v>
      </c>
      <c r="H233" s="125">
        <v>19</v>
      </c>
      <c r="I233" s="125">
        <v>0</v>
      </c>
      <c r="J233" s="125">
        <v>0</v>
      </c>
      <c r="K233" s="125">
        <v>19</v>
      </c>
      <c r="L233" s="125">
        <v>0</v>
      </c>
      <c r="M233" s="125">
        <v>0</v>
      </c>
      <c r="N233" s="125">
        <v>0</v>
      </c>
      <c r="O233" s="125">
        <v>0</v>
      </c>
      <c r="P233" s="125">
        <v>11</v>
      </c>
      <c r="Q233" s="125">
        <v>0</v>
      </c>
      <c r="R233" s="125">
        <v>0</v>
      </c>
      <c r="S233" s="125">
        <v>11</v>
      </c>
      <c r="T233" s="125">
        <v>30</v>
      </c>
      <c r="U233" s="183">
        <v>1</v>
      </c>
      <c r="V233" s="183">
        <v>1</v>
      </c>
      <c r="W233" s="125" t="s">
        <v>146</v>
      </c>
    </row>
    <row r="234" spans="1:23" s="22" customFormat="1" ht="14.5" customHeight="1" x14ac:dyDescent="0.25">
      <c r="A234" s="18" t="s">
        <v>145</v>
      </c>
      <c r="B234" s="125" t="s">
        <v>667</v>
      </c>
      <c r="C234" s="125">
        <v>24</v>
      </c>
      <c r="D234" s="125">
        <v>0</v>
      </c>
      <c r="E234" s="125">
        <v>0</v>
      </c>
      <c r="F234" s="125">
        <v>5</v>
      </c>
      <c r="G234" s="125">
        <v>5</v>
      </c>
      <c r="H234" s="125">
        <v>0</v>
      </c>
      <c r="I234" s="125">
        <v>0</v>
      </c>
      <c r="J234" s="125">
        <v>0</v>
      </c>
      <c r="K234" s="125">
        <v>5</v>
      </c>
      <c r="L234" s="125">
        <v>0</v>
      </c>
      <c r="M234" s="125">
        <v>0</v>
      </c>
      <c r="N234" s="125">
        <v>0</v>
      </c>
      <c r="O234" s="125">
        <v>0</v>
      </c>
      <c r="P234" s="125">
        <v>19</v>
      </c>
      <c r="Q234" s="125">
        <v>0</v>
      </c>
      <c r="R234" s="125">
        <v>0</v>
      </c>
      <c r="S234" s="125">
        <v>19</v>
      </c>
      <c r="T234" s="125">
        <v>24</v>
      </c>
      <c r="U234" s="183">
        <v>1</v>
      </c>
      <c r="V234" s="183">
        <v>1</v>
      </c>
      <c r="W234" s="125" t="s">
        <v>146</v>
      </c>
    </row>
    <row r="235" spans="1:23" s="22" customFormat="1" ht="14.5" customHeight="1" x14ac:dyDescent="0.25">
      <c r="A235" s="18" t="s">
        <v>147</v>
      </c>
      <c r="B235" s="125" t="s">
        <v>668</v>
      </c>
      <c r="C235" s="125">
        <v>55</v>
      </c>
      <c r="D235" s="125">
        <v>0</v>
      </c>
      <c r="E235" s="125">
        <v>0</v>
      </c>
      <c r="F235" s="125">
        <v>0</v>
      </c>
      <c r="G235" s="125">
        <v>0</v>
      </c>
      <c r="H235" s="125">
        <v>13</v>
      </c>
      <c r="I235" s="125">
        <v>5</v>
      </c>
      <c r="J235" s="125">
        <v>0</v>
      </c>
      <c r="K235" s="125">
        <v>18</v>
      </c>
      <c r="L235" s="125">
        <v>0</v>
      </c>
      <c r="M235" s="125">
        <v>0</v>
      </c>
      <c r="N235" s="125">
        <v>7</v>
      </c>
      <c r="O235" s="125">
        <v>7</v>
      </c>
      <c r="P235" s="125">
        <v>25</v>
      </c>
      <c r="Q235" s="125">
        <v>5</v>
      </c>
      <c r="R235" s="125">
        <v>0</v>
      </c>
      <c r="S235" s="125">
        <v>37</v>
      </c>
      <c r="T235" s="125">
        <v>55</v>
      </c>
      <c r="U235" s="183">
        <v>1</v>
      </c>
      <c r="V235" s="183">
        <v>1</v>
      </c>
      <c r="W235" s="125" t="s">
        <v>148</v>
      </c>
    </row>
    <row r="236" spans="1:23" s="22" customFormat="1" ht="14.5" customHeight="1" x14ac:dyDescent="0.25">
      <c r="A236" s="18" t="s">
        <v>147</v>
      </c>
      <c r="B236" s="125" t="s">
        <v>669</v>
      </c>
      <c r="C236" s="125">
        <v>0</v>
      </c>
      <c r="D236" s="125">
        <v>0</v>
      </c>
      <c r="E236" s="125">
        <v>0</v>
      </c>
      <c r="F236" s="125">
        <v>0</v>
      </c>
      <c r="G236" s="125">
        <v>0</v>
      </c>
      <c r="H236" s="125">
        <v>0</v>
      </c>
      <c r="I236" s="125">
        <v>0</v>
      </c>
      <c r="J236" s="125">
        <v>0</v>
      </c>
      <c r="K236" s="125">
        <v>0</v>
      </c>
      <c r="L236" s="125">
        <v>0</v>
      </c>
      <c r="M236" s="125">
        <v>0</v>
      </c>
      <c r="N236" s="125">
        <v>0</v>
      </c>
      <c r="O236" s="125">
        <v>0</v>
      </c>
      <c r="P236" s="125">
        <v>0</v>
      </c>
      <c r="Q236" s="125">
        <v>0</v>
      </c>
      <c r="R236" s="125">
        <v>0</v>
      </c>
      <c r="S236" s="125">
        <v>0</v>
      </c>
      <c r="T236" s="125">
        <v>21668</v>
      </c>
      <c r="U236" s="183">
        <v>0</v>
      </c>
      <c r="V236" s="183">
        <v>0</v>
      </c>
      <c r="W236" s="125" t="s">
        <v>148</v>
      </c>
    </row>
    <row r="237" spans="1:23" s="22" customFormat="1" ht="14.5" customHeight="1" x14ac:dyDescent="0.25">
      <c r="A237" s="18" t="s">
        <v>147</v>
      </c>
      <c r="B237" s="125" t="s">
        <v>667</v>
      </c>
      <c r="C237" s="125">
        <v>27</v>
      </c>
      <c r="D237" s="125">
        <v>0</v>
      </c>
      <c r="E237" s="125">
        <v>5</v>
      </c>
      <c r="F237" s="125">
        <v>0</v>
      </c>
      <c r="G237" s="125">
        <v>5</v>
      </c>
      <c r="H237" s="125">
        <v>5</v>
      </c>
      <c r="I237" s="125">
        <v>0</v>
      </c>
      <c r="J237" s="125">
        <v>0</v>
      </c>
      <c r="K237" s="125">
        <v>10</v>
      </c>
      <c r="L237" s="125">
        <v>0</v>
      </c>
      <c r="M237" s="125">
        <v>0</v>
      </c>
      <c r="N237" s="125">
        <v>0</v>
      </c>
      <c r="O237" s="125">
        <v>0</v>
      </c>
      <c r="P237" s="125">
        <v>17</v>
      </c>
      <c r="Q237" s="125">
        <v>0</v>
      </c>
      <c r="R237" s="125">
        <v>0</v>
      </c>
      <c r="S237" s="125">
        <v>17</v>
      </c>
      <c r="T237" s="125">
        <v>27</v>
      </c>
      <c r="U237" s="183">
        <v>1</v>
      </c>
      <c r="V237" s="183">
        <v>1</v>
      </c>
      <c r="W237" s="125" t="s">
        <v>148</v>
      </c>
    </row>
    <row r="238" spans="1:23" s="22" customFormat="1" ht="14.5" customHeight="1" x14ac:dyDescent="0.25">
      <c r="A238" s="18" t="s">
        <v>395</v>
      </c>
      <c r="B238" s="125" t="s">
        <v>670</v>
      </c>
      <c r="C238" s="125">
        <v>313901</v>
      </c>
      <c r="D238" s="125">
        <v>27115</v>
      </c>
      <c r="E238" s="125">
        <v>21286</v>
      </c>
      <c r="F238" s="125">
        <v>27693</v>
      </c>
      <c r="G238" s="125">
        <v>76094</v>
      </c>
      <c r="H238" s="125">
        <v>48374</v>
      </c>
      <c r="I238" s="125">
        <v>12796</v>
      </c>
      <c r="J238" s="125">
        <v>0</v>
      </c>
      <c r="K238" s="125">
        <v>137264</v>
      </c>
      <c r="L238" s="125">
        <v>34326</v>
      </c>
      <c r="M238" s="125">
        <v>27301</v>
      </c>
      <c r="N238" s="125">
        <v>34583</v>
      </c>
      <c r="O238" s="125">
        <v>96210</v>
      </c>
      <c r="P238" s="125">
        <v>64645</v>
      </c>
      <c r="Q238" s="125">
        <v>15782</v>
      </c>
      <c r="R238" s="125">
        <v>0</v>
      </c>
      <c r="S238" s="125">
        <v>176637</v>
      </c>
      <c r="T238" s="125">
        <v>313901</v>
      </c>
      <c r="U238" s="183">
        <v>1</v>
      </c>
      <c r="V238" s="183">
        <v>1</v>
      </c>
      <c r="W238" s="125" t="s">
        <v>396</v>
      </c>
    </row>
    <row r="239" spans="1:23" s="22" customFormat="1" ht="14.5" customHeight="1" x14ac:dyDescent="0.25">
      <c r="A239" s="18" t="s">
        <v>395</v>
      </c>
      <c r="B239" s="125" t="s">
        <v>672</v>
      </c>
      <c r="C239" s="125">
        <v>5</v>
      </c>
      <c r="D239" s="125">
        <v>0</v>
      </c>
      <c r="E239" s="125">
        <v>5</v>
      </c>
      <c r="F239" s="125">
        <v>0</v>
      </c>
      <c r="G239" s="125">
        <v>5</v>
      </c>
      <c r="H239" s="125">
        <v>0</v>
      </c>
      <c r="I239" s="125">
        <v>0</v>
      </c>
      <c r="J239" s="125">
        <v>0</v>
      </c>
      <c r="K239" s="125">
        <v>5</v>
      </c>
      <c r="L239" s="125">
        <v>0</v>
      </c>
      <c r="M239" s="125">
        <v>0</v>
      </c>
      <c r="N239" s="125">
        <v>0</v>
      </c>
      <c r="O239" s="125">
        <v>0</v>
      </c>
      <c r="P239" s="125">
        <v>0</v>
      </c>
      <c r="Q239" s="125">
        <v>0</v>
      </c>
      <c r="R239" s="125">
        <v>0</v>
      </c>
      <c r="S239" s="125">
        <v>0</v>
      </c>
      <c r="T239" s="125">
        <v>5</v>
      </c>
      <c r="U239" s="183">
        <v>1</v>
      </c>
      <c r="V239" s="183">
        <v>1</v>
      </c>
      <c r="W239" s="125" t="s">
        <v>396</v>
      </c>
    </row>
    <row r="240" spans="1:23" s="22" customFormat="1" ht="14.5" customHeight="1" x14ac:dyDescent="0.25">
      <c r="A240" s="18" t="s">
        <v>149</v>
      </c>
      <c r="B240" s="125" t="s">
        <v>668</v>
      </c>
      <c r="C240" s="125">
        <v>101</v>
      </c>
      <c r="D240" s="125">
        <v>0</v>
      </c>
      <c r="E240" s="125">
        <v>0</v>
      </c>
      <c r="F240" s="125">
        <v>0</v>
      </c>
      <c r="G240" s="125">
        <v>0</v>
      </c>
      <c r="H240" s="125">
        <v>40</v>
      </c>
      <c r="I240" s="125">
        <v>0</v>
      </c>
      <c r="J240" s="125">
        <v>0</v>
      </c>
      <c r="K240" s="125">
        <v>40</v>
      </c>
      <c r="L240" s="125">
        <v>5</v>
      </c>
      <c r="M240" s="125">
        <v>8</v>
      </c>
      <c r="N240" s="125">
        <v>0</v>
      </c>
      <c r="O240" s="125">
        <v>13</v>
      </c>
      <c r="P240" s="125">
        <v>43</v>
      </c>
      <c r="Q240" s="125">
        <v>5</v>
      </c>
      <c r="R240" s="125">
        <v>0</v>
      </c>
      <c r="S240" s="125">
        <v>61</v>
      </c>
      <c r="T240" s="125">
        <v>101</v>
      </c>
      <c r="U240" s="183">
        <v>1</v>
      </c>
      <c r="V240" s="183">
        <v>1</v>
      </c>
      <c r="W240" s="125" t="s">
        <v>150</v>
      </c>
    </row>
    <row r="241" spans="1:23" s="22" customFormat="1" ht="14.5" customHeight="1" x14ac:dyDescent="0.25">
      <c r="A241" s="18" t="s">
        <v>149</v>
      </c>
      <c r="B241" s="125" t="s">
        <v>670</v>
      </c>
      <c r="C241" s="125">
        <v>247090</v>
      </c>
      <c r="D241" s="125">
        <v>12746</v>
      </c>
      <c r="E241" s="125">
        <v>24111</v>
      </c>
      <c r="F241" s="125">
        <v>18283</v>
      </c>
      <c r="G241" s="125">
        <v>55140</v>
      </c>
      <c r="H241" s="125">
        <v>71502</v>
      </c>
      <c r="I241" s="125">
        <v>8078</v>
      </c>
      <c r="J241" s="125">
        <v>93</v>
      </c>
      <c r="K241" s="125">
        <v>134813</v>
      </c>
      <c r="L241" s="125">
        <v>14195</v>
      </c>
      <c r="M241" s="125">
        <v>19506</v>
      </c>
      <c r="N241" s="125">
        <v>16793</v>
      </c>
      <c r="O241" s="125">
        <v>50494</v>
      </c>
      <c r="P241" s="125">
        <v>54417</v>
      </c>
      <c r="Q241" s="125">
        <v>7227</v>
      </c>
      <c r="R241" s="125">
        <v>139</v>
      </c>
      <c r="S241" s="125">
        <v>112277</v>
      </c>
      <c r="T241" s="125">
        <v>247090</v>
      </c>
      <c r="U241" s="183">
        <v>0.99906107086486695</v>
      </c>
      <c r="V241" s="183">
        <v>1</v>
      </c>
      <c r="W241" s="125" t="s">
        <v>150</v>
      </c>
    </row>
    <row r="242" spans="1:23" s="22" customFormat="1" ht="14.5" customHeight="1" x14ac:dyDescent="0.25">
      <c r="A242" s="18" t="s">
        <v>149</v>
      </c>
      <c r="B242" s="125" t="s">
        <v>672</v>
      </c>
      <c r="C242" s="125">
        <v>28402</v>
      </c>
      <c r="D242" s="125">
        <v>1420</v>
      </c>
      <c r="E242" s="125">
        <v>1926</v>
      </c>
      <c r="F242" s="125">
        <v>1690</v>
      </c>
      <c r="G242" s="125">
        <v>5036</v>
      </c>
      <c r="H242" s="125">
        <v>8188</v>
      </c>
      <c r="I242" s="125">
        <v>1360</v>
      </c>
      <c r="J242" s="125">
        <v>0</v>
      </c>
      <c r="K242" s="125">
        <v>14584</v>
      </c>
      <c r="L242" s="125">
        <v>1472</v>
      </c>
      <c r="M242" s="125">
        <v>1999</v>
      </c>
      <c r="N242" s="125">
        <v>1732</v>
      </c>
      <c r="O242" s="125">
        <v>5203</v>
      </c>
      <c r="P242" s="125">
        <v>7476</v>
      </c>
      <c r="Q242" s="125">
        <v>1139</v>
      </c>
      <c r="R242" s="125">
        <v>0</v>
      </c>
      <c r="S242" s="125">
        <v>13818</v>
      </c>
      <c r="T242" s="125">
        <v>173569</v>
      </c>
      <c r="U242" s="183">
        <v>0.16363521135686701</v>
      </c>
      <c r="V242" s="183">
        <v>0.16363521135686701</v>
      </c>
      <c r="W242" s="125" t="s">
        <v>150</v>
      </c>
    </row>
    <row r="243" spans="1:23" s="22" customFormat="1" ht="14.5" customHeight="1" x14ac:dyDescent="0.25">
      <c r="A243" s="18" t="s">
        <v>149</v>
      </c>
      <c r="B243" s="125" t="s">
        <v>667</v>
      </c>
      <c r="C243" s="125">
        <v>182</v>
      </c>
      <c r="D243" s="125">
        <v>5</v>
      </c>
      <c r="E243" s="125">
        <v>5</v>
      </c>
      <c r="F243" s="125">
        <v>7</v>
      </c>
      <c r="G243" s="125">
        <v>17</v>
      </c>
      <c r="H243" s="125">
        <v>51</v>
      </c>
      <c r="I243" s="125">
        <v>0</v>
      </c>
      <c r="J243" s="125">
        <v>0</v>
      </c>
      <c r="K243" s="125">
        <v>68</v>
      </c>
      <c r="L243" s="125">
        <v>0</v>
      </c>
      <c r="M243" s="125">
        <v>7</v>
      </c>
      <c r="N243" s="125">
        <v>17</v>
      </c>
      <c r="O243" s="125">
        <v>24</v>
      </c>
      <c r="P243" s="125">
        <v>84</v>
      </c>
      <c r="Q243" s="125">
        <v>6</v>
      </c>
      <c r="R243" s="125">
        <v>0</v>
      </c>
      <c r="S243" s="125">
        <v>114</v>
      </c>
      <c r="T243" s="125">
        <v>182</v>
      </c>
      <c r="U243" s="183">
        <v>1</v>
      </c>
      <c r="V243" s="183">
        <v>1</v>
      </c>
      <c r="W243" s="125" t="s">
        <v>150</v>
      </c>
    </row>
    <row r="244" spans="1:23" s="22" customFormat="1" ht="14.5" customHeight="1" x14ac:dyDescent="0.25">
      <c r="A244" s="18" t="s">
        <v>151</v>
      </c>
      <c r="B244" s="125" t="s">
        <v>668</v>
      </c>
      <c r="C244" s="125">
        <v>5</v>
      </c>
      <c r="D244" s="125">
        <v>0</v>
      </c>
      <c r="E244" s="125">
        <v>0</v>
      </c>
      <c r="F244" s="125">
        <v>0</v>
      </c>
      <c r="G244" s="125">
        <v>0</v>
      </c>
      <c r="H244" s="125">
        <v>0</v>
      </c>
      <c r="I244" s="125">
        <v>0</v>
      </c>
      <c r="J244" s="125">
        <v>0</v>
      </c>
      <c r="K244" s="125">
        <v>0</v>
      </c>
      <c r="L244" s="125">
        <v>0</v>
      </c>
      <c r="M244" s="125">
        <v>0</v>
      </c>
      <c r="N244" s="125">
        <v>0</v>
      </c>
      <c r="O244" s="125">
        <v>0</v>
      </c>
      <c r="P244" s="125">
        <v>0</v>
      </c>
      <c r="Q244" s="125">
        <v>0</v>
      </c>
      <c r="R244" s="125">
        <v>5</v>
      </c>
      <c r="S244" s="125">
        <v>5</v>
      </c>
      <c r="T244" s="125">
        <v>5</v>
      </c>
      <c r="U244" s="183">
        <v>0</v>
      </c>
      <c r="V244" s="183">
        <v>1</v>
      </c>
      <c r="W244" s="125" t="s">
        <v>152</v>
      </c>
    </row>
    <row r="245" spans="1:23" s="22" customFormat="1" ht="14.5" customHeight="1" x14ac:dyDescent="0.25">
      <c r="A245" s="18" t="s">
        <v>151</v>
      </c>
      <c r="B245" s="125" t="s">
        <v>672</v>
      </c>
      <c r="C245" s="125">
        <v>0</v>
      </c>
      <c r="D245" s="125">
        <v>0</v>
      </c>
      <c r="E245" s="125">
        <v>0</v>
      </c>
      <c r="F245" s="125">
        <v>0</v>
      </c>
      <c r="G245" s="125">
        <v>0</v>
      </c>
      <c r="H245" s="125">
        <v>0</v>
      </c>
      <c r="I245" s="125">
        <v>0</v>
      </c>
      <c r="J245" s="125">
        <v>0</v>
      </c>
      <c r="K245" s="125">
        <v>0</v>
      </c>
      <c r="L245" s="125">
        <v>0</v>
      </c>
      <c r="M245" s="125">
        <v>0</v>
      </c>
      <c r="N245" s="125">
        <v>0</v>
      </c>
      <c r="O245" s="125">
        <v>0</v>
      </c>
      <c r="P245" s="125">
        <v>0</v>
      </c>
      <c r="Q245" s="125">
        <v>0</v>
      </c>
      <c r="R245" s="125">
        <v>0</v>
      </c>
      <c r="S245" s="125">
        <v>0</v>
      </c>
      <c r="T245" s="125">
        <v>6</v>
      </c>
      <c r="U245" s="183">
        <v>0</v>
      </c>
      <c r="V245" s="183">
        <v>0</v>
      </c>
      <c r="W245" s="125" t="s">
        <v>152</v>
      </c>
    </row>
    <row r="246" spans="1:23" s="22" customFormat="1" ht="14.5" customHeight="1" x14ac:dyDescent="0.25">
      <c r="A246" s="18" t="s">
        <v>151</v>
      </c>
      <c r="B246" s="125" t="s">
        <v>667</v>
      </c>
      <c r="C246" s="125">
        <v>39367</v>
      </c>
      <c r="D246" s="125">
        <v>0</v>
      </c>
      <c r="E246" s="125">
        <v>0</v>
      </c>
      <c r="F246" s="125">
        <v>0</v>
      </c>
      <c r="G246" s="125">
        <v>0</v>
      </c>
      <c r="H246" s="125">
        <v>0</v>
      </c>
      <c r="I246" s="125">
        <v>0</v>
      </c>
      <c r="J246" s="125">
        <v>23310</v>
      </c>
      <c r="K246" s="125">
        <v>23310</v>
      </c>
      <c r="L246" s="125">
        <v>0</v>
      </c>
      <c r="M246" s="125">
        <v>0</v>
      </c>
      <c r="N246" s="125">
        <v>0</v>
      </c>
      <c r="O246" s="125">
        <v>0</v>
      </c>
      <c r="P246" s="125">
        <v>0</v>
      </c>
      <c r="Q246" s="125">
        <v>0</v>
      </c>
      <c r="R246" s="125">
        <v>16057</v>
      </c>
      <c r="S246" s="125">
        <v>16057</v>
      </c>
      <c r="T246" s="125">
        <v>63180</v>
      </c>
      <c r="U246" s="183">
        <v>0</v>
      </c>
      <c r="V246" s="183">
        <v>0.62309275087052896</v>
      </c>
      <c r="W246" s="125" t="s">
        <v>152</v>
      </c>
    </row>
    <row r="247" spans="1:23" s="22" customFormat="1" ht="14.5" customHeight="1" x14ac:dyDescent="0.25">
      <c r="A247" s="18" t="s">
        <v>151</v>
      </c>
      <c r="B247" s="125" t="s">
        <v>671</v>
      </c>
      <c r="C247" s="125">
        <v>0</v>
      </c>
      <c r="D247" s="125">
        <v>0</v>
      </c>
      <c r="E247" s="125">
        <v>0</v>
      </c>
      <c r="F247" s="125">
        <v>0</v>
      </c>
      <c r="G247" s="125">
        <v>0</v>
      </c>
      <c r="H247" s="125">
        <v>0</v>
      </c>
      <c r="I247" s="125">
        <v>0</v>
      </c>
      <c r="J247" s="125">
        <v>0</v>
      </c>
      <c r="K247" s="125">
        <v>0</v>
      </c>
      <c r="L247" s="125">
        <v>0</v>
      </c>
      <c r="M247" s="125">
        <v>0</v>
      </c>
      <c r="N247" s="125">
        <v>0</v>
      </c>
      <c r="O247" s="125">
        <v>0</v>
      </c>
      <c r="P247" s="125">
        <v>0</v>
      </c>
      <c r="Q247" s="125">
        <v>0</v>
      </c>
      <c r="R247" s="125">
        <v>0</v>
      </c>
      <c r="S247" s="125">
        <v>0</v>
      </c>
      <c r="T247" s="125">
        <v>69</v>
      </c>
      <c r="U247" s="183">
        <v>0</v>
      </c>
      <c r="V247" s="183">
        <v>0</v>
      </c>
      <c r="W247" s="125" t="s">
        <v>152</v>
      </c>
    </row>
    <row r="248" spans="1:23" s="22" customFormat="1" ht="14.5" customHeight="1" x14ac:dyDescent="0.25">
      <c r="A248" s="18" t="s">
        <v>153</v>
      </c>
      <c r="B248" s="125" t="s">
        <v>668</v>
      </c>
      <c r="C248" s="125">
        <v>2773</v>
      </c>
      <c r="D248" s="125">
        <v>0</v>
      </c>
      <c r="E248" s="125">
        <v>0</v>
      </c>
      <c r="F248" s="125">
        <v>0</v>
      </c>
      <c r="G248" s="125">
        <v>0</v>
      </c>
      <c r="H248" s="125">
        <v>0</v>
      </c>
      <c r="I248" s="125">
        <v>0</v>
      </c>
      <c r="J248" s="125">
        <v>1291</v>
      </c>
      <c r="K248" s="125">
        <v>1291</v>
      </c>
      <c r="L248" s="125">
        <v>0</v>
      </c>
      <c r="M248" s="125">
        <v>0</v>
      </c>
      <c r="N248" s="125">
        <v>0</v>
      </c>
      <c r="O248" s="125">
        <v>0</v>
      </c>
      <c r="P248" s="125">
        <v>0</v>
      </c>
      <c r="Q248" s="125">
        <v>0</v>
      </c>
      <c r="R248" s="125">
        <v>1482</v>
      </c>
      <c r="S248" s="125">
        <v>1482</v>
      </c>
      <c r="T248" s="125">
        <v>2850</v>
      </c>
      <c r="U248" s="183">
        <v>0</v>
      </c>
      <c r="V248" s="183">
        <v>0.97298245614035095</v>
      </c>
      <c r="W248" s="125" t="s">
        <v>154</v>
      </c>
    </row>
    <row r="249" spans="1:23" s="22" customFormat="1" ht="14.5" customHeight="1" x14ac:dyDescent="0.25">
      <c r="A249" s="18" t="s">
        <v>153</v>
      </c>
      <c r="B249" s="125" t="s">
        <v>667</v>
      </c>
      <c r="C249" s="125">
        <v>0</v>
      </c>
      <c r="D249" s="125">
        <v>0</v>
      </c>
      <c r="E249" s="125">
        <v>0</v>
      </c>
      <c r="F249" s="125">
        <v>0</v>
      </c>
      <c r="G249" s="125">
        <v>0</v>
      </c>
      <c r="H249" s="125">
        <v>0</v>
      </c>
      <c r="I249" s="125">
        <v>0</v>
      </c>
      <c r="J249" s="125">
        <v>0</v>
      </c>
      <c r="K249" s="125">
        <v>0</v>
      </c>
      <c r="L249" s="125">
        <v>0</v>
      </c>
      <c r="M249" s="125">
        <v>0</v>
      </c>
      <c r="N249" s="125">
        <v>0</v>
      </c>
      <c r="O249" s="125">
        <v>0</v>
      </c>
      <c r="P249" s="125">
        <v>0</v>
      </c>
      <c r="Q249" s="125">
        <v>0</v>
      </c>
      <c r="R249" s="125">
        <v>0</v>
      </c>
      <c r="S249" s="125">
        <v>0</v>
      </c>
      <c r="T249" s="125">
        <v>8715</v>
      </c>
      <c r="U249" s="183">
        <v>0</v>
      </c>
      <c r="V249" s="183">
        <v>0</v>
      </c>
      <c r="W249" s="125" t="s">
        <v>154</v>
      </c>
    </row>
    <row r="250" spans="1:23" s="22" customFormat="1" ht="14.5" customHeight="1" x14ac:dyDescent="0.25">
      <c r="A250" s="18" t="s">
        <v>153</v>
      </c>
      <c r="B250" s="125" t="s">
        <v>671</v>
      </c>
      <c r="C250" s="125">
        <v>0</v>
      </c>
      <c r="D250" s="125">
        <v>0</v>
      </c>
      <c r="E250" s="125">
        <v>0</v>
      </c>
      <c r="F250" s="125">
        <v>0</v>
      </c>
      <c r="G250" s="125">
        <v>0</v>
      </c>
      <c r="H250" s="125">
        <v>0</v>
      </c>
      <c r="I250" s="125">
        <v>0</v>
      </c>
      <c r="J250" s="125">
        <v>0</v>
      </c>
      <c r="K250" s="125">
        <v>0</v>
      </c>
      <c r="L250" s="125">
        <v>0</v>
      </c>
      <c r="M250" s="125">
        <v>0</v>
      </c>
      <c r="N250" s="125">
        <v>0</v>
      </c>
      <c r="O250" s="125">
        <v>0</v>
      </c>
      <c r="P250" s="125">
        <v>0</v>
      </c>
      <c r="Q250" s="125">
        <v>0</v>
      </c>
      <c r="R250" s="125">
        <v>0</v>
      </c>
      <c r="S250" s="125">
        <v>0</v>
      </c>
      <c r="T250" s="125">
        <v>9</v>
      </c>
      <c r="U250" s="183">
        <v>0</v>
      </c>
      <c r="V250" s="183">
        <v>0</v>
      </c>
      <c r="W250" s="125" t="s">
        <v>154</v>
      </c>
    </row>
    <row r="251" spans="1:23" s="22" customFormat="1" ht="14.5" customHeight="1" x14ac:dyDescent="0.25">
      <c r="A251" s="18" t="s">
        <v>155</v>
      </c>
      <c r="B251" s="125" t="s">
        <v>668</v>
      </c>
      <c r="C251" s="125">
        <v>11926</v>
      </c>
      <c r="D251" s="125">
        <v>395</v>
      </c>
      <c r="E251" s="125">
        <v>447</v>
      </c>
      <c r="F251" s="125">
        <v>483</v>
      </c>
      <c r="G251" s="125">
        <v>1325</v>
      </c>
      <c r="H251" s="125">
        <v>3346</v>
      </c>
      <c r="I251" s="125">
        <v>138</v>
      </c>
      <c r="J251" s="125">
        <v>0</v>
      </c>
      <c r="K251" s="125">
        <v>4809</v>
      </c>
      <c r="L251" s="125">
        <v>406</v>
      </c>
      <c r="M251" s="125">
        <v>492</v>
      </c>
      <c r="N251" s="125">
        <v>510</v>
      </c>
      <c r="O251" s="125">
        <v>1408</v>
      </c>
      <c r="P251" s="125">
        <v>5548</v>
      </c>
      <c r="Q251" s="125">
        <v>161</v>
      </c>
      <c r="R251" s="125">
        <v>0</v>
      </c>
      <c r="S251" s="125">
        <v>7117</v>
      </c>
      <c r="T251" s="125">
        <v>11926</v>
      </c>
      <c r="U251" s="183">
        <v>1</v>
      </c>
      <c r="V251" s="183">
        <v>1</v>
      </c>
      <c r="W251" s="125" t="s">
        <v>156</v>
      </c>
    </row>
    <row r="252" spans="1:23" s="22" customFormat="1" ht="14.5" customHeight="1" x14ac:dyDescent="0.25">
      <c r="A252" s="18" t="s">
        <v>155</v>
      </c>
      <c r="B252" s="125" t="s">
        <v>667</v>
      </c>
      <c r="C252" s="125">
        <v>92738</v>
      </c>
      <c r="D252" s="125">
        <v>1966</v>
      </c>
      <c r="E252" s="125">
        <v>3218</v>
      </c>
      <c r="F252" s="125">
        <v>1981</v>
      </c>
      <c r="G252" s="125">
        <v>7165</v>
      </c>
      <c r="H252" s="125">
        <v>9136</v>
      </c>
      <c r="I252" s="125">
        <v>576</v>
      </c>
      <c r="J252" s="125">
        <v>29901</v>
      </c>
      <c r="K252" s="125">
        <v>46778</v>
      </c>
      <c r="L252" s="125">
        <v>2064</v>
      </c>
      <c r="M252" s="125">
        <v>3321</v>
      </c>
      <c r="N252" s="125">
        <v>2178</v>
      </c>
      <c r="O252" s="125">
        <v>7563</v>
      </c>
      <c r="P252" s="125">
        <v>9587</v>
      </c>
      <c r="Q252" s="125">
        <v>607</v>
      </c>
      <c r="R252" s="125">
        <v>28203</v>
      </c>
      <c r="S252" s="125">
        <v>45960</v>
      </c>
      <c r="T252" s="125">
        <v>252867</v>
      </c>
      <c r="U252" s="183">
        <v>0.13696528214436801</v>
      </c>
      <c r="V252" s="183">
        <v>0.36674615509338898</v>
      </c>
      <c r="W252" s="125" t="s">
        <v>156</v>
      </c>
    </row>
    <row r="253" spans="1:23" s="22" customFormat="1" ht="14.5" customHeight="1" x14ac:dyDescent="0.25">
      <c r="A253" s="18" t="s">
        <v>399</v>
      </c>
      <c r="B253" s="125" t="s">
        <v>668</v>
      </c>
      <c r="C253" s="125">
        <v>3793</v>
      </c>
      <c r="D253" s="125">
        <v>141</v>
      </c>
      <c r="E253" s="125">
        <v>238</v>
      </c>
      <c r="F253" s="125">
        <v>356</v>
      </c>
      <c r="G253" s="125">
        <v>735</v>
      </c>
      <c r="H253" s="125">
        <v>999</v>
      </c>
      <c r="I253" s="125">
        <v>34</v>
      </c>
      <c r="J253" s="125">
        <v>0</v>
      </c>
      <c r="K253" s="125">
        <v>1768</v>
      </c>
      <c r="L253" s="125">
        <v>147</v>
      </c>
      <c r="M253" s="125">
        <v>305</v>
      </c>
      <c r="N253" s="125">
        <v>316</v>
      </c>
      <c r="O253" s="125">
        <v>768</v>
      </c>
      <c r="P253" s="125">
        <v>1226</v>
      </c>
      <c r="Q253" s="125">
        <v>31</v>
      </c>
      <c r="R253" s="125">
        <v>0</v>
      </c>
      <c r="S253" s="125">
        <v>2025</v>
      </c>
      <c r="T253" s="125">
        <v>3793</v>
      </c>
      <c r="U253" s="183">
        <v>1</v>
      </c>
      <c r="V253" s="183">
        <v>1</v>
      </c>
      <c r="W253" s="125" t="s">
        <v>157</v>
      </c>
    </row>
    <row r="254" spans="1:23" s="22" customFormat="1" ht="14.5" customHeight="1" x14ac:dyDescent="0.25">
      <c r="A254" s="18" t="s">
        <v>399</v>
      </c>
      <c r="B254" s="125" t="s">
        <v>672</v>
      </c>
      <c r="C254" s="125">
        <v>176</v>
      </c>
      <c r="D254" s="125">
        <v>10</v>
      </c>
      <c r="E254" s="125">
        <v>22</v>
      </c>
      <c r="F254" s="125">
        <v>10</v>
      </c>
      <c r="G254" s="125">
        <v>42</v>
      </c>
      <c r="H254" s="125">
        <v>86</v>
      </c>
      <c r="I254" s="125">
        <v>0</v>
      </c>
      <c r="J254" s="125">
        <v>0</v>
      </c>
      <c r="K254" s="125">
        <v>128</v>
      </c>
      <c r="L254" s="125">
        <v>11</v>
      </c>
      <c r="M254" s="125">
        <v>27</v>
      </c>
      <c r="N254" s="125">
        <v>10</v>
      </c>
      <c r="O254" s="125">
        <v>48</v>
      </c>
      <c r="P254" s="125">
        <v>0</v>
      </c>
      <c r="Q254" s="125">
        <v>0</v>
      </c>
      <c r="R254" s="125">
        <v>0</v>
      </c>
      <c r="S254" s="125">
        <v>48</v>
      </c>
      <c r="T254" s="125">
        <v>176</v>
      </c>
      <c r="U254" s="183">
        <v>1</v>
      </c>
      <c r="V254" s="183">
        <v>1</v>
      </c>
      <c r="W254" s="125" t="s">
        <v>157</v>
      </c>
    </row>
    <row r="255" spans="1:23" s="22" customFormat="1" ht="14.5" customHeight="1" x14ac:dyDescent="0.25">
      <c r="A255" s="18" t="s">
        <v>399</v>
      </c>
      <c r="B255" s="125" t="s">
        <v>673</v>
      </c>
      <c r="C255" s="125">
        <v>0</v>
      </c>
      <c r="D255" s="125">
        <v>0</v>
      </c>
      <c r="E255" s="125">
        <v>0</v>
      </c>
      <c r="F255" s="125">
        <v>0</v>
      </c>
      <c r="G255" s="125">
        <v>0</v>
      </c>
      <c r="H255" s="125">
        <v>0</v>
      </c>
      <c r="I255" s="125">
        <v>0</v>
      </c>
      <c r="J255" s="125">
        <v>0</v>
      </c>
      <c r="K255" s="125">
        <v>0</v>
      </c>
      <c r="L255" s="125">
        <v>0</v>
      </c>
      <c r="M255" s="125">
        <v>0</v>
      </c>
      <c r="N255" s="125">
        <v>0</v>
      </c>
      <c r="O255" s="125">
        <v>0</v>
      </c>
      <c r="P255" s="125">
        <v>0</v>
      </c>
      <c r="Q255" s="125">
        <v>0</v>
      </c>
      <c r="R255" s="125">
        <v>0</v>
      </c>
      <c r="S255" s="125">
        <v>0</v>
      </c>
      <c r="T255" s="125">
        <v>5</v>
      </c>
      <c r="U255" s="183">
        <v>0</v>
      </c>
      <c r="V255" s="183">
        <v>0</v>
      </c>
      <c r="W255" s="125" t="s">
        <v>157</v>
      </c>
    </row>
    <row r="256" spans="1:23" s="22" customFormat="1" ht="14.5" customHeight="1" x14ac:dyDescent="0.25">
      <c r="A256" s="18" t="s">
        <v>399</v>
      </c>
      <c r="B256" s="125" t="s">
        <v>667</v>
      </c>
      <c r="C256" s="125">
        <v>8450</v>
      </c>
      <c r="D256" s="125">
        <v>293</v>
      </c>
      <c r="E256" s="125">
        <v>452</v>
      </c>
      <c r="F256" s="125">
        <v>315</v>
      </c>
      <c r="G256" s="125">
        <v>1060</v>
      </c>
      <c r="H256" s="125">
        <v>1395</v>
      </c>
      <c r="I256" s="125">
        <v>55</v>
      </c>
      <c r="J256" s="125">
        <v>0</v>
      </c>
      <c r="K256" s="125">
        <v>2510</v>
      </c>
      <c r="L256" s="125">
        <v>318</v>
      </c>
      <c r="M256" s="125">
        <v>494</v>
      </c>
      <c r="N256" s="125">
        <v>323</v>
      </c>
      <c r="O256" s="125">
        <v>1135</v>
      </c>
      <c r="P256" s="125">
        <v>4753</v>
      </c>
      <c r="Q256" s="125">
        <v>52</v>
      </c>
      <c r="R256" s="125">
        <v>0</v>
      </c>
      <c r="S256" s="125">
        <v>5940</v>
      </c>
      <c r="T256" s="125">
        <v>8450</v>
      </c>
      <c r="U256" s="183">
        <v>1</v>
      </c>
      <c r="V256" s="183">
        <v>1</v>
      </c>
      <c r="W256" s="125" t="s">
        <v>157</v>
      </c>
    </row>
    <row r="257" spans="1:23" s="22" customFormat="1" ht="14.5" customHeight="1" x14ac:dyDescent="0.25">
      <c r="A257" s="18" t="s">
        <v>400</v>
      </c>
      <c r="B257" s="125" t="s">
        <v>673</v>
      </c>
      <c r="C257" s="125">
        <v>0</v>
      </c>
      <c r="D257" s="125">
        <v>0</v>
      </c>
      <c r="E257" s="125">
        <v>0</v>
      </c>
      <c r="F257" s="125">
        <v>0</v>
      </c>
      <c r="G257" s="125">
        <v>0</v>
      </c>
      <c r="H257" s="125">
        <v>0</v>
      </c>
      <c r="I257" s="125">
        <v>0</v>
      </c>
      <c r="J257" s="125">
        <v>0</v>
      </c>
      <c r="K257" s="125">
        <v>0</v>
      </c>
      <c r="L257" s="125">
        <v>0</v>
      </c>
      <c r="M257" s="125">
        <v>0</v>
      </c>
      <c r="N257" s="125">
        <v>0</v>
      </c>
      <c r="O257" s="125">
        <v>0</v>
      </c>
      <c r="P257" s="125">
        <v>0</v>
      </c>
      <c r="Q257" s="125">
        <v>0</v>
      </c>
      <c r="R257" s="125">
        <v>0</v>
      </c>
      <c r="S257" s="125">
        <v>0</v>
      </c>
      <c r="T257" s="125">
        <v>24</v>
      </c>
      <c r="U257" s="183">
        <v>0</v>
      </c>
      <c r="V257" s="183">
        <v>0</v>
      </c>
      <c r="W257" s="125" t="s">
        <v>158</v>
      </c>
    </row>
    <row r="258" spans="1:23" s="22" customFormat="1" ht="14.5" customHeight="1" x14ac:dyDescent="0.25">
      <c r="A258" s="18" t="s">
        <v>400</v>
      </c>
      <c r="B258" s="125" t="s">
        <v>667</v>
      </c>
      <c r="C258" s="125">
        <v>3764517</v>
      </c>
      <c r="D258" s="125">
        <v>257036</v>
      </c>
      <c r="E258" s="125">
        <v>429782</v>
      </c>
      <c r="F258" s="125">
        <v>286577</v>
      </c>
      <c r="G258" s="125">
        <v>973395</v>
      </c>
      <c r="H258" s="125">
        <v>883779</v>
      </c>
      <c r="I258" s="125">
        <v>105938</v>
      </c>
      <c r="J258" s="125">
        <v>0</v>
      </c>
      <c r="K258" s="125">
        <v>1963112</v>
      </c>
      <c r="L258" s="125">
        <v>263305</v>
      </c>
      <c r="M258" s="125">
        <v>419864</v>
      </c>
      <c r="N258" s="125">
        <v>248566</v>
      </c>
      <c r="O258" s="125">
        <v>931735</v>
      </c>
      <c r="P258" s="125">
        <v>730500</v>
      </c>
      <c r="Q258" s="125">
        <v>139170</v>
      </c>
      <c r="R258" s="125">
        <v>0</v>
      </c>
      <c r="S258" s="125">
        <v>1801405</v>
      </c>
      <c r="T258" s="125">
        <v>3764517</v>
      </c>
      <c r="U258" s="183">
        <v>1</v>
      </c>
      <c r="V258" s="183">
        <v>1</v>
      </c>
      <c r="W258" s="125" t="s">
        <v>158</v>
      </c>
    </row>
    <row r="259" spans="1:23" s="22" customFormat="1" ht="14.5" customHeight="1" x14ac:dyDescent="0.25">
      <c r="A259" s="18" t="s">
        <v>559</v>
      </c>
      <c r="B259" s="125" t="s">
        <v>668</v>
      </c>
      <c r="C259" s="125">
        <v>12586</v>
      </c>
      <c r="D259" s="125">
        <v>368</v>
      </c>
      <c r="E259" s="125">
        <v>819</v>
      </c>
      <c r="F259" s="125">
        <v>709</v>
      </c>
      <c r="G259" s="125">
        <v>1896</v>
      </c>
      <c r="H259" s="125">
        <v>3183</v>
      </c>
      <c r="I259" s="125">
        <v>170</v>
      </c>
      <c r="J259" s="125">
        <v>0</v>
      </c>
      <c r="K259" s="125">
        <v>5249</v>
      </c>
      <c r="L259" s="125">
        <v>365</v>
      </c>
      <c r="M259" s="125">
        <v>856</v>
      </c>
      <c r="N259" s="125">
        <v>779</v>
      </c>
      <c r="O259" s="125">
        <v>2000</v>
      </c>
      <c r="P259" s="125">
        <v>4669</v>
      </c>
      <c r="Q259" s="125">
        <v>668</v>
      </c>
      <c r="R259" s="125">
        <v>0</v>
      </c>
      <c r="S259" s="125">
        <v>7337</v>
      </c>
      <c r="T259" s="125">
        <v>12586</v>
      </c>
      <c r="U259" s="183">
        <v>1</v>
      </c>
      <c r="V259" s="183">
        <v>1</v>
      </c>
      <c r="W259" s="125" t="s">
        <v>159</v>
      </c>
    </row>
    <row r="260" spans="1:23" s="22" customFormat="1" ht="14.5" customHeight="1" x14ac:dyDescent="0.25">
      <c r="A260" s="18" t="s">
        <v>559</v>
      </c>
      <c r="B260" s="125" t="s">
        <v>674</v>
      </c>
      <c r="C260" s="125">
        <v>0</v>
      </c>
      <c r="D260" s="125">
        <v>0</v>
      </c>
      <c r="E260" s="125">
        <v>0</v>
      </c>
      <c r="F260" s="125">
        <v>0</v>
      </c>
      <c r="G260" s="125">
        <v>0</v>
      </c>
      <c r="H260" s="125">
        <v>0</v>
      </c>
      <c r="I260" s="125">
        <v>0</v>
      </c>
      <c r="J260" s="125">
        <v>0</v>
      </c>
      <c r="K260" s="125">
        <v>0</v>
      </c>
      <c r="L260" s="125">
        <v>0</v>
      </c>
      <c r="M260" s="125">
        <v>0</v>
      </c>
      <c r="N260" s="125">
        <v>0</v>
      </c>
      <c r="O260" s="125">
        <v>0</v>
      </c>
      <c r="P260" s="125">
        <v>0</v>
      </c>
      <c r="Q260" s="125">
        <v>0</v>
      </c>
      <c r="R260" s="125">
        <v>0</v>
      </c>
      <c r="S260" s="125">
        <v>0</v>
      </c>
      <c r="T260" s="125">
        <v>27288</v>
      </c>
      <c r="U260" s="183">
        <v>0</v>
      </c>
      <c r="V260" s="183">
        <v>0</v>
      </c>
      <c r="W260" s="125" t="s">
        <v>159</v>
      </c>
    </row>
    <row r="261" spans="1:23" s="22" customFormat="1" ht="14.5" customHeight="1" x14ac:dyDescent="0.25">
      <c r="A261" s="18" t="s">
        <v>559</v>
      </c>
      <c r="B261" s="125" t="s">
        <v>670</v>
      </c>
      <c r="C261" s="125">
        <v>0</v>
      </c>
      <c r="D261" s="125">
        <v>0</v>
      </c>
      <c r="E261" s="125">
        <v>0</v>
      </c>
      <c r="F261" s="125">
        <v>0</v>
      </c>
      <c r="G261" s="125">
        <v>0</v>
      </c>
      <c r="H261" s="125">
        <v>0</v>
      </c>
      <c r="I261" s="125">
        <v>0</v>
      </c>
      <c r="J261" s="125">
        <v>0</v>
      </c>
      <c r="K261" s="125">
        <v>0</v>
      </c>
      <c r="L261" s="125">
        <v>0</v>
      </c>
      <c r="M261" s="125">
        <v>0</v>
      </c>
      <c r="N261" s="125">
        <v>0</v>
      </c>
      <c r="O261" s="125">
        <v>0</v>
      </c>
      <c r="P261" s="125">
        <v>0</v>
      </c>
      <c r="Q261" s="125">
        <v>0</v>
      </c>
      <c r="R261" s="125">
        <v>0</v>
      </c>
      <c r="S261" s="125">
        <v>0</v>
      </c>
      <c r="T261" s="125">
        <v>1123663</v>
      </c>
      <c r="U261" s="183">
        <v>0</v>
      </c>
      <c r="V261" s="183">
        <v>0</v>
      </c>
      <c r="W261" s="125" t="s">
        <v>159</v>
      </c>
    </row>
    <row r="262" spans="1:23" s="22" customFormat="1" ht="14.5" customHeight="1" x14ac:dyDescent="0.25">
      <c r="A262" s="18" t="s">
        <v>559</v>
      </c>
      <c r="B262" s="125" t="s">
        <v>672</v>
      </c>
      <c r="C262" s="125">
        <v>2538</v>
      </c>
      <c r="D262" s="125">
        <v>108</v>
      </c>
      <c r="E262" s="125">
        <v>293</v>
      </c>
      <c r="F262" s="125">
        <v>172</v>
      </c>
      <c r="G262" s="125">
        <v>573</v>
      </c>
      <c r="H262" s="125">
        <v>745</v>
      </c>
      <c r="I262" s="125">
        <v>32</v>
      </c>
      <c r="J262" s="125">
        <v>0</v>
      </c>
      <c r="K262" s="125">
        <v>1350</v>
      </c>
      <c r="L262" s="125">
        <v>143</v>
      </c>
      <c r="M262" s="125">
        <v>270</v>
      </c>
      <c r="N262" s="125">
        <v>141</v>
      </c>
      <c r="O262" s="125">
        <v>554</v>
      </c>
      <c r="P262" s="125">
        <v>595</v>
      </c>
      <c r="Q262" s="125">
        <v>39</v>
      </c>
      <c r="R262" s="125">
        <v>0</v>
      </c>
      <c r="S262" s="125">
        <v>1188</v>
      </c>
      <c r="T262" s="125">
        <v>2538</v>
      </c>
      <c r="U262" s="183">
        <v>1</v>
      </c>
      <c r="V262" s="183">
        <v>1</v>
      </c>
      <c r="W262" s="125" t="s">
        <v>159</v>
      </c>
    </row>
    <row r="263" spans="1:23" s="22" customFormat="1" ht="14.5" customHeight="1" x14ac:dyDescent="0.25">
      <c r="A263" s="18" t="s">
        <v>559</v>
      </c>
      <c r="B263" s="125" t="s">
        <v>673</v>
      </c>
      <c r="C263" s="125">
        <v>0</v>
      </c>
      <c r="D263" s="125">
        <v>0</v>
      </c>
      <c r="E263" s="125">
        <v>0</v>
      </c>
      <c r="F263" s="125">
        <v>0</v>
      </c>
      <c r="G263" s="125">
        <v>0</v>
      </c>
      <c r="H263" s="125">
        <v>0</v>
      </c>
      <c r="I263" s="125">
        <v>0</v>
      </c>
      <c r="J263" s="125">
        <v>0</v>
      </c>
      <c r="K263" s="125">
        <v>0</v>
      </c>
      <c r="L263" s="125">
        <v>0</v>
      </c>
      <c r="M263" s="125">
        <v>0</v>
      </c>
      <c r="N263" s="125">
        <v>0</v>
      </c>
      <c r="O263" s="125">
        <v>0</v>
      </c>
      <c r="P263" s="125">
        <v>0</v>
      </c>
      <c r="Q263" s="125">
        <v>0</v>
      </c>
      <c r="R263" s="125">
        <v>0</v>
      </c>
      <c r="S263" s="125">
        <v>0</v>
      </c>
      <c r="T263" s="125">
        <v>154</v>
      </c>
      <c r="U263" s="183">
        <v>0</v>
      </c>
      <c r="V263" s="183">
        <v>0</v>
      </c>
      <c r="W263" s="125" t="s">
        <v>159</v>
      </c>
    </row>
    <row r="264" spans="1:23" s="22" customFormat="1" ht="14.5" customHeight="1" x14ac:dyDescent="0.25">
      <c r="A264" s="18" t="s">
        <v>559</v>
      </c>
      <c r="B264" s="125" t="s">
        <v>667</v>
      </c>
      <c r="C264" s="125">
        <v>286480</v>
      </c>
      <c r="D264" s="125">
        <v>19271</v>
      </c>
      <c r="E264" s="125">
        <v>27080</v>
      </c>
      <c r="F264" s="125">
        <v>14152</v>
      </c>
      <c r="G264" s="125">
        <v>60503</v>
      </c>
      <c r="H264" s="125">
        <v>68596</v>
      </c>
      <c r="I264" s="125">
        <v>5961</v>
      </c>
      <c r="J264" s="125">
        <v>0</v>
      </c>
      <c r="K264" s="125">
        <v>135060</v>
      </c>
      <c r="L264" s="125">
        <v>20243</v>
      </c>
      <c r="M264" s="125">
        <v>28633</v>
      </c>
      <c r="N264" s="125">
        <v>15040</v>
      </c>
      <c r="O264" s="125">
        <v>63916</v>
      </c>
      <c r="P264" s="125">
        <v>82649</v>
      </c>
      <c r="Q264" s="125">
        <v>4855</v>
      </c>
      <c r="R264" s="125">
        <v>0</v>
      </c>
      <c r="S264" s="125">
        <v>151420</v>
      </c>
      <c r="T264" s="125">
        <v>286480</v>
      </c>
      <c r="U264" s="183">
        <v>1</v>
      </c>
      <c r="V264" s="183">
        <v>1</v>
      </c>
      <c r="W264" s="125" t="s">
        <v>159</v>
      </c>
    </row>
    <row r="265" spans="1:23" s="22" customFormat="1" ht="14.5" customHeight="1" x14ac:dyDescent="0.25">
      <c r="A265" s="18" t="s">
        <v>559</v>
      </c>
      <c r="B265" s="125" t="s">
        <v>671</v>
      </c>
      <c r="C265" s="125">
        <v>0</v>
      </c>
      <c r="D265" s="125">
        <v>0</v>
      </c>
      <c r="E265" s="125">
        <v>0</v>
      </c>
      <c r="F265" s="125">
        <v>0</v>
      </c>
      <c r="G265" s="125">
        <v>0</v>
      </c>
      <c r="H265" s="125">
        <v>0</v>
      </c>
      <c r="I265" s="125">
        <v>0</v>
      </c>
      <c r="J265" s="125">
        <v>0</v>
      </c>
      <c r="K265" s="125">
        <v>0</v>
      </c>
      <c r="L265" s="125">
        <v>0</v>
      </c>
      <c r="M265" s="125">
        <v>0</v>
      </c>
      <c r="N265" s="125">
        <v>0</v>
      </c>
      <c r="O265" s="125">
        <v>0</v>
      </c>
      <c r="P265" s="125">
        <v>0</v>
      </c>
      <c r="Q265" s="125">
        <v>0</v>
      </c>
      <c r="R265" s="125">
        <v>0</v>
      </c>
      <c r="S265" s="125">
        <v>0</v>
      </c>
      <c r="T265" s="125">
        <v>233</v>
      </c>
      <c r="U265" s="183">
        <v>0</v>
      </c>
      <c r="V265" s="183">
        <v>0</v>
      </c>
      <c r="W265" s="125" t="s">
        <v>159</v>
      </c>
    </row>
    <row r="266" spans="1:23" s="22" customFormat="1" ht="14.5" customHeight="1" x14ac:dyDescent="0.25">
      <c r="A266" s="18" t="s">
        <v>160</v>
      </c>
      <c r="B266" s="125" t="s">
        <v>668</v>
      </c>
      <c r="C266" s="125">
        <v>21980</v>
      </c>
      <c r="D266" s="125">
        <v>605</v>
      </c>
      <c r="E266" s="125">
        <v>788</v>
      </c>
      <c r="F266" s="125">
        <v>553</v>
      </c>
      <c r="G266" s="125">
        <v>1946</v>
      </c>
      <c r="H266" s="125">
        <v>5329</v>
      </c>
      <c r="I266" s="125">
        <v>150</v>
      </c>
      <c r="J266" s="125">
        <v>0</v>
      </c>
      <c r="K266" s="125">
        <v>7425</v>
      </c>
      <c r="L266" s="125">
        <v>669</v>
      </c>
      <c r="M266" s="125">
        <v>816</v>
      </c>
      <c r="N266" s="125">
        <v>627</v>
      </c>
      <c r="O266" s="125">
        <v>2112</v>
      </c>
      <c r="P266" s="125">
        <v>12338</v>
      </c>
      <c r="Q266" s="125">
        <v>105</v>
      </c>
      <c r="R266" s="125">
        <v>0</v>
      </c>
      <c r="S266" s="125">
        <v>14555</v>
      </c>
      <c r="T266" s="125">
        <v>22250</v>
      </c>
      <c r="U266" s="183">
        <v>0.98786516853932604</v>
      </c>
      <c r="V266" s="183">
        <v>0.98786516853932604</v>
      </c>
      <c r="W266" s="125" t="s">
        <v>161</v>
      </c>
    </row>
    <row r="267" spans="1:23" s="22" customFormat="1" ht="14.5" customHeight="1" x14ac:dyDescent="0.25">
      <c r="A267" s="18" t="s">
        <v>160</v>
      </c>
      <c r="B267" s="125" t="s">
        <v>667</v>
      </c>
      <c r="C267" s="125">
        <v>111906</v>
      </c>
      <c r="D267" s="125">
        <v>2560</v>
      </c>
      <c r="E267" s="125">
        <v>6609</v>
      </c>
      <c r="F267" s="125">
        <v>5487</v>
      </c>
      <c r="G267" s="125">
        <v>14656</v>
      </c>
      <c r="H267" s="125">
        <v>42849</v>
      </c>
      <c r="I267" s="125">
        <v>8443</v>
      </c>
      <c r="J267" s="125">
        <v>0</v>
      </c>
      <c r="K267" s="125">
        <v>65948</v>
      </c>
      <c r="L267" s="125">
        <v>2665</v>
      </c>
      <c r="M267" s="125">
        <v>6892</v>
      </c>
      <c r="N267" s="125">
        <v>6143</v>
      </c>
      <c r="O267" s="125">
        <v>15700</v>
      </c>
      <c r="P267" s="125">
        <v>26207</v>
      </c>
      <c r="Q267" s="125">
        <v>4051</v>
      </c>
      <c r="R267" s="125">
        <v>0</v>
      </c>
      <c r="S267" s="125">
        <v>45958</v>
      </c>
      <c r="T267" s="125">
        <v>113902</v>
      </c>
      <c r="U267" s="183">
        <v>0.98247616371968904</v>
      </c>
      <c r="V267" s="183">
        <v>0.98247616371968904</v>
      </c>
      <c r="W267" s="125" t="s">
        <v>161</v>
      </c>
    </row>
    <row r="268" spans="1:23" s="22" customFormat="1" ht="14.5" customHeight="1" x14ac:dyDescent="0.25">
      <c r="A268" s="18" t="s">
        <v>162</v>
      </c>
      <c r="B268" s="125" t="s">
        <v>668</v>
      </c>
      <c r="C268" s="125">
        <v>0</v>
      </c>
      <c r="D268" s="125">
        <v>0</v>
      </c>
      <c r="E268" s="125">
        <v>0</v>
      </c>
      <c r="F268" s="125">
        <v>0</v>
      </c>
      <c r="G268" s="125">
        <v>0</v>
      </c>
      <c r="H268" s="125">
        <v>0</v>
      </c>
      <c r="I268" s="125">
        <v>0</v>
      </c>
      <c r="J268" s="125">
        <v>0</v>
      </c>
      <c r="K268" s="125">
        <v>0</v>
      </c>
      <c r="L268" s="125">
        <v>0</v>
      </c>
      <c r="M268" s="125">
        <v>0</v>
      </c>
      <c r="N268" s="125">
        <v>0</v>
      </c>
      <c r="O268" s="125">
        <v>0</v>
      </c>
      <c r="P268" s="125">
        <v>0</v>
      </c>
      <c r="Q268" s="125">
        <v>0</v>
      </c>
      <c r="R268" s="125">
        <v>0</v>
      </c>
      <c r="S268" s="125">
        <v>0</v>
      </c>
      <c r="T268" s="125">
        <v>25464</v>
      </c>
      <c r="U268" s="183">
        <v>0</v>
      </c>
      <c r="V268" s="183">
        <v>0</v>
      </c>
      <c r="W268" s="125" t="s">
        <v>163</v>
      </c>
    </row>
    <row r="269" spans="1:23" s="22" customFormat="1" ht="14.5" customHeight="1" x14ac:dyDescent="0.25">
      <c r="A269" s="18" t="s">
        <v>162</v>
      </c>
      <c r="B269" s="125" t="s">
        <v>672</v>
      </c>
      <c r="C269" s="125">
        <v>0</v>
      </c>
      <c r="D269" s="125">
        <v>0</v>
      </c>
      <c r="E269" s="125">
        <v>0</v>
      </c>
      <c r="F269" s="125">
        <v>0</v>
      </c>
      <c r="G269" s="125">
        <v>0</v>
      </c>
      <c r="H269" s="125">
        <v>0</v>
      </c>
      <c r="I269" s="125">
        <v>0</v>
      </c>
      <c r="J269" s="125">
        <v>0</v>
      </c>
      <c r="K269" s="125">
        <v>0</v>
      </c>
      <c r="L269" s="125">
        <v>0</v>
      </c>
      <c r="M269" s="125">
        <v>0</v>
      </c>
      <c r="N269" s="125">
        <v>0</v>
      </c>
      <c r="O269" s="125">
        <v>0</v>
      </c>
      <c r="P269" s="125">
        <v>0</v>
      </c>
      <c r="Q269" s="125">
        <v>0</v>
      </c>
      <c r="R269" s="125">
        <v>0</v>
      </c>
      <c r="S269" s="125">
        <v>0</v>
      </c>
      <c r="T269" s="125">
        <v>40477</v>
      </c>
      <c r="U269" s="183">
        <v>0</v>
      </c>
      <c r="V269" s="183">
        <v>0</v>
      </c>
      <c r="W269" s="125" t="s">
        <v>163</v>
      </c>
    </row>
    <row r="270" spans="1:23" s="22" customFormat="1" ht="14.5" customHeight="1" x14ac:dyDescent="0.25">
      <c r="A270" s="18" t="s">
        <v>162</v>
      </c>
      <c r="B270" s="125" t="s">
        <v>667</v>
      </c>
      <c r="C270" s="125">
        <v>0</v>
      </c>
      <c r="D270" s="125">
        <v>0</v>
      </c>
      <c r="E270" s="125">
        <v>0</v>
      </c>
      <c r="F270" s="125">
        <v>0</v>
      </c>
      <c r="G270" s="125">
        <v>0</v>
      </c>
      <c r="H270" s="125">
        <v>0</v>
      </c>
      <c r="I270" s="125">
        <v>0</v>
      </c>
      <c r="J270" s="125">
        <v>0</v>
      </c>
      <c r="K270" s="125">
        <v>0</v>
      </c>
      <c r="L270" s="125">
        <v>0</v>
      </c>
      <c r="M270" s="125">
        <v>0</v>
      </c>
      <c r="N270" s="125">
        <v>0</v>
      </c>
      <c r="O270" s="125">
        <v>0</v>
      </c>
      <c r="P270" s="125">
        <v>0</v>
      </c>
      <c r="Q270" s="125">
        <v>0</v>
      </c>
      <c r="R270" s="125">
        <v>0</v>
      </c>
      <c r="S270" s="125">
        <v>0</v>
      </c>
      <c r="T270" s="125">
        <v>1235</v>
      </c>
      <c r="U270" s="183">
        <v>0</v>
      </c>
      <c r="V270" s="183">
        <v>0</v>
      </c>
      <c r="W270" s="125" t="s">
        <v>163</v>
      </c>
    </row>
    <row r="271" spans="1:23" s="22" customFormat="1" ht="14.5" customHeight="1" x14ac:dyDescent="0.25">
      <c r="A271" s="18" t="s">
        <v>162</v>
      </c>
      <c r="B271" s="125" t="s">
        <v>671</v>
      </c>
      <c r="C271" s="125">
        <v>0</v>
      </c>
      <c r="D271" s="125">
        <v>0</v>
      </c>
      <c r="E271" s="125">
        <v>0</v>
      </c>
      <c r="F271" s="125">
        <v>0</v>
      </c>
      <c r="G271" s="125">
        <v>0</v>
      </c>
      <c r="H271" s="125">
        <v>0</v>
      </c>
      <c r="I271" s="125">
        <v>0</v>
      </c>
      <c r="J271" s="125">
        <v>0</v>
      </c>
      <c r="K271" s="125">
        <v>0</v>
      </c>
      <c r="L271" s="125">
        <v>0</v>
      </c>
      <c r="M271" s="125">
        <v>0</v>
      </c>
      <c r="N271" s="125">
        <v>0</v>
      </c>
      <c r="O271" s="125">
        <v>0</v>
      </c>
      <c r="P271" s="125">
        <v>0</v>
      </c>
      <c r="Q271" s="125">
        <v>0</v>
      </c>
      <c r="R271" s="125">
        <v>0</v>
      </c>
      <c r="S271" s="125">
        <v>0</v>
      </c>
      <c r="T271" s="125">
        <v>35</v>
      </c>
      <c r="U271" s="183">
        <v>0</v>
      </c>
      <c r="V271" s="183">
        <v>0</v>
      </c>
      <c r="W271" s="125" t="s">
        <v>163</v>
      </c>
    </row>
    <row r="272" spans="1:23" s="22" customFormat="1" ht="14.5" customHeight="1" x14ac:dyDescent="0.25">
      <c r="A272" s="18" t="s">
        <v>164</v>
      </c>
      <c r="B272" s="125" t="s">
        <v>668</v>
      </c>
      <c r="C272" s="125">
        <v>146922</v>
      </c>
      <c r="D272" s="125">
        <v>0</v>
      </c>
      <c r="E272" s="125">
        <v>0</v>
      </c>
      <c r="F272" s="125">
        <v>0</v>
      </c>
      <c r="G272" s="125">
        <v>0</v>
      </c>
      <c r="H272" s="125">
        <v>0</v>
      </c>
      <c r="I272" s="125">
        <v>0</v>
      </c>
      <c r="J272" s="125">
        <v>23405</v>
      </c>
      <c r="K272" s="125">
        <v>23405</v>
      </c>
      <c r="L272" s="125">
        <v>0</v>
      </c>
      <c r="M272" s="125">
        <v>0</v>
      </c>
      <c r="N272" s="125">
        <v>0</v>
      </c>
      <c r="O272" s="125">
        <v>0</v>
      </c>
      <c r="P272" s="125">
        <v>0</v>
      </c>
      <c r="Q272" s="125">
        <v>0</v>
      </c>
      <c r="R272" s="125">
        <v>123517</v>
      </c>
      <c r="S272" s="125">
        <v>123517</v>
      </c>
      <c r="T272" s="125">
        <v>146922</v>
      </c>
      <c r="U272" s="183">
        <v>0</v>
      </c>
      <c r="V272" s="183">
        <v>1</v>
      </c>
      <c r="W272" s="125" t="s">
        <v>165</v>
      </c>
    </row>
    <row r="273" spans="1:23" s="22" customFormat="1" ht="14.5" customHeight="1" x14ac:dyDescent="0.25">
      <c r="A273" s="18" t="s">
        <v>164</v>
      </c>
      <c r="B273" s="125" t="s">
        <v>667</v>
      </c>
      <c r="C273" s="125">
        <v>0</v>
      </c>
      <c r="D273" s="125">
        <v>0</v>
      </c>
      <c r="E273" s="125">
        <v>0</v>
      </c>
      <c r="F273" s="125">
        <v>0</v>
      </c>
      <c r="G273" s="125">
        <v>0</v>
      </c>
      <c r="H273" s="125">
        <v>0</v>
      </c>
      <c r="I273" s="125">
        <v>0</v>
      </c>
      <c r="J273" s="125">
        <v>0</v>
      </c>
      <c r="K273" s="125">
        <v>0</v>
      </c>
      <c r="L273" s="125">
        <v>0</v>
      </c>
      <c r="M273" s="125">
        <v>0</v>
      </c>
      <c r="N273" s="125">
        <v>0</v>
      </c>
      <c r="O273" s="125">
        <v>0</v>
      </c>
      <c r="P273" s="125">
        <v>0</v>
      </c>
      <c r="Q273" s="125">
        <v>0</v>
      </c>
      <c r="R273" s="125">
        <v>0</v>
      </c>
      <c r="S273" s="125">
        <v>0</v>
      </c>
      <c r="T273" s="125">
        <v>298296</v>
      </c>
      <c r="U273" s="183">
        <v>0</v>
      </c>
      <c r="V273" s="183">
        <v>0</v>
      </c>
      <c r="W273" s="125" t="s">
        <v>165</v>
      </c>
    </row>
    <row r="274" spans="1:23" s="22" customFormat="1" ht="14.5" customHeight="1" x14ac:dyDescent="0.25">
      <c r="A274" s="18" t="s">
        <v>164</v>
      </c>
      <c r="B274" s="125" t="s">
        <v>671</v>
      </c>
      <c r="C274" s="125">
        <v>0</v>
      </c>
      <c r="D274" s="125">
        <v>0</v>
      </c>
      <c r="E274" s="125">
        <v>0</v>
      </c>
      <c r="F274" s="125">
        <v>0</v>
      </c>
      <c r="G274" s="125">
        <v>0</v>
      </c>
      <c r="H274" s="125">
        <v>0</v>
      </c>
      <c r="I274" s="125">
        <v>0</v>
      </c>
      <c r="J274" s="125">
        <v>0</v>
      </c>
      <c r="K274" s="125">
        <v>0</v>
      </c>
      <c r="L274" s="125">
        <v>0</v>
      </c>
      <c r="M274" s="125">
        <v>0</v>
      </c>
      <c r="N274" s="125">
        <v>0</v>
      </c>
      <c r="O274" s="125">
        <v>0</v>
      </c>
      <c r="P274" s="125">
        <v>0</v>
      </c>
      <c r="Q274" s="125">
        <v>0</v>
      </c>
      <c r="R274" s="125">
        <v>0</v>
      </c>
      <c r="S274" s="125">
        <v>0</v>
      </c>
      <c r="T274" s="125">
        <v>2959</v>
      </c>
      <c r="U274" s="183">
        <v>0</v>
      </c>
      <c r="V274" s="183">
        <v>0</v>
      </c>
      <c r="W274" s="125" t="s">
        <v>165</v>
      </c>
    </row>
    <row r="275" spans="1:23" s="22" customFormat="1" ht="14.5" customHeight="1" x14ac:dyDescent="0.25">
      <c r="A275" s="18" t="s">
        <v>401</v>
      </c>
      <c r="B275" s="125" t="s">
        <v>668</v>
      </c>
      <c r="C275" s="125">
        <v>0</v>
      </c>
      <c r="D275" s="125">
        <v>0</v>
      </c>
      <c r="E275" s="125">
        <v>0</v>
      </c>
      <c r="F275" s="125">
        <v>0</v>
      </c>
      <c r="G275" s="125">
        <v>0</v>
      </c>
      <c r="H275" s="125">
        <v>0</v>
      </c>
      <c r="I275" s="125">
        <v>0</v>
      </c>
      <c r="J275" s="125">
        <v>0</v>
      </c>
      <c r="K275" s="125">
        <v>0</v>
      </c>
      <c r="L275" s="125">
        <v>0</v>
      </c>
      <c r="M275" s="125">
        <v>0</v>
      </c>
      <c r="N275" s="125">
        <v>0</v>
      </c>
      <c r="O275" s="125">
        <v>0</v>
      </c>
      <c r="P275" s="125">
        <v>0</v>
      </c>
      <c r="Q275" s="125">
        <v>0</v>
      </c>
      <c r="R275" s="125">
        <v>0</v>
      </c>
      <c r="S275" s="125">
        <v>0</v>
      </c>
      <c r="T275" s="125">
        <v>23916</v>
      </c>
      <c r="U275" s="183">
        <v>0</v>
      </c>
      <c r="V275" s="183">
        <v>0</v>
      </c>
      <c r="W275" s="125" t="s">
        <v>168</v>
      </c>
    </row>
    <row r="276" spans="1:23" s="22" customFormat="1" ht="14.5" customHeight="1" x14ac:dyDescent="0.25">
      <c r="A276" s="18" t="s">
        <v>401</v>
      </c>
      <c r="B276" s="125" t="s">
        <v>667</v>
      </c>
      <c r="C276" s="125">
        <v>0</v>
      </c>
      <c r="D276" s="125">
        <v>0</v>
      </c>
      <c r="E276" s="125">
        <v>0</v>
      </c>
      <c r="F276" s="125">
        <v>0</v>
      </c>
      <c r="G276" s="125">
        <v>0</v>
      </c>
      <c r="H276" s="125">
        <v>0</v>
      </c>
      <c r="I276" s="125">
        <v>0</v>
      </c>
      <c r="J276" s="125">
        <v>0</v>
      </c>
      <c r="K276" s="125">
        <v>0</v>
      </c>
      <c r="L276" s="125">
        <v>0</v>
      </c>
      <c r="M276" s="125">
        <v>0</v>
      </c>
      <c r="N276" s="125">
        <v>0</v>
      </c>
      <c r="O276" s="125">
        <v>0</v>
      </c>
      <c r="P276" s="125">
        <v>0</v>
      </c>
      <c r="Q276" s="125">
        <v>0</v>
      </c>
      <c r="R276" s="125">
        <v>0</v>
      </c>
      <c r="S276" s="125">
        <v>0</v>
      </c>
      <c r="T276" s="125">
        <v>22335</v>
      </c>
      <c r="U276" s="183">
        <v>0</v>
      </c>
      <c r="V276" s="183">
        <v>0</v>
      </c>
      <c r="W276" s="125" t="s">
        <v>168</v>
      </c>
    </row>
    <row r="277" spans="1:23" s="22" customFormat="1" ht="14.5" customHeight="1" x14ac:dyDescent="0.25">
      <c r="A277" s="18" t="s">
        <v>401</v>
      </c>
      <c r="B277" s="125" t="s">
        <v>671</v>
      </c>
      <c r="C277" s="125">
        <v>0</v>
      </c>
      <c r="D277" s="125">
        <v>0</v>
      </c>
      <c r="E277" s="125">
        <v>0</v>
      </c>
      <c r="F277" s="125">
        <v>0</v>
      </c>
      <c r="G277" s="125">
        <v>0</v>
      </c>
      <c r="H277" s="125">
        <v>0</v>
      </c>
      <c r="I277" s="125">
        <v>0</v>
      </c>
      <c r="J277" s="125">
        <v>0</v>
      </c>
      <c r="K277" s="125">
        <v>0</v>
      </c>
      <c r="L277" s="125">
        <v>0</v>
      </c>
      <c r="M277" s="125">
        <v>0</v>
      </c>
      <c r="N277" s="125">
        <v>0</v>
      </c>
      <c r="O277" s="125">
        <v>0</v>
      </c>
      <c r="P277" s="125">
        <v>0</v>
      </c>
      <c r="Q277" s="125">
        <v>0</v>
      </c>
      <c r="R277" s="125">
        <v>0</v>
      </c>
      <c r="S277" s="125">
        <v>0</v>
      </c>
      <c r="T277" s="125">
        <v>486</v>
      </c>
      <c r="U277" s="183">
        <v>0</v>
      </c>
      <c r="V277" s="183">
        <v>0</v>
      </c>
      <c r="W277" s="125" t="s">
        <v>168</v>
      </c>
    </row>
    <row r="278" spans="1:23" s="22" customFormat="1" ht="14.5" customHeight="1" x14ac:dyDescent="0.25">
      <c r="A278" s="18" t="s">
        <v>402</v>
      </c>
      <c r="B278" s="125" t="s">
        <v>668</v>
      </c>
      <c r="C278" s="125">
        <v>39775</v>
      </c>
      <c r="D278" s="125">
        <v>776</v>
      </c>
      <c r="E278" s="125">
        <v>2218</v>
      </c>
      <c r="F278" s="125">
        <v>2037</v>
      </c>
      <c r="G278" s="125">
        <v>5031</v>
      </c>
      <c r="H278" s="125">
        <v>9540</v>
      </c>
      <c r="I278" s="125">
        <v>2038</v>
      </c>
      <c r="J278" s="125">
        <v>0</v>
      </c>
      <c r="K278" s="125">
        <v>16609</v>
      </c>
      <c r="L278" s="125">
        <v>800</v>
      </c>
      <c r="M278" s="125">
        <v>2252</v>
      </c>
      <c r="N278" s="125">
        <v>2173</v>
      </c>
      <c r="O278" s="125">
        <v>5225</v>
      </c>
      <c r="P278" s="125">
        <v>15727</v>
      </c>
      <c r="Q278" s="125">
        <v>2214</v>
      </c>
      <c r="R278" s="125">
        <v>0</v>
      </c>
      <c r="S278" s="125">
        <v>23166</v>
      </c>
      <c r="T278" s="125">
        <v>39775</v>
      </c>
      <c r="U278" s="183">
        <v>1</v>
      </c>
      <c r="V278" s="183">
        <v>1</v>
      </c>
      <c r="W278" s="125" t="s">
        <v>169</v>
      </c>
    </row>
    <row r="279" spans="1:23" s="22" customFormat="1" ht="14.5" customHeight="1" x14ac:dyDescent="0.25">
      <c r="A279" s="18" t="s">
        <v>402</v>
      </c>
      <c r="B279" s="125" t="s">
        <v>672</v>
      </c>
      <c r="C279" s="125">
        <v>1293</v>
      </c>
      <c r="D279" s="125">
        <v>9</v>
      </c>
      <c r="E279" s="125">
        <v>62</v>
      </c>
      <c r="F279" s="125">
        <v>33</v>
      </c>
      <c r="G279" s="125">
        <v>104</v>
      </c>
      <c r="H279" s="125">
        <v>1101</v>
      </c>
      <c r="I279" s="125">
        <v>14</v>
      </c>
      <c r="J279" s="125">
        <v>0</v>
      </c>
      <c r="K279" s="125">
        <v>1219</v>
      </c>
      <c r="L279" s="125">
        <v>0</v>
      </c>
      <c r="M279" s="125">
        <v>23</v>
      </c>
      <c r="N279" s="125">
        <v>30</v>
      </c>
      <c r="O279" s="125">
        <v>53</v>
      </c>
      <c r="P279" s="125">
        <v>21</v>
      </c>
      <c r="Q279" s="125">
        <v>0</v>
      </c>
      <c r="R279" s="125">
        <v>0</v>
      </c>
      <c r="S279" s="125">
        <v>74</v>
      </c>
      <c r="T279" s="125">
        <v>1293</v>
      </c>
      <c r="U279" s="183">
        <v>1</v>
      </c>
      <c r="V279" s="183">
        <v>1</v>
      </c>
      <c r="W279" s="125" t="s">
        <v>169</v>
      </c>
    </row>
    <row r="280" spans="1:23" s="22" customFormat="1" ht="14.5" customHeight="1" x14ac:dyDescent="0.25">
      <c r="A280" s="18" t="s">
        <v>402</v>
      </c>
      <c r="B280" s="125" t="s">
        <v>667</v>
      </c>
      <c r="C280" s="125">
        <v>684066</v>
      </c>
      <c r="D280" s="125">
        <v>43220</v>
      </c>
      <c r="E280" s="125">
        <v>66057</v>
      </c>
      <c r="F280" s="125">
        <v>51224</v>
      </c>
      <c r="G280" s="125">
        <v>160501</v>
      </c>
      <c r="H280" s="125">
        <v>164104</v>
      </c>
      <c r="I280" s="125">
        <v>17913</v>
      </c>
      <c r="J280" s="125">
        <v>0</v>
      </c>
      <c r="K280" s="125">
        <v>342518</v>
      </c>
      <c r="L280" s="125">
        <v>44913</v>
      </c>
      <c r="M280" s="125">
        <v>69662</v>
      </c>
      <c r="N280" s="125">
        <v>54054</v>
      </c>
      <c r="O280" s="125">
        <v>168629</v>
      </c>
      <c r="P280" s="125">
        <v>159623</v>
      </c>
      <c r="Q280" s="125">
        <v>13296</v>
      </c>
      <c r="R280" s="125">
        <v>0</v>
      </c>
      <c r="S280" s="125">
        <v>341548</v>
      </c>
      <c r="T280" s="125">
        <v>684066</v>
      </c>
      <c r="U280" s="183">
        <v>1</v>
      </c>
      <c r="V280" s="183">
        <v>1</v>
      </c>
      <c r="W280" s="125" t="s">
        <v>169</v>
      </c>
    </row>
    <row r="281" spans="1:23" s="22" customFormat="1" ht="14.5" customHeight="1" x14ac:dyDescent="0.25">
      <c r="A281" s="18" t="s">
        <v>170</v>
      </c>
      <c r="B281" s="125" t="s">
        <v>668</v>
      </c>
      <c r="C281" s="125">
        <v>476</v>
      </c>
      <c r="D281" s="125">
        <v>15</v>
      </c>
      <c r="E281" s="125">
        <v>39</v>
      </c>
      <c r="F281" s="125">
        <v>14</v>
      </c>
      <c r="G281" s="125">
        <v>68</v>
      </c>
      <c r="H281" s="125">
        <v>161</v>
      </c>
      <c r="I281" s="125">
        <v>15</v>
      </c>
      <c r="J281" s="125">
        <v>0</v>
      </c>
      <c r="K281" s="125">
        <v>244</v>
      </c>
      <c r="L281" s="125">
        <v>5</v>
      </c>
      <c r="M281" s="125">
        <v>34</v>
      </c>
      <c r="N281" s="125">
        <v>12</v>
      </c>
      <c r="O281" s="125">
        <v>51</v>
      </c>
      <c r="P281" s="125">
        <v>176</v>
      </c>
      <c r="Q281" s="125">
        <v>5</v>
      </c>
      <c r="R281" s="125">
        <v>0</v>
      </c>
      <c r="S281" s="125">
        <v>232</v>
      </c>
      <c r="T281" s="125">
        <v>476</v>
      </c>
      <c r="U281" s="183">
        <v>1</v>
      </c>
      <c r="V281" s="183">
        <v>1</v>
      </c>
      <c r="W281" s="125" t="s">
        <v>171</v>
      </c>
    </row>
    <row r="282" spans="1:23" s="22" customFormat="1" ht="14.5" customHeight="1" x14ac:dyDescent="0.25">
      <c r="A282" s="18" t="s">
        <v>170</v>
      </c>
      <c r="B282" s="125" t="s">
        <v>667</v>
      </c>
      <c r="C282" s="125">
        <v>273</v>
      </c>
      <c r="D282" s="125">
        <v>0</v>
      </c>
      <c r="E282" s="125">
        <v>13</v>
      </c>
      <c r="F282" s="125">
        <v>14</v>
      </c>
      <c r="G282" s="125">
        <v>27</v>
      </c>
      <c r="H282" s="125">
        <v>85</v>
      </c>
      <c r="I282" s="125">
        <v>31</v>
      </c>
      <c r="J282" s="125">
        <v>0</v>
      </c>
      <c r="K282" s="125">
        <v>143</v>
      </c>
      <c r="L282" s="125">
        <v>0</v>
      </c>
      <c r="M282" s="125">
        <v>10</v>
      </c>
      <c r="N282" s="125">
        <v>13</v>
      </c>
      <c r="O282" s="125">
        <v>23</v>
      </c>
      <c r="P282" s="125">
        <v>97</v>
      </c>
      <c r="Q282" s="125">
        <v>10</v>
      </c>
      <c r="R282" s="125">
        <v>0</v>
      </c>
      <c r="S282" s="125">
        <v>130</v>
      </c>
      <c r="T282" s="125">
        <v>42685</v>
      </c>
      <c r="U282" s="183">
        <v>6.3956893522314597E-3</v>
      </c>
      <c r="V282" s="183">
        <v>6.3956893522314597E-3</v>
      </c>
      <c r="W282" s="125" t="s">
        <v>171</v>
      </c>
    </row>
    <row r="283" spans="1:23" s="22" customFormat="1" ht="14.5" customHeight="1" x14ac:dyDescent="0.25">
      <c r="A283" s="18" t="s">
        <v>170</v>
      </c>
      <c r="B283" s="125" t="s">
        <v>671</v>
      </c>
      <c r="C283" s="125">
        <v>0</v>
      </c>
      <c r="D283" s="125">
        <v>0</v>
      </c>
      <c r="E283" s="125">
        <v>0</v>
      </c>
      <c r="F283" s="125">
        <v>0</v>
      </c>
      <c r="G283" s="125">
        <v>0</v>
      </c>
      <c r="H283" s="125">
        <v>0</v>
      </c>
      <c r="I283" s="125">
        <v>0</v>
      </c>
      <c r="J283" s="125">
        <v>0</v>
      </c>
      <c r="K283" s="125">
        <v>0</v>
      </c>
      <c r="L283" s="125">
        <v>0</v>
      </c>
      <c r="M283" s="125">
        <v>0</v>
      </c>
      <c r="N283" s="125">
        <v>0</v>
      </c>
      <c r="O283" s="125">
        <v>0</v>
      </c>
      <c r="P283" s="125">
        <v>0</v>
      </c>
      <c r="Q283" s="125">
        <v>0</v>
      </c>
      <c r="R283" s="125">
        <v>0</v>
      </c>
      <c r="S283" s="125">
        <v>0</v>
      </c>
      <c r="T283" s="125">
        <v>7892</v>
      </c>
      <c r="U283" s="183">
        <v>0</v>
      </c>
      <c r="V283" s="183">
        <v>0</v>
      </c>
      <c r="W283" s="125" t="s">
        <v>171</v>
      </c>
    </row>
    <row r="284" spans="1:23" s="22" customFormat="1" ht="14.5" customHeight="1" x14ac:dyDescent="0.25">
      <c r="A284" s="18" t="s">
        <v>172</v>
      </c>
      <c r="B284" s="125" t="s">
        <v>668</v>
      </c>
      <c r="C284" s="125">
        <v>152942</v>
      </c>
      <c r="D284" s="125">
        <v>11758</v>
      </c>
      <c r="E284" s="125">
        <v>17307</v>
      </c>
      <c r="F284" s="125">
        <v>10369</v>
      </c>
      <c r="G284" s="125">
        <v>39434</v>
      </c>
      <c r="H284" s="125">
        <v>32567</v>
      </c>
      <c r="I284" s="125">
        <v>2115</v>
      </c>
      <c r="J284" s="125">
        <v>0</v>
      </c>
      <c r="K284" s="125">
        <v>74116</v>
      </c>
      <c r="L284" s="125">
        <v>11884</v>
      </c>
      <c r="M284" s="125">
        <v>18676</v>
      </c>
      <c r="N284" s="125">
        <v>11644</v>
      </c>
      <c r="O284" s="125">
        <v>42204</v>
      </c>
      <c r="P284" s="125">
        <v>34906</v>
      </c>
      <c r="Q284" s="125">
        <v>1716</v>
      </c>
      <c r="R284" s="125">
        <v>0</v>
      </c>
      <c r="S284" s="125">
        <v>78826</v>
      </c>
      <c r="T284" s="125">
        <v>152942</v>
      </c>
      <c r="U284" s="183">
        <v>1</v>
      </c>
      <c r="V284" s="183">
        <v>1</v>
      </c>
      <c r="W284" s="125" t="s">
        <v>173</v>
      </c>
    </row>
    <row r="285" spans="1:23" s="22" customFormat="1" ht="14.5" customHeight="1" x14ac:dyDescent="0.25">
      <c r="A285" s="18" t="s">
        <v>172</v>
      </c>
      <c r="B285" s="125" t="s">
        <v>672</v>
      </c>
      <c r="C285" s="125">
        <v>64971</v>
      </c>
      <c r="D285" s="125">
        <v>0</v>
      </c>
      <c r="E285" s="125">
        <v>0</v>
      </c>
      <c r="F285" s="125">
        <v>0</v>
      </c>
      <c r="G285" s="125">
        <v>0</v>
      </c>
      <c r="H285" s="125">
        <v>0</v>
      </c>
      <c r="I285" s="125">
        <v>0</v>
      </c>
      <c r="J285" s="125">
        <v>33153</v>
      </c>
      <c r="K285" s="125">
        <v>33153</v>
      </c>
      <c r="L285" s="125">
        <v>0</v>
      </c>
      <c r="M285" s="125">
        <v>0</v>
      </c>
      <c r="N285" s="125">
        <v>0</v>
      </c>
      <c r="O285" s="125">
        <v>0</v>
      </c>
      <c r="P285" s="125">
        <v>0</v>
      </c>
      <c r="Q285" s="125">
        <v>0</v>
      </c>
      <c r="R285" s="125">
        <v>31818</v>
      </c>
      <c r="S285" s="125">
        <v>31818</v>
      </c>
      <c r="T285" s="125">
        <v>64971</v>
      </c>
      <c r="U285" s="183">
        <v>0</v>
      </c>
      <c r="V285" s="183">
        <v>1</v>
      </c>
      <c r="W285" s="125" t="s">
        <v>173</v>
      </c>
    </row>
    <row r="286" spans="1:23" s="22" customFormat="1" ht="14.5" customHeight="1" x14ac:dyDescent="0.25">
      <c r="A286" s="18" t="s">
        <v>172</v>
      </c>
      <c r="B286" s="125" t="s">
        <v>667</v>
      </c>
      <c r="C286" s="125">
        <v>538899</v>
      </c>
      <c r="D286" s="125">
        <v>29745</v>
      </c>
      <c r="E286" s="125">
        <v>57001</v>
      </c>
      <c r="F286" s="125">
        <v>43871</v>
      </c>
      <c r="G286" s="125">
        <v>130617</v>
      </c>
      <c r="H286" s="125">
        <v>124037</v>
      </c>
      <c r="I286" s="125">
        <v>9740</v>
      </c>
      <c r="J286" s="125">
        <v>0</v>
      </c>
      <c r="K286" s="125">
        <v>264394</v>
      </c>
      <c r="L286" s="125">
        <v>31284</v>
      </c>
      <c r="M286" s="125">
        <v>61401</v>
      </c>
      <c r="N286" s="125">
        <v>52080</v>
      </c>
      <c r="O286" s="125">
        <v>144765</v>
      </c>
      <c r="P286" s="125">
        <v>121577</v>
      </c>
      <c r="Q286" s="125">
        <v>8163</v>
      </c>
      <c r="R286" s="125">
        <v>0</v>
      </c>
      <c r="S286" s="125">
        <v>274505</v>
      </c>
      <c r="T286" s="125">
        <v>538899</v>
      </c>
      <c r="U286" s="183">
        <v>1</v>
      </c>
      <c r="V286" s="183">
        <v>1</v>
      </c>
      <c r="W286" s="125" t="s">
        <v>173</v>
      </c>
    </row>
    <row r="287" spans="1:23" s="22" customFormat="1" ht="14.5" customHeight="1" x14ac:dyDescent="0.25">
      <c r="A287" s="18" t="s">
        <v>172</v>
      </c>
      <c r="B287" s="125" t="s">
        <v>671</v>
      </c>
      <c r="C287" s="125">
        <v>9800</v>
      </c>
      <c r="D287" s="125">
        <v>0</v>
      </c>
      <c r="E287" s="125">
        <v>0</v>
      </c>
      <c r="F287" s="125">
        <v>0</v>
      </c>
      <c r="G287" s="125">
        <v>0</v>
      </c>
      <c r="H287" s="125">
        <v>0</v>
      </c>
      <c r="I287" s="125">
        <v>0</v>
      </c>
      <c r="J287" s="125">
        <v>4998</v>
      </c>
      <c r="K287" s="125">
        <v>4998</v>
      </c>
      <c r="L287" s="125">
        <v>0</v>
      </c>
      <c r="M287" s="125">
        <v>0</v>
      </c>
      <c r="N287" s="125">
        <v>0</v>
      </c>
      <c r="O287" s="125">
        <v>0</v>
      </c>
      <c r="P287" s="125">
        <v>0</v>
      </c>
      <c r="Q287" s="125">
        <v>0</v>
      </c>
      <c r="R287" s="125">
        <v>4802</v>
      </c>
      <c r="S287" s="125">
        <v>4802</v>
      </c>
      <c r="T287" s="125">
        <v>9800</v>
      </c>
      <c r="U287" s="183">
        <v>0</v>
      </c>
      <c r="V287" s="183">
        <v>1</v>
      </c>
      <c r="W287" s="125" t="s">
        <v>173</v>
      </c>
    </row>
    <row r="288" spans="1:23" s="22" customFormat="1" ht="14.5" customHeight="1" x14ac:dyDescent="0.25">
      <c r="A288" s="18" t="s">
        <v>174</v>
      </c>
      <c r="B288" s="125" t="s">
        <v>668</v>
      </c>
      <c r="C288" s="125">
        <v>879</v>
      </c>
      <c r="D288" s="125">
        <v>5</v>
      </c>
      <c r="E288" s="125">
        <v>36</v>
      </c>
      <c r="F288" s="125">
        <v>37</v>
      </c>
      <c r="G288" s="125">
        <v>78</v>
      </c>
      <c r="H288" s="125">
        <v>310</v>
      </c>
      <c r="I288" s="125">
        <v>53</v>
      </c>
      <c r="J288" s="125">
        <v>0</v>
      </c>
      <c r="K288" s="125">
        <v>441</v>
      </c>
      <c r="L288" s="125">
        <v>5</v>
      </c>
      <c r="M288" s="125">
        <v>43</v>
      </c>
      <c r="N288" s="125">
        <v>53</v>
      </c>
      <c r="O288" s="125">
        <v>101</v>
      </c>
      <c r="P288" s="125">
        <v>290</v>
      </c>
      <c r="Q288" s="125">
        <v>47</v>
      </c>
      <c r="R288" s="125">
        <v>0</v>
      </c>
      <c r="S288" s="125">
        <v>438</v>
      </c>
      <c r="T288" s="125">
        <v>879</v>
      </c>
      <c r="U288" s="183">
        <v>1</v>
      </c>
      <c r="V288" s="183">
        <v>1</v>
      </c>
      <c r="W288" s="125" t="s">
        <v>175</v>
      </c>
    </row>
    <row r="289" spans="1:23" s="22" customFormat="1" ht="14.5" customHeight="1" x14ac:dyDescent="0.25">
      <c r="A289" s="18" t="s">
        <v>174</v>
      </c>
      <c r="B289" s="125" t="s">
        <v>672</v>
      </c>
      <c r="C289" s="125">
        <v>13</v>
      </c>
      <c r="D289" s="125">
        <v>0</v>
      </c>
      <c r="E289" s="125">
        <v>0</v>
      </c>
      <c r="F289" s="125">
        <v>0</v>
      </c>
      <c r="G289" s="125">
        <v>0</v>
      </c>
      <c r="H289" s="125">
        <v>8</v>
      </c>
      <c r="I289" s="125">
        <v>0</v>
      </c>
      <c r="J289" s="125">
        <v>0</v>
      </c>
      <c r="K289" s="125">
        <v>8</v>
      </c>
      <c r="L289" s="125">
        <v>0</v>
      </c>
      <c r="M289" s="125">
        <v>0</v>
      </c>
      <c r="N289" s="125">
        <v>5</v>
      </c>
      <c r="O289" s="125">
        <v>5</v>
      </c>
      <c r="P289" s="125">
        <v>0</v>
      </c>
      <c r="Q289" s="125">
        <v>0</v>
      </c>
      <c r="R289" s="125">
        <v>0</v>
      </c>
      <c r="S289" s="125">
        <v>5</v>
      </c>
      <c r="T289" s="125">
        <v>13</v>
      </c>
      <c r="U289" s="183">
        <v>1</v>
      </c>
      <c r="V289" s="183">
        <v>1</v>
      </c>
      <c r="W289" s="125" t="s">
        <v>175</v>
      </c>
    </row>
    <row r="290" spans="1:23" s="22" customFormat="1" ht="14.5" customHeight="1" x14ac:dyDescent="0.25">
      <c r="A290" s="18" t="s">
        <v>174</v>
      </c>
      <c r="B290" s="125" t="s">
        <v>667</v>
      </c>
      <c r="C290" s="125">
        <v>572</v>
      </c>
      <c r="D290" s="125">
        <v>10</v>
      </c>
      <c r="E290" s="125">
        <v>37</v>
      </c>
      <c r="F290" s="125">
        <v>42</v>
      </c>
      <c r="G290" s="125">
        <v>89</v>
      </c>
      <c r="H290" s="125">
        <v>187</v>
      </c>
      <c r="I290" s="125">
        <v>17</v>
      </c>
      <c r="J290" s="125">
        <v>0</v>
      </c>
      <c r="K290" s="125">
        <v>293</v>
      </c>
      <c r="L290" s="125">
        <v>6</v>
      </c>
      <c r="M290" s="125">
        <v>33</v>
      </c>
      <c r="N290" s="125">
        <v>36</v>
      </c>
      <c r="O290" s="125">
        <v>75</v>
      </c>
      <c r="P290" s="125">
        <v>177</v>
      </c>
      <c r="Q290" s="125">
        <v>27</v>
      </c>
      <c r="R290" s="125">
        <v>0</v>
      </c>
      <c r="S290" s="125">
        <v>279</v>
      </c>
      <c r="T290" s="125">
        <v>572</v>
      </c>
      <c r="U290" s="183">
        <v>1</v>
      </c>
      <c r="V290" s="183">
        <v>1</v>
      </c>
      <c r="W290" s="125" t="s">
        <v>175</v>
      </c>
    </row>
    <row r="291" spans="1:23" s="22" customFormat="1" ht="14.5" customHeight="1" x14ac:dyDescent="0.25">
      <c r="A291" s="18" t="s">
        <v>174</v>
      </c>
      <c r="B291" s="125" t="s">
        <v>671</v>
      </c>
      <c r="C291" s="125">
        <v>92000</v>
      </c>
      <c r="D291" s="125">
        <v>0</v>
      </c>
      <c r="E291" s="125">
        <v>0</v>
      </c>
      <c r="F291" s="125">
        <v>0</v>
      </c>
      <c r="G291" s="125">
        <v>0</v>
      </c>
      <c r="H291" s="125">
        <v>0</v>
      </c>
      <c r="I291" s="125">
        <v>0</v>
      </c>
      <c r="J291" s="125">
        <v>46000</v>
      </c>
      <c r="K291" s="125">
        <v>46000</v>
      </c>
      <c r="L291" s="125">
        <v>0</v>
      </c>
      <c r="M291" s="125">
        <v>0</v>
      </c>
      <c r="N291" s="125">
        <v>0</v>
      </c>
      <c r="O291" s="125">
        <v>0</v>
      </c>
      <c r="P291" s="125">
        <v>0</v>
      </c>
      <c r="Q291" s="125">
        <v>0</v>
      </c>
      <c r="R291" s="125">
        <v>46000</v>
      </c>
      <c r="S291" s="125">
        <v>46000</v>
      </c>
      <c r="T291" s="125">
        <v>92000</v>
      </c>
      <c r="U291" s="183">
        <v>0</v>
      </c>
      <c r="V291" s="183">
        <v>1</v>
      </c>
      <c r="W291" s="125" t="s">
        <v>175</v>
      </c>
    </row>
    <row r="292" spans="1:23" s="22" customFormat="1" ht="14.5" customHeight="1" x14ac:dyDescent="0.25">
      <c r="A292" s="18" t="s">
        <v>176</v>
      </c>
      <c r="B292" s="125" t="s">
        <v>668</v>
      </c>
      <c r="C292" s="125">
        <v>1203</v>
      </c>
      <c r="D292" s="125">
        <v>68</v>
      </c>
      <c r="E292" s="125">
        <v>107</v>
      </c>
      <c r="F292" s="125">
        <v>85</v>
      </c>
      <c r="G292" s="125">
        <v>260</v>
      </c>
      <c r="H292" s="125">
        <v>258</v>
      </c>
      <c r="I292" s="125">
        <v>22</v>
      </c>
      <c r="J292" s="125">
        <v>0</v>
      </c>
      <c r="K292" s="125">
        <v>540</v>
      </c>
      <c r="L292" s="125">
        <v>35</v>
      </c>
      <c r="M292" s="125">
        <v>99</v>
      </c>
      <c r="N292" s="125">
        <v>95</v>
      </c>
      <c r="O292" s="125">
        <v>229</v>
      </c>
      <c r="P292" s="125">
        <v>400</v>
      </c>
      <c r="Q292" s="125">
        <v>34</v>
      </c>
      <c r="R292" s="125">
        <v>0</v>
      </c>
      <c r="S292" s="125">
        <v>663</v>
      </c>
      <c r="T292" s="125">
        <v>1203</v>
      </c>
      <c r="U292" s="183">
        <v>1</v>
      </c>
      <c r="V292" s="183">
        <v>1</v>
      </c>
      <c r="W292" s="125" t="s">
        <v>177</v>
      </c>
    </row>
    <row r="293" spans="1:23" s="22" customFormat="1" ht="14.5" customHeight="1" x14ac:dyDescent="0.25">
      <c r="A293" s="18" t="s">
        <v>176</v>
      </c>
      <c r="B293" s="125" t="s">
        <v>667</v>
      </c>
      <c r="C293" s="125">
        <v>250</v>
      </c>
      <c r="D293" s="125">
        <v>7</v>
      </c>
      <c r="E293" s="125">
        <v>18</v>
      </c>
      <c r="F293" s="125">
        <v>10</v>
      </c>
      <c r="G293" s="125">
        <v>35</v>
      </c>
      <c r="H293" s="125">
        <v>64</v>
      </c>
      <c r="I293" s="125">
        <v>0</v>
      </c>
      <c r="J293" s="125">
        <v>0</v>
      </c>
      <c r="K293" s="125">
        <v>99</v>
      </c>
      <c r="L293" s="125">
        <v>9</v>
      </c>
      <c r="M293" s="125">
        <v>16</v>
      </c>
      <c r="N293" s="125">
        <v>13</v>
      </c>
      <c r="O293" s="125">
        <v>38</v>
      </c>
      <c r="P293" s="125">
        <v>113</v>
      </c>
      <c r="Q293" s="125">
        <v>0</v>
      </c>
      <c r="R293" s="125">
        <v>0</v>
      </c>
      <c r="S293" s="125">
        <v>151</v>
      </c>
      <c r="T293" s="125">
        <v>27790</v>
      </c>
      <c r="U293" s="183">
        <v>8.9960417416336796E-3</v>
      </c>
      <c r="V293" s="183">
        <v>8.9960417416336796E-3</v>
      </c>
      <c r="W293" s="125" t="s">
        <v>177</v>
      </c>
    </row>
    <row r="294" spans="1:23" s="22" customFormat="1" ht="14.5" customHeight="1" x14ac:dyDescent="0.25">
      <c r="A294" s="18" t="s">
        <v>176</v>
      </c>
      <c r="B294" s="125" t="s">
        <v>671</v>
      </c>
      <c r="C294" s="125">
        <v>0</v>
      </c>
      <c r="D294" s="125">
        <v>0</v>
      </c>
      <c r="E294" s="125">
        <v>0</v>
      </c>
      <c r="F294" s="125">
        <v>0</v>
      </c>
      <c r="G294" s="125">
        <v>0</v>
      </c>
      <c r="H294" s="125">
        <v>0</v>
      </c>
      <c r="I294" s="125">
        <v>0</v>
      </c>
      <c r="J294" s="125">
        <v>0</v>
      </c>
      <c r="K294" s="125">
        <v>0</v>
      </c>
      <c r="L294" s="125">
        <v>0</v>
      </c>
      <c r="M294" s="125">
        <v>0</v>
      </c>
      <c r="N294" s="125">
        <v>0</v>
      </c>
      <c r="O294" s="125">
        <v>0</v>
      </c>
      <c r="P294" s="125">
        <v>0</v>
      </c>
      <c r="Q294" s="125">
        <v>0</v>
      </c>
      <c r="R294" s="125">
        <v>0</v>
      </c>
      <c r="S294" s="125">
        <v>0</v>
      </c>
      <c r="T294" s="125">
        <v>20</v>
      </c>
      <c r="U294" s="183">
        <v>0</v>
      </c>
      <c r="V294" s="183">
        <v>0</v>
      </c>
      <c r="W294" s="125" t="s">
        <v>177</v>
      </c>
    </row>
    <row r="295" spans="1:23" s="22" customFormat="1" ht="14.5" customHeight="1" x14ac:dyDescent="0.25">
      <c r="A295" s="18" t="s">
        <v>407</v>
      </c>
      <c r="B295" s="125" t="s">
        <v>668</v>
      </c>
      <c r="C295" s="125">
        <v>0</v>
      </c>
      <c r="D295" s="125">
        <v>0</v>
      </c>
      <c r="E295" s="125">
        <v>0</v>
      </c>
      <c r="F295" s="125">
        <v>0</v>
      </c>
      <c r="G295" s="125">
        <v>0</v>
      </c>
      <c r="H295" s="125">
        <v>0</v>
      </c>
      <c r="I295" s="125">
        <v>0</v>
      </c>
      <c r="J295" s="125">
        <v>0</v>
      </c>
      <c r="K295" s="125">
        <v>0</v>
      </c>
      <c r="L295" s="125">
        <v>0</v>
      </c>
      <c r="M295" s="125">
        <v>0</v>
      </c>
      <c r="N295" s="125">
        <v>0</v>
      </c>
      <c r="O295" s="125">
        <v>0</v>
      </c>
      <c r="P295" s="125">
        <v>0</v>
      </c>
      <c r="Q295" s="125">
        <v>0</v>
      </c>
      <c r="R295" s="125">
        <v>0</v>
      </c>
      <c r="S295" s="125">
        <v>0</v>
      </c>
      <c r="T295" s="125">
        <v>552</v>
      </c>
      <c r="U295" s="183">
        <v>0</v>
      </c>
      <c r="V295" s="183">
        <v>0</v>
      </c>
      <c r="W295" s="125" t="s">
        <v>178</v>
      </c>
    </row>
    <row r="296" spans="1:23" s="22" customFormat="1" ht="14.5" customHeight="1" x14ac:dyDescent="0.25">
      <c r="A296" s="18" t="s">
        <v>407</v>
      </c>
      <c r="B296" s="125" t="s">
        <v>667</v>
      </c>
      <c r="C296" s="125">
        <v>0</v>
      </c>
      <c r="D296" s="125">
        <v>0</v>
      </c>
      <c r="E296" s="125">
        <v>0</v>
      </c>
      <c r="F296" s="125">
        <v>0</v>
      </c>
      <c r="G296" s="125">
        <v>0</v>
      </c>
      <c r="H296" s="125">
        <v>0</v>
      </c>
      <c r="I296" s="125">
        <v>0</v>
      </c>
      <c r="J296" s="125">
        <v>0</v>
      </c>
      <c r="K296" s="125">
        <v>0</v>
      </c>
      <c r="L296" s="125">
        <v>0</v>
      </c>
      <c r="M296" s="125">
        <v>0</v>
      </c>
      <c r="N296" s="125">
        <v>0</v>
      </c>
      <c r="O296" s="125">
        <v>0</v>
      </c>
      <c r="P296" s="125">
        <v>0</v>
      </c>
      <c r="Q296" s="125">
        <v>0</v>
      </c>
      <c r="R296" s="125">
        <v>0</v>
      </c>
      <c r="S296" s="125">
        <v>0</v>
      </c>
      <c r="T296" s="125">
        <v>45761</v>
      </c>
      <c r="U296" s="183">
        <v>0</v>
      </c>
      <c r="V296" s="183">
        <v>0</v>
      </c>
      <c r="W296" s="125" t="s">
        <v>178</v>
      </c>
    </row>
    <row r="297" spans="1:23" s="22" customFormat="1" ht="14.5" customHeight="1" x14ac:dyDescent="0.25">
      <c r="A297" s="18" t="s">
        <v>407</v>
      </c>
      <c r="B297" s="125" t="s">
        <v>671</v>
      </c>
      <c r="C297" s="125">
        <v>0</v>
      </c>
      <c r="D297" s="125">
        <v>0</v>
      </c>
      <c r="E297" s="125">
        <v>0</v>
      </c>
      <c r="F297" s="125">
        <v>0</v>
      </c>
      <c r="G297" s="125">
        <v>0</v>
      </c>
      <c r="H297" s="125">
        <v>0</v>
      </c>
      <c r="I297" s="125">
        <v>0</v>
      </c>
      <c r="J297" s="125">
        <v>0</v>
      </c>
      <c r="K297" s="125">
        <v>0</v>
      </c>
      <c r="L297" s="125">
        <v>0</v>
      </c>
      <c r="M297" s="125">
        <v>0</v>
      </c>
      <c r="N297" s="125">
        <v>0</v>
      </c>
      <c r="O297" s="125">
        <v>0</v>
      </c>
      <c r="P297" s="125">
        <v>0</v>
      </c>
      <c r="Q297" s="125">
        <v>0</v>
      </c>
      <c r="R297" s="125">
        <v>0</v>
      </c>
      <c r="S297" s="125">
        <v>0</v>
      </c>
      <c r="T297" s="125">
        <v>180614</v>
      </c>
      <c r="U297" s="183">
        <v>0</v>
      </c>
      <c r="V297" s="183">
        <v>0</v>
      </c>
      <c r="W297" s="125" t="s">
        <v>178</v>
      </c>
    </row>
    <row r="298" spans="1:23" s="22" customFormat="1" ht="14.5" customHeight="1" x14ac:dyDescent="0.25">
      <c r="A298" s="18" t="s">
        <v>179</v>
      </c>
      <c r="B298" s="125" t="s">
        <v>668</v>
      </c>
      <c r="C298" s="125">
        <v>7614</v>
      </c>
      <c r="D298" s="125">
        <v>354</v>
      </c>
      <c r="E298" s="125">
        <v>367</v>
      </c>
      <c r="F298" s="125">
        <v>291</v>
      </c>
      <c r="G298" s="125">
        <v>1012</v>
      </c>
      <c r="H298" s="125">
        <v>2604</v>
      </c>
      <c r="I298" s="125">
        <v>122</v>
      </c>
      <c r="J298" s="125">
        <v>0</v>
      </c>
      <c r="K298" s="125">
        <v>3738</v>
      </c>
      <c r="L298" s="125">
        <v>431</v>
      </c>
      <c r="M298" s="125">
        <v>387</v>
      </c>
      <c r="N298" s="125">
        <v>237</v>
      </c>
      <c r="O298" s="125">
        <v>1055</v>
      </c>
      <c r="P298" s="125">
        <v>2635</v>
      </c>
      <c r="Q298" s="125">
        <v>186</v>
      </c>
      <c r="R298" s="125">
        <v>0</v>
      </c>
      <c r="S298" s="125">
        <v>3876</v>
      </c>
      <c r="T298" s="125">
        <v>7614</v>
      </c>
      <c r="U298" s="183">
        <v>1</v>
      </c>
      <c r="V298" s="183">
        <v>1</v>
      </c>
      <c r="W298" s="125" t="s">
        <v>180</v>
      </c>
    </row>
    <row r="299" spans="1:23" s="22" customFormat="1" ht="14.5" customHeight="1" x14ac:dyDescent="0.25">
      <c r="A299" s="18" t="s">
        <v>179</v>
      </c>
      <c r="B299" s="125" t="s">
        <v>672</v>
      </c>
      <c r="C299" s="125">
        <v>30053</v>
      </c>
      <c r="D299" s="125">
        <v>2942</v>
      </c>
      <c r="E299" s="125">
        <v>3109</v>
      </c>
      <c r="F299" s="125">
        <v>1088</v>
      </c>
      <c r="G299" s="125">
        <v>7139</v>
      </c>
      <c r="H299" s="125">
        <v>11285</v>
      </c>
      <c r="I299" s="125">
        <v>971</v>
      </c>
      <c r="J299" s="125">
        <v>0</v>
      </c>
      <c r="K299" s="125">
        <v>19395</v>
      </c>
      <c r="L299" s="125">
        <v>2979</v>
      </c>
      <c r="M299" s="125">
        <v>3241</v>
      </c>
      <c r="N299" s="125">
        <v>1084</v>
      </c>
      <c r="O299" s="125">
        <v>7304</v>
      </c>
      <c r="P299" s="125">
        <v>3162</v>
      </c>
      <c r="Q299" s="125">
        <v>192</v>
      </c>
      <c r="R299" s="125">
        <v>0</v>
      </c>
      <c r="S299" s="125">
        <v>10658</v>
      </c>
      <c r="T299" s="125">
        <v>30053</v>
      </c>
      <c r="U299" s="183">
        <v>1</v>
      </c>
      <c r="V299" s="183">
        <v>1</v>
      </c>
      <c r="W299" s="125" t="s">
        <v>180</v>
      </c>
    </row>
    <row r="300" spans="1:23" s="22" customFormat="1" ht="14.5" customHeight="1" x14ac:dyDescent="0.25">
      <c r="A300" s="18" t="s">
        <v>179</v>
      </c>
      <c r="B300" s="125" t="s">
        <v>667</v>
      </c>
      <c r="C300" s="125">
        <v>788472</v>
      </c>
      <c r="D300" s="125">
        <v>48277</v>
      </c>
      <c r="E300" s="125">
        <v>92300</v>
      </c>
      <c r="F300" s="125">
        <v>68268</v>
      </c>
      <c r="G300" s="125">
        <v>208845</v>
      </c>
      <c r="H300" s="125">
        <v>188411</v>
      </c>
      <c r="I300" s="125">
        <v>11210</v>
      </c>
      <c r="J300" s="125">
        <v>0</v>
      </c>
      <c r="K300" s="125">
        <v>408466</v>
      </c>
      <c r="L300" s="125">
        <v>50848</v>
      </c>
      <c r="M300" s="125">
        <v>95956</v>
      </c>
      <c r="N300" s="125">
        <v>70820</v>
      </c>
      <c r="O300" s="125">
        <v>217624</v>
      </c>
      <c r="P300" s="125">
        <v>153085</v>
      </c>
      <c r="Q300" s="125">
        <v>9297</v>
      </c>
      <c r="R300" s="125">
        <v>0</v>
      </c>
      <c r="S300" s="125">
        <v>380006</v>
      </c>
      <c r="T300" s="125">
        <v>788472</v>
      </c>
      <c r="U300" s="183">
        <v>1</v>
      </c>
      <c r="V300" s="183">
        <v>1</v>
      </c>
      <c r="W300" s="125" t="s">
        <v>180</v>
      </c>
    </row>
    <row r="301" spans="1:23" s="22" customFormat="1" ht="14.5" customHeight="1" x14ac:dyDescent="0.25">
      <c r="A301" s="18" t="s">
        <v>181</v>
      </c>
      <c r="B301" s="125" t="s">
        <v>668</v>
      </c>
      <c r="C301" s="125">
        <v>363</v>
      </c>
      <c r="D301" s="125">
        <v>19</v>
      </c>
      <c r="E301" s="125">
        <v>37</v>
      </c>
      <c r="F301" s="125">
        <v>11</v>
      </c>
      <c r="G301" s="125">
        <v>67</v>
      </c>
      <c r="H301" s="125">
        <v>63</v>
      </c>
      <c r="I301" s="125">
        <v>0</v>
      </c>
      <c r="J301" s="125">
        <v>0</v>
      </c>
      <c r="K301" s="125">
        <v>130</v>
      </c>
      <c r="L301" s="125">
        <v>5</v>
      </c>
      <c r="M301" s="125">
        <v>25</v>
      </c>
      <c r="N301" s="125">
        <v>29</v>
      </c>
      <c r="O301" s="125">
        <v>59</v>
      </c>
      <c r="P301" s="125">
        <v>174</v>
      </c>
      <c r="Q301" s="125">
        <v>0</v>
      </c>
      <c r="R301" s="125">
        <v>0</v>
      </c>
      <c r="S301" s="125">
        <v>233</v>
      </c>
      <c r="T301" s="125">
        <v>363</v>
      </c>
      <c r="U301" s="183">
        <v>1</v>
      </c>
      <c r="V301" s="183">
        <v>1</v>
      </c>
      <c r="W301" s="125" t="s">
        <v>182</v>
      </c>
    </row>
    <row r="302" spans="1:23" s="22" customFormat="1" ht="14.5" customHeight="1" x14ac:dyDescent="0.25">
      <c r="A302" s="18" t="s">
        <v>181</v>
      </c>
      <c r="B302" s="125" t="s">
        <v>672</v>
      </c>
      <c r="C302" s="125">
        <v>6</v>
      </c>
      <c r="D302" s="125">
        <v>0</v>
      </c>
      <c r="E302" s="125">
        <v>0</v>
      </c>
      <c r="F302" s="125">
        <v>0</v>
      </c>
      <c r="G302" s="125">
        <v>0</v>
      </c>
      <c r="H302" s="125">
        <v>0</v>
      </c>
      <c r="I302" s="125">
        <v>0</v>
      </c>
      <c r="J302" s="125">
        <v>0</v>
      </c>
      <c r="K302" s="125">
        <v>0</v>
      </c>
      <c r="L302" s="125">
        <v>6</v>
      </c>
      <c r="M302" s="125">
        <v>0</v>
      </c>
      <c r="N302" s="125">
        <v>0</v>
      </c>
      <c r="O302" s="125">
        <v>6</v>
      </c>
      <c r="P302" s="125">
        <v>0</v>
      </c>
      <c r="Q302" s="125">
        <v>0</v>
      </c>
      <c r="R302" s="125">
        <v>0</v>
      </c>
      <c r="S302" s="125">
        <v>6</v>
      </c>
      <c r="T302" s="125">
        <v>6</v>
      </c>
      <c r="U302" s="183">
        <v>1</v>
      </c>
      <c r="V302" s="183">
        <v>1</v>
      </c>
      <c r="W302" s="125" t="s">
        <v>182</v>
      </c>
    </row>
    <row r="303" spans="1:23" s="22" customFormat="1" ht="14.5" customHeight="1" x14ac:dyDescent="0.25">
      <c r="A303" s="18" t="s">
        <v>181</v>
      </c>
      <c r="B303" s="125" t="s">
        <v>667</v>
      </c>
      <c r="C303" s="125">
        <v>319</v>
      </c>
      <c r="D303" s="125">
        <v>0</v>
      </c>
      <c r="E303" s="125">
        <v>26</v>
      </c>
      <c r="F303" s="125">
        <v>20</v>
      </c>
      <c r="G303" s="125">
        <v>46</v>
      </c>
      <c r="H303" s="125">
        <v>94</v>
      </c>
      <c r="I303" s="125">
        <v>0</v>
      </c>
      <c r="J303" s="125">
        <v>0</v>
      </c>
      <c r="K303" s="125">
        <v>140</v>
      </c>
      <c r="L303" s="125">
        <v>5</v>
      </c>
      <c r="M303" s="125">
        <v>35</v>
      </c>
      <c r="N303" s="125">
        <v>19</v>
      </c>
      <c r="O303" s="125">
        <v>59</v>
      </c>
      <c r="P303" s="125">
        <v>115</v>
      </c>
      <c r="Q303" s="125">
        <v>5</v>
      </c>
      <c r="R303" s="125">
        <v>0</v>
      </c>
      <c r="S303" s="125">
        <v>179</v>
      </c>
      <c r="T303" s="125">
        <v>319</v>
      </c>
      <c r="U303" s="183">
        <v>1</v>
      </c>
      <c r="V303" s="183">
        <v>1</v>
      </c>
      <c r="W303" s="125" t="s">
        <v>182</v>
      </c>
    </row>
    <row r="304" spans="1:23" s="22" customFormat="1" ht="14.5" customHeight="1" x14ac:dyDescent="0.25">
      <c r="A304" s="18" t="s">
        <v>183</v>
      </c>
      <c r="B304" s="125" t="s">
        <v>668</v>
      </c>
      <c r="C304" s="125">
        <v>618</v>
      </c>
      <c r="D304" s="125">
        <v>18</v>
      </c>
      <c r="E304" s="125">
        <v>59</v>
      </c>
      <c r="F304" s="125">
        <v>33</v>
      </c>
      <c r="G304" s="125">
        <v>110</v>
      </c>
      <c r="H304" s="125">
        <v>163</v>
      </c>
      <c r="I304" s="125">
        <v>10</v>
      </c>
      <c r="J304" s="125">
        <v>0</v>
      </c>
      <c r="K304" s="125">
        <v>283</v>
      </c>
      <c r="L304" s="125">
        <v>12</v>
      </c>
      <c r="M304" s="125">
        <v>42</v>
      </c>
      <c r="N304" s="125">
        <v>39</v>
      </c>
      <c r="O304" s="125">
        <v>93</v>
      </c>
      <c r="P304" s="125">
        <v>237</v>
      </c>
      <c r="Q304" s="125">
        <v>5</v>
      </c>
      <c r="R304" s="125">
        <v>0</v>
      </c>
      <c r="S304" s="125">
        <v>335</v>
      </c>
      <c r="T304" s="125">
        <v>618</v>
      </c>
      <c r="U304" s="183">
        <v>1</v>
      </c>
      <c r="V304" s="183">
        <v>1</v>
      </c>
      <c r="W304" s="125" t="s">
        <v>184</v>
      </c>
    </row>
    <row r="305" spans="1:23" s="22" customFormat="1" ht="14.5" customHeight="1" x14ac:dyDescent="0.25">
      <c r="A305" s="18" t="s">
        <v>183</v>
      </c>
      <c r="B305" s="125" t="s">
        <v>667</v>
      </c>
      <c r="C305" s="125">
        <v>1164</v>
      </c>
      <c r="D305" s="125">
        <v>39</v>
      </c>
      <c r="E305" s="125">
        <v>90</v>
      </c>
      <c r="F305" s="125">
        <v>99</v>
      </c>
      <c r="G305" s="125">
        <v>228</v>
      </c>
      <c r="H305" s="125">
        <v>255</v>
      </c>
      <c r="I305" s="125">
        <v>20</v>
      </c>
      <c r="J305" s="125">
        <v>0</v>
      </c>
      <c r="K305" s="125">
        <v>503</v>
      </c>
      <c r="L305" s="125">
        <v>43</v>
      </c>
      <c r="M305" s="125">
        <v>98</v>
      </c>
      <c r="N305" s="125">
        <v>112</v>
      </c>
      <c r="O305" s="125">
        <v>253</v>
      </c>
      <c r="P305" s="125">
        <v>372</v>
      </c>
      <c r="Q305" s="125">
        <v>36</v>
      </c>
      <c r="R305" s="125">
        <v>0</v>
      </c>
      <c r="S305" s="125">
        <v>661</v>
      </c>
      <c r="T305" s="125">
        <v>1164</v>
      </c>
      <c r="U305" s="183">
        <v>1</v>
      </c>
      <c r="V305" s="183">
        <v>1</v>
      </c>
      <c r="W305" s="125" t="s">
        <v>184</v>
      </c>
    </row>
    <row r="306" spans="1:23" s="22" customFormat="1" ht="14.5" customHeight="1" x14ac:dyDescent="0.25">
      <c r="A306" s="18" t="s">
        <v>185</v>
      </c>
      <c r="B306" s="125" t="s">
        <v>668</v>
      </c>
      <c r="C306" s="125">
        <v>54837</v>
      </c>
      <c r="D306" s="125">
        <v>3219</v>
      </c>
      <c r="E306" s="125">
        <v>3211</v>
      </c>
      <c r="F306" s="125">
        <v>1836</v>
      </c>
      <c r="G306" s="125">
        <v>8266</v>
      </c>
      <c r="H306" s="125">
        <v>9924</v>
      </c>
      <c r="I306" s="125">
        <v>302</v>
      </c>
      <c r="J306" s="125">
        <v>0</v>
      </c>
      <c r="K306" s="125">
        <v>18492</v>
      </c>
      <c r="L306" s="125">
        <v>3320</v>
      </c>
      <c r="M306" s="125">
        <v>3495</v>
      </c>
      <c r="N306" s="125">
        <v>4114</v>
      </c>
      <c r="O306" s="125">
        <v>10929</v>
      </c>
      <c r="P306" s="125">
        <v>24847</v>
      </c>
      <c r="Q306" s="125">
        <v>569</v>
      </c>
      <c r="R306" s="125">
        <v>0</v>
      </c>
      <c r="S306" s="125">
        <v>36345</v>
      </c>
      <c r="T306" s="125">
        <v>54837</v>
      </c>
      <c r="U306" s="183">
        <v>1</v>
      </c>
      <c r="V306" s="183">
        <v>1</v>
      </c>
      <c r="W306" s="125" t="s">
        <v>186</v>
      </c>
    </row>
    <row r="307" spans="1:23" s="22" customFormat="1" ht="14.5" customHeight="1" x14ac:dyDescent="0.25">
      <c r="A307" s="18" t="s">
        <v>185</v>
      </c>
      <c r="B307" s="125" t="s">
        <v>674</v>
      </c>
      <c r="C307" s="125">
        <v>0</v>
      </c>
      <c r="D307" s="125">
        <v>0</v>
      </c>
      <c r="E307" s="125">
        <v>0</v>
      </c>
      <c r="F307" s="125">
        <v>0</v>
      </c>
      <c r="G307" s="125">
        <v>0</v>
      </c>
      <c r="H307" s="125">
        <v>0</v>
      </c>
      <c r="I307" s="125">
        <v>0</v>
      </c>
      <c r="J307" s="125">
        <v>0</v>
      </c>
      <c r="K307" s="125">
        <v>0</v>
      </c>
      <c r="L307" s="125">
        <v>0</v>
      </c>
      <c r="M307" s="125">
        <v>0</v>
      </c>
      <c r="N307" s="125">
        <v>0</v>
      </c>
      <c r="O307" s="125">
        <v>0</v>
      </c>
      <c r="P307" s="125">
        <v>0</v>
      </c>
      <c r="Q307" s="125">
        <v>0</v>
      </c>
      <c r="R307" s="125">
        <v>0</v>
      </c>
      <c r="S307" s="125">
        <v>0</v>
      </c>
      <c r="T307" s="125">
        <v>37099</v>
      </c>
      <c r="U307" s="183">
        <v>0</v>
      </c>
      <c r="V307" s="183">
        <v>0</v>
      </c>
      <c r="W307" s="125" t="s">
        <v>186</v>
      </c>
    </row>
    <row r="308" spans="1:23" s="22" customFormat="1" ht="14.5" customHeight="1" x14ac:dyDescent="0.25">
      <c r="A308" s="18" t="s">
        <v>185</v>
      </c>
      <c r="B308" s="125" t="s">
        <v>670</v>
      </c>
      <c r="C308" s="125">
        <v>0</v>
      </c>
      <c r="D308" s="125">
        <v>0</v>
      </c>
      <c r="E308" s="125">
        <v>0</v>
      </c>
      <c r="F308" s="125">
        <v>0</v>
      </c>
      <c r="G308" s="125">
        <v>0</v>
      </c>
      <c r="H308" s="125">
        <v>0</v>
      </c>
      <c r="I308" s="125">
        <v>0</v>
      </c>
      <c r="J308" s="125">
        <v>0</v>
      </c>
      <c r="K308" s="125">
        <v>0</v>
      </c>
      <c r="L308" s="125">
        <v>0</v>
      </c>
      <c r="M308" s="125">
        <v>0</v>
      </c>
      <c r="N308" s="125">
        <v>0</v>
      </c>
      <c r="O308" s="125">
        <v>0</v>
      </c>
      <c r="P308" s="125">
        <v>0</v>
      </c>
      <c r="Q308" s="125">
        <v>0</v>
      </c>
      <c r="R308" s="125">
        <v>0</v>
      </c>
      <c r="S308" s="125">
        <v>0</v>
      </c>
      <c r="T308" s="125">
        <v>125802</v>
      </c>
      <c r="U308" s="183">
        <v>0</v>
      </c>
      <c r="V308" s="183">
        <v>0</v>
      </c>
      <c r="W308" s="125" t="s">
        <v>186</v>
      </c>
    </row>
    <row r="309" spans="1:23" s="22" customFormat="1" ht="14.5" customHeight="1" x14ac:dyDescent="0.25">
      <c r="A309" s="18" t="s">
        <v>185</v>
      </c>
      <c r="B309" s="125" t="s">
        <v>673</v>
      </c>
      <c r="C309" s="125">
        <v>0</v>
      </c>
      <c r="D309" s="125">
        <v>0</v>
      </c>
      <c r="E309" s="125">
        <v>0</v>
      </c>
      <c r="F309" s="125">
        <v>0</v>
      </c>
      <c r="G309" s="125">
        <v>0</v>
      </c>
      <c r="H309" s="125">
        <v>0</v>
      </c>
      <c r="I309" s="125">
        <v>0</v>
      </c>
      <c r="J309" s="125">
        <v>0</v>
      </c>
      <c r="K309" s="125">
        <v>0</v>
      </c>
      <c r="L309" s="125">
        <v>0</v>
      </c>
      <c r="M309" s="125">
        <v>0</v>
      </c>
      <c r="N309" s="125">
        <v>0</v>
      </c>
      <c r="O309" s="125">
        <v>0</v>
      </c>
      <c r="P309" s="125">
        <v>0</v>
      </c>
      <c r="Q309" s="125">
        <v>0</v>
      </c>
      <c r="R309" s="125">
        <v>0</v>
      </c>
      <c r="S309" s="125">
        <v>0</v>
      </c>
      <c r="T309" s="125">
        <v>5</v>
      </c>
      <c r="U309" s="183">
        <v>0</v>
      </c>
      <c r="V309" s="183">
        <v>0</v>
      </c>
      <c r="W309" s="125" t="s">
        <v>186</v>
      </c>
    </row>
    <row r="310" spans="1:23" s="22" customFormat="1" ht="14.5" customHeight="1" x14ac:dyDescent="0.25">
      <c r="A310" s="18" t="s">
        <v>185</v>
      </c>
      <c r="B310" s="125" t="s">
        <v>667</v>
      </c>
      <c r="C310" s="125">
        <v>1837</v>
      </c>
      <c r="D310" s="125">
        <v>159</v>
      </c>
      <c r="E310" s="125">
        <v>145</v>
      </c>
      <c r="F310" s="125">
        <v>119</v>
      </c>
      <c r="G310" s="125">
        <v>423</v>
      </c>
      <c r="H310" s="125">
        <v>498</v>
      </c>
      <c r="I310" s="125">
        <v>26</v>
      </c>
      <c r="J310" s="125">
        <v>0</v>
      </c>
      <c r="K310" s="125">
        <v>947</v>
      </c>
      <c r="L310" s="125">
        <v>150</v>
      </c>
      <c r="M310" s="125">
        <v>177</v>
      </c>
      <c r="N310" s="125">
        <v>122</v>
      </c>
      <c r="O310" s="125">
        <v>449</v>
      </c>
      <c r="P310" s="125">
        <v>415</v>
      </c>
      <c r="Q310" s="125">
        <v>26</v>
      </c>
      <c r="R310" s="125">
        <v>0</v>
      </c>
      <c r="S310" s="125">
        <v>890</v>
      </c>
      <c r="T310" s="125">
        <v>1837</v>
      </c>
      <c r="U310" s="183">
        <v>1</v>
      </c>
      <c r="V310" s="183">
        <v>1</v>
      </c>
      <c r="W310" s="125" t="s">
        <v>186</v>
      </c>
    </row>
    <row r="311" spans="1:23" s="22" customFormat="1" ht="14.5" customHeight="1" x14ac:dyDescent="0.25">
      <c r="A311" s="18" t="s">
        <v>187</v>
      </c>
      <c r="B311" s="125" t="s">
        <v>668</v>
      </c>
      <c r="C311" s="125">
        <v>0</v>
      </c>
      <c r="D311" s="125">
        <v>0</v>
      </c>
      <c r="E311" s="125">
        <v>0</v>
      </c>
      <c r="F311" s="125">
        <v>0</v>
      </c>
      <c r="G311" s="125">
        <v>0</v>
      </c>
      <c r="H311" s="125">
        <v>0</v>
      </c>
      <c r="I311" s="125">
        <v>0</v>
      </c>
      <c r="J311" s="125">
        <v>0</v>
      </c>
      <c r="K311" s="125">
        <v>0</v>
      </c>
      <c r="L311" s="125">
        <v>0</v>
      </c>
      <c r="M311" s="125">
        <v>0</v>
      </c>
      <c r="N311" s="125">
        <v>0</v>
      </c>
      <c r="O311" s="125">
        <v>0</v>
      </c>
      <c r="P311" s="125">
        <v>0</v>
      </c>
      <c r="Q311" s="125">
        <v>0</v>
      </c>
      <c r="R311" s="125">
        <v>0</v>
      </c>
      <c r="S311" s="125">
        <v>0</v>
      </c>
      <c r="T311" s="125">
        <v>10</v>
      </c>
      <c r="U311" s="183">
        <v>0</v>
      </c>
      <c r="V311" s="183">
        <v>0</v>
      </c>
      <c r="W311" s="125" t="s">
        <v>188</v>
      </c>
    </row>
    <row r="312" spans="1:23" s="22" customFormat="1" ht="14.5" customHeight="1" x14ac:dyDescent="0.25">
      <c r="A312" s="18" t="s">
        <v>187</v>
      </c>
      <c r="B312" s="125" t="s">
        <v>667</v>
      </c>
      <c r="C312" s="125">
        <v>597</v>
      </c>
      <c r="D312" s="125">
        <v>0</v>
      </c>
      <c r="E312" s="125">
        <v>0</v>
      </c>
      <c r="F312" s="125">
        <v>0</v>
      </c>
      <c r="G312" s="125">
        <v>0</v>
      </c>
      <c r="H312" s="125">
        <v>0</v>
      </c>
      <c r="I312" s="125">
        <v>0</v>
      </c>
      <c r="J312" s="125">
        <v>362</v>
      </c>
      <c r="K312" s="125">
        <v>362</v>
      </c>
      <c r="L312" s="125">
        <v>0</v>
      </c>
      <c r="M312" s="125">
        <v>0</v>
      </c>
      <c r="N312" s="125">
        <v>0</v>
      </c>
      <c r="O312" s="125">
        <v>0</v>
      </c>
      <c r="P312" s="125">
        <v>15</v>
      </c>
      <c r="Q312" s="125">
        <v>0</v>
      </c>
      <c r="R312" s="125">
        <v>220</v>
      </c>
      <c r="S312" s="125">
        <v>235</v>
      </c>
      <c r="T312" s="125">
        <v>597</v>
      </c>
      <c r="U312" s="183">
        <v>2.5125628140703501E-2</v>
      </c>
      <c r="V312" s="183">
        <v>1</v>
      </c>
      <c r="W312" s="125" t="s">
        <v>188</v>
      </c>
    </row>
    <row r="313" spans="1:23" s="22" customFormat="1" ht="14.5" customHeight="1" x14ac:dyDescent="0.25">
      <c r="A313" s="18" t="s">
        <v>189</v>
      </c>
      <c r="B313" s="125" t="s">
        <v>668</v>
      </c>
      <c r="C313" s="125">
        <v>0</v>
      </c>
      <c r="D313" s="125">
        <v>0</v>
      </c>
      <c r="E313" s="125">
        <v>0</v>
      </c>
      <c r="F313" s="125">
        <v>0</v>
      </c>
      <c r="G313" s="125">
        <v>0</v>
      </c>
      <c r="H313" s="125">
        <v>0</v>
      </c>
      <c r="I313" s="125">
        <v>0</v>
      </c>
      <c r="J313" s="125">
        <v>0</v>
      </c>
      <c r="K313" s="125">
        <v>0</v>
      </c>
      <c r="L313" s="125">
        <v>0</v>
      </c>
      <c r="M313" s="125">
        <v>0</v>
      </c>
      <c r="N313" s="125">
        <v>0</v>
      </c>
      <c r="O313" s="125">
        <v>0</v>
      </c>
      <c r="P313" s="125">
        <v>0</v>
      </c>
      <c r="Q313" s="125">
        <v>0</v>
      </c>
      <c r="R313" s="125">
        <v>0</v>
      </c>
      <c r="S313" s="125">
        <v>0</v>
      </c>
      <c r="T313" s="125">
        <v>333</v>
      </c>
      <c r="U313" s="183">
        <v>0</v>
      </c>
      <c r="V313" s="183">
        <v>0</v>
      </c>
      <c r="W313" s="125" t="s">
        <v>190</v>
      </c>
    </row>
    <row r="314" spans="1:23" s="22" customFormat="1" ht="14.5" customHeight="1" x14ac:dyDescent="0.25">
      <c r="A314" s="18" t="s">
        <v>189</v>
      </c>
      <c r="B314" s="125" t="s">
        <v>667</v>
      </c>
      <c r="C314" s="125">
        <v>0</v>
      </c>
      <c r="D314" s="125">
        <v>0</v>
      </c>
      <c r="E314" s="125">
        <v>0</v>
      </c>
      <c r="F314" s="125">
        <v>0</v>
      </c>
      <c r="G314" s="125">
        <v>0</v>
      </c>
      <c r="H314" s="125">
        <v>0</v>
      </c>
      <c r="I314" s="125">
        <v>0</v>
      </c>
      <c r="J314" s="125">
        <v>0</v>
      </c>
      <c r="K314" s="125">
        <v>0</v>
      </c>
      <c r="L314" s="125">
        <v>0</v>
      </c>
      <c r="M314" s="125">
        <v>0</v>
      </c>
      <c r="N314" s="125">
        <v>0</v>
      </c>
      <c r="O314" s="125">
        <v>0</v>
      </c>
      <c r="P314" s="125">
        <v>0</v>
      </c>
      <c r="Q314" s="125">
        <v>0</v>
      </c>
      <c r="R314" s="125">
        <v>0</v>
      </c>
      <c r="S314" s="125">
        <v>0</v>
      </c>
      <c r="T314" s="125">
        <v>80225</v>
      </c>
      <c r="U314" s="183">
        <v>0</v>
      </c>
      <c r="V314" s="183">
        <v>0</v>
      </c>
      <c r="W314" s="125" t="s">
        <v>190</v>
      </c>
    </row>
    <row r="315" spans="1:23" s="22" customFormat="1" ht="14.5" customHeight="1" x14ac:dyDescent="0.25">
      <c r="A315" s="18" t="s">
        <v>189</v>
      </c>
      <c r="B315" s="125" t="s">
        <v>671</v>
      </c>
      <c r="C315" s="125">
        <v>0</v>
      </c>
      <c r="D315" s="125">
        <v>0</v>
      </c>
      <c r="E315" s="125">
        <v>0</v>
      </c>
      <c r="F315" s="125">
        <v>0</v>
      </c>
      <c r="G315" s="125">
        <v>0</v>
      </c>
      <c r="H315" s="125">
        <v>0</v>
      </c>
      <c r="I315" s="125">
        <v>0</v>
      </c>
      <c r="J315" s="125">
        <v>0</v>
      </c>
      <c r="K315" s="125">
        <v>0</v>
      </c>
      <c r="L315" s="125">
        <v>0</v>
      </c>
      <c r="M315" s="125">
        <v>0</v>
      </c>
      <c r="N315" s="125">
        <v>0</v>
      </c>
      <c r="O315" s="125">
        <v>0</v>
      </c>
      <c r="P315" s="125">
        <v>0</v>
      </c>
      <c r="Q315" s="125">
        <v>0</v>
      </c>
      <c r="R315" s="125">
        <v>0</v>
      </c>
      <c r="S315" s="125">
        <v>0</v>
      </c>
      <c r="T315" s="125">
        <v>2283</v>
      </c>
      <c r="U315" s="183">
        <v>0</v>
      </c>
      <c r="V315" s="183">
        <v>0</v>
      </c>
      <c r="W315" s="125" t="s">
        <v>190</v>
      </c>
    </row>
    <row r="316" spans="1:23" s="22" customFormat="1" ht="14.5" customHeight="1" x14ac:dyDescent="0.25">
      <c r="A316" s="18" t="s">
        <v>191</v>
      </c>
      <c r="B316" s="125" t="s">
        <v>668</v>
      </c>
      <c r="C316" s="125">
        <v>3745</v>
      </c>
      <c r="D316" s="125">
        <v>0</v>
      </c>
      <c r="E316" s="125">
        <v>0</v>
      </c>
      <c r="F316" s="125">
        <v>0</v>
      </c>
      <c r="G316" s="125">
        <v>0</v>
      </c>
      <c r="H316" s="125">
        <v>0</v>
      </c>
      <c r="I316" s="125">
        <v>0</v>
      </c>
      <c r="J316" s="125">
        <v>1015</v>
      </c>
      <c r="K316" s="125">
        <v>1015</v>
      </c>
      <c r="L316" s="125">
        <v>0</v>
      </c>
      <c r="M316" s="125">
        <v>0</v>
      </c>
      <c r="N316" s="125">
        <v>0</v>
      </c>
      <c r="O316" s="125">
        <v>0</v>
      </c>
      <c r="P316" s="125">
        <v>0</v>
      </c>
      <c r="Q316" s="125">
        <v>0</v>
      </c>
      <c r="R316" s="125">
        <v>2730</v>
      </c>
      <c r="S316" s="125">
        <v>2730</v>
      </c>
      <c r="T316" s="125">
        <v>3745</v>
      </c>
      <c r="U316" s="183">
        <v>0</v>
      </c>
      <c r="V316" s="183">
        <v>1</v>
      </c>
      <c r="W316" s="125" t="s">
        <v>192</v>
      </c>
    </row>
    <row r="317" spans="1:23" s="22" customFormat="1" ht="14.5" customHeight="1" x14ac:dyDescent="0.25">
      <c r="A317" s="18" t="s">
        <v>191</v>
      </c>
      <c r="B317" s="125" t="s">
        <v>672</v>
      </c>
      <c r="C317" s="125">
        <v>0</v>
      </c>
      <c r="D317" s="125">
        <v>0</v>
      </c>
      <c r="E317" s="125">
        <v>0</v>
      </c>
      <c r="F317" s="125">
        <v>0</v>
      </c>
      <c r="G317" s="125">
        <v>0</v>
      </c>
      <c r="H317" s="125">
        <v>0</v>
      </c>
      <c r="I317" s="125">
        <v>0</v>
      </c>
      <c r="J317" s="125">
        <v>0</v>
      </c>
      <c r="K317" s="125">
        <v>0</v>
      </c>
      <c r="L317" s="125">
        <v>0</v>
      </c>
      <c r="M317" s="125">
        <v>0</v>
      </c>
      <c r="N317" s="125">
        <v>0</v>
      </c>
      <c r="O317" s="125">
        <v>0</v>
      </c>
      <c r="P317" s="125">
        <v>0</v>
      </c>
      <c r="Q317" s="125">
        <v>0</v>
      </c>
      <c r="R317" s="125">
        <v>0</v>
      </c>
      <c r="S317" s="125">
        <v>0</v>
      </c>
      <c r="T317" s="125">
        <v>80</v>
      </c>
      <c r="U317" s="183">
        <v>0</v>
      </c>
      <c r="V317" s="183">
        <v>0</v>
      </c>
      <c r="W317" s="125" t="s">
        <v>192</v>
      </c>
    </row>
    <row r="318" spans="1:23" s="22" customFormat="1" ht="14.5" customHeight="1" x14ac:dyDescent="0.25">
      <c r="A318" s="18" t="s">
        <v>191</v>
      </c>
      <c r="B318" s="125" t="s">
        <v>667</v>
      </c>
      <c r="C318" s="125">
        <v>0</v>
      </c>
      <c r="D318" s="125">
        <v>0</v>
      </c>
      <c r="E318" s="125">
        <v>0</v>
      </c>
      <c r="F318" s="125">
        <v>0</v>
      </c>
      <c r="G318" s="125">
        <v>0</v>
      </c>
      <c r="H318" s="125">
        <v>0</v>
      </c>
      <c r="I318" s="125">
        <v>0</v>
      </c>
      <c r="J318" s="125">
        <v>0</v>
      </c>
      <c r="K318" s="125">
        <v>0</v>
      </c>
      <c r="L318" s="125">
        <v>0</v>
      </c>
      <c r="M318" s="125">
        <v>0</v>
      </c>
      <c r="N318" s="125">
        <v>0</v>
      </c>
      <c r="O318" s="125">
        <v>0</v>
      </c>
      <c r="P318" s="125">
        <v>0</v>
      </c>
      <c r="Q318" s="125">
        <v>0</v>
      </c>
      <c r="R318" s="125">
        <v>0</v>
      </c>
      <c r="S318" s="125">
        <v>0</v>
      </c>
      <c r="T318" s="125">
        <v>13735</v>
      </c>
      <c r="U318" s="183">
        <v>0</v>
      </c>
      <c r="V318" s="183">
        <v>0</v>
      </c>
      <c r="W318" s="125" t="s">
        <v>192</v>
      </c>
    </row>
    <row r="319" spans="1:23" s="22" customFormat="1" ht="14.5" customHeight="1" x14ac:dyDescent="0.25">
      <c r="A319" s="18" t="s">
        <v>193</v>
      </c>
      <c r="B319" s="125" t="s">
        <v>668</v>
      </c>
      <c r="C319" s="125">
        <v>938</v>
      </c>
      <c r="D319" s="125">
        <v>47</v>
      </c>
      <c r="E319" s="125">
        <v>73</v>
      </c>
      <c r="F319" s="125">
        <v>44</v>
      </c>
      <c r="G319" s="125">
        <v>164</v>
      </c>
      <c r="H319" s="125">
        <v>255</v>
      </c>
      <c r="I319" s="125">
        <v>11</v>
      </c>
      <c r="J319" s="125">
        <v>0</v>
      </c>
      <c r="K319" s="125">
        <v>430</v>
      </c>
      <c r="L319" s="125">
        <v>44</v>
      </c>
      <c r="M319" s="125">
        <v>78</v>
      </c>
      <c r="N319" s="125">
        <v>70</v>
      </c>
      <c r="O319" s="125">
        <v>192</v>
      </c>
      <c r="P319" s="125">
        <v>309</v>
      </c>
      <c r="Q319" s="125">
        <v>7</v>
      </c>
      <c r="R319" s="125">
        <v>0</v>
      </c>
      <c r="S319" s="125">
        <v>508</v>
      </c>
      <c r="T319" s="125">
        <v>938</v>
      </c>
      <c r="U319" s="183">
        <v>1</v>
      </c>
      <c r="V319" s="183">
        <v>1</v>
      </c>
      <c r="W319" s="125" t="s">
        <v>194</v>
      </c>
    </row>
    <row r="320" spans="1:23" s="22" customFormat="1" ht="14.5" customHeight="1" x14ac:dyDescent="0.25">
      <c r="A320" s="18" t="s">
        <v>193</v>
      </c>
      <c r="B320" s="125" t="s">
        <v>672</v>
      </c>
      <c r="C320" s="125">
        <v>19</v>
      </c>
      <c r="D320" s="125">
        <v>5</v>
      </c>
      <c r="E320" s="125">
        <v>0</v>
      </c>
      <c r="F320" s="125">
        <v>0</v>
      </c>
      <c r="G320" s="125">
        <v>5</v>
      </c>
      <c r="H320" s="125">
        <v>7</v>
      </c>
      <c r="I320" s="125">
        <v>0</v>
      </c>
      <c r="J320" s="125">
        <v>0</v>
      </c>
      <c r="K320" s="125">
        <v>12</v>
      </c>
      <c r="L320" s="125">
        <v>7</v>
      </c>
      <c r="M320" s="125">
        <v>0</v>
      </c>
      <c r="N320" s="125">
        <v>0</v>
      </c>
      <c r="O320" s="125">
        <v>7</v>
      </c>
      <c r="P320" s="125">
        <v>0</v>
      </c>
      <c r="Q320" s="125">
        <v>0</v>
      </c>
      <c r="R320" s="125">
        <v>0</v>
      </c>
      <c r="S320" s="125">
        <v>7</v>
      </c>
      <c r="T320" s="125">
        <v>19</v>
      </c>
      <c r="U320" s="183">
        <v>1</v>
      </c>
      <c r="V320" s="183">
        <v>1</v>
      </c>
      <c r="W320" s="125" t="s">
        <v>194</v>
      </c>
    </row>
    <row r="321" spans="1:23" s="22" customFormat="1" ht="14.5" customHeight="1" x14ac:dyDescent="0.25">
      <c r="A321" s="18" t="s">
        <v>193</v>
      </c>
      <c r="B321" s="125" t="s">
        <v>667</v>
      </c>
      <c r="C321" s="125">
        <v>49</v>
      </c>
      <c r="D321" s="125">
        <v>0</v>
      </c>
      <c r="E321" s="125">
        <v>6</v>
      </c>
      <c r="F321" s="125">
        <v>0</v>
      </c>
      <c r="G321" s="125">
        <v>6</v>
      </c>
      <c r="H321" s="125">
        <v>21</v>
      </c>
      <c r="I321" s="125">
        <v>0</v>
      </c>
      <c r="J321" s="125">
        <v>0</v>
      </c>
      <c r="K321" s="125">
        <v>27</v>
      </c>
      <c r="L321" s="125">
        <v>0</v>
      </c>
      <c r="M321" s="125">
        <v>0</v>
      </c>
      <c r="N321" s="125">
        <v>9</v>
      </c>
      <c r="O321" s="125">
        <v>9</v>
      </c>
      <c r="P321" s="125">
        <v>13</v>
      </c>
      <c r="Q321" s="125">
        <v>0</v>
      </c>
      <c r="R321" s="125">
        <v>0</v>
      </c>
      <c r="S321" s="125">
        <v>22</v>
      </c>
      <c r="T321" s="125">
        <v>49</v>
      </c>
      <c r="U321" s="183">
        <v>1</v>
      </c>
      <c r="V321" s="183">
        <v>1</v>
      </c>
      <c r="W321" s="125" t="s">
        <v>194</v>
      </c>
    </row>
    <row r="322" spans="1:23" s="22" customFormat="1" ht="14.5" customHeight="1" x14ac:dyDescent="0.25">
      <c r="A322" s="18" t="s">
        <v>195</v>
      </c>
      <c r="B322" s="125" t="s">
        <v>668</v>
      </c>
      <c r="C322" s="125">
        <v>17695</v>
      </c>
      <c r="D322" s="125">
        <v>1220</v>
      </c>
      <c r="E322" s="125">
        <v>1379</v>
      </c>
      <c r="F322" s="125">
        <v>1053</v>
      </c>
      <c r="G322" s="125">
        <v>3652</v>
      </c>
      <c r="H322" s="125">
        <v>3862</v>
      </c>
      <c r="I322" s="125">
        <v>151</v>
      </c>
      <c r="J322" s="125">
        <v>0</v>
      </c>
      <c r="K322" s="125">
        <v>7665</v>
      </c>
      <c r="L322" s="125">
        <v>1284</v>
      </c>
      <c r="M322" s="125">
        <v>1472</v>
      </c>
      <c r="N322" s="125">
        <v>1106</v>
      </c>
      <c r="O322" s="125">
        <v>3862</v>
      </c>
      <c r="P322" s="125">
        <v>6061</v>
      </c>
      <c r="Q322" s="125">
        <v>107</v>
      </c>
      <c r="R322" s="125">
        <v>0</v>
      </c>
      <c r="S322" s="125">
        <v>10030</v>
      </c>
      <c r="T322" s="125">
        <v>17695</v>
      </c>
      <c r="U322" s="183">
        <v>1</v>
      </c>
      <c r="V322" s="183">
        <v>1</v>
      </c>
      <c r="W322" s="125" t="s">
        <v>196</v>
      </c>
    </row>
    <row r="323" spans="1:23" s="22" customFormat="1" ht="14.5" customHeight="1" x14ac:dyDescent="0.25">
      <c r="A323" s="18" t="s">
        <v>195</v>
      </c>
      <c r="B323" s="125" t="s">
        <v>672</v>
      </c>
      <c r="C323" s="125">
        <v>5</v>
      </c>
      <c r="D323" s="125">
        <v>0</v>
      </c>
      <c r="E323" s="125">
        <v>0</v>
      </c>
      <c r="F323" s="125">
        <v>0</v>
      </c>
      <c r="G323" s="125">
        <v>0</v>
      </c>
      <c r="H323" s="125">
        <v>0</v>
      </c>
      <c r="I323" s="125">
        <v>0</v>
      </c>
      <c r="J323" s="125">
        <v>0</v>
      </c>
      <c r="K323" s="125">
        <v>0</v>
      </c>
      <c r="L323" s="125">
        <v>5</v>
      </c>
      <c r="M323" s="125">
        <v>0</v>
      </c>
      <c r="N323" s="125">
        <v>0</v>
      </c>
      <c r="O323" s="125">
        <v>5</v>
      </c>
      <c r="P323" s="125">
        <v>0</v>
      </c>
      <c r="Q323" s="125">
        <v>0</v>
      </c>
      <c r="R323" s="125">
        <v>0</v>
      </c>
      <c r="S323" s="125">
        <v>5</v>
      </c>
      <c r="T323" s="125">
        <v>5</v>
      </c>
      <c r="U323" s="183">
        <v>1</v>
      </c>
      <c r="V323" s="183">
        <v>1</v>
      </c>
      <c r="W323" s="125" t="s">
        <v>196</v>
      </c>
    </row>
    <row r="324" spans="1:23" s="22" customFormat="1" ht="14.5" customHeight="1" x14ac:dyDescent="0.25">
      <c r="A324" s="18" t="s">
        <v>195</v>
      </c>
      <c r="B324" s="125" t="s">
        <v>667</v>
      </c>
      <c r="C324" s="125">
        <v>35201</v>
      </c>
      <c r="D324" s="125">
        <v>3145</v>
      </c>
      <c r="E324" s="125">
        <v>3674</v>
      </c>
      <c r="F324" s="125">
        <v>2568</v>
      </c>
      <c r="G324" s="125">
        <v>9387</v>
      </c>
      <c r="H324" s="125">
        <v>7236</v>
      </c>
      <c r="I324" s="125">
        <v>316</v>
      </c>
      <c r="J324" s="125">
        <v>0</v>
      </c>
      <c r="K324" s="125">
        <v>16939</v>
      </c>
      <c r="L324" s="125">
        <v>3093</v>
      </c>
      <c r="M324" s="125">
        <v>3622</v>
      </c>
      <c r="N324" s="125">
        <v>2724</v>
      </c>
      <c r="O324" s="125">
        <v>9439</v>
      </c>
      <c r="P324" s="125">
        <v>8582</v>
      </c>
      <c r="Q324" s="125">
        <v>241</v>
      </c>
      <c r="R324" s="125">
        <v>0</v>
      </c>
      <c r="S324" s="125">
        <v>18262</v>
      </c>
      <c r="T324" s="125">
        <v>35201</v>
      </c>
      <c r="U324" s="183">
        <v>1</v>
      </c>
      <c r="V324" s="183">
        <v>1</v>
      </c>
      <c r="W324" s="125" t="s">
        <v>196</v>
      </c>
    </row>
    <row r="325" spans="1:23" s="22" customFormat="1" ht="14.5" customHeight="1" x14ac:dyDescent="0.25">
      <c r="A325" s="18" t="s">
        <v>408</v>
      </c>
      <c r="B325" s="125" t="s">
        <v>668</v>
      </c>
      <c r="C325" s="125">
        <v>48571</v>
      </c>
      <c r="D325" s="125">
        <v>1532</v>
      </c>
      <c r="E325" s="125">
        <v>2045</v>
      </c>
      <c r="F325" s="125">
        <v>927</v>
      </c>
      <c r="G325" s="125">
        <v>4504</v>
      </c>
      <c r="H325" s="125">
        <v>11258</v>
      </c>
      <c r="I325" s="125">
        <v>263</v>
      </c>
      <c r="J325" s="125">
        <v>0</v>
      </c>
      <c r="K325" s="125">
        <v>16025</v>
      </c>
      <c r="L325" s="125">
        <v>1681</v>
      </c>
      <c r="M325" s="125">
        <v>2114</v>
      </c>
      <c r="N325" s="125">
        <v>1079</v>
      </c>
      <c r="O325" s="125">
        <v>4874</v>
      </c>
      <c r="P325" s="125">
        <v>27373</v>
      </c>
      <c r="Q325" s="125">
        <v>299</v>
      </c>
      <c r="R325" s="125">
        <v>0</v>
      </c>
      <c r="S325" s="125">
        <v>32546</v>
      </c>
      <c r="T325" s="125">
        <v>48571</v>
      </c>
      <c r="U325" s="183">
        <v>1</v>
      </c>
      <c r="V325" s="183">
        <v>1</v>
      </c>
      <c r="W325" s="125" t="s">
        <v>197</v>
      </c>
    </row>
    <row r="326" spans="1:23" s="22" customFormat="1" ht="14.5" customHeight="1" x14ac:dyDescent="0.25">
      <c r="A326" s="18" t="s">
        <v>408</v>
      </c>
      <c r="B326" s="125" t="s">
        <v>672</v>
      </c>
      <c r="C326" s="125">
        <v>814</v>
      </c>
      <c r="D326" s="125">
        <v>0</v>
      </c>
      <c r="E326" s="125">
        <v>12</v>
      </c>
      <c r="F326" s="125">
        <v>5</v>
      </c>
      <c r="G326" s="125">
        <v>17</v>
      </c>
      <c r="H326" s="125">
        <v>770</v>
      </c>
      <c r="I326" s="125">
        <v>8</v>
      </c>
      <c r="J326" s="125">
        <v>0</v>
      </c>
      <c r="K326" s="125">
        <v>795</v>
      </c>
      <c r="L326" s="125">
        <v>0</v>
      </c>
      <c r="M326" s="125">
        <v>8</v>
      </c>
      <c r="N326" s="125">
        <v>5</v>
      </c>
      <c r="O326" s="125">
        <v>13</v>
      </c>
      <c r="P326" s="125">
        <v>6</v>
      </c>
      <c r="Q326" s="125">
        <v>0</v>
      </c>
      <c r="R326" s="125">
        <v>0</v>
      </c>
      <c r="S326" s="125">
        <v>19</v>
      </c>
      <c r="T326" s="125">
        <v>55814</v>
      </c>
      <c r="U326" s="183">
        <v>1.4584154513204601E-2</v>
      </c>
      <c r="V326" s="183">
        <v>1.4584154513204601E-2</v>
      </c>
      <c r="W326" s="125" t="s">
        <v>197</v>
      </c>
    </row>
    <row r="327" spans="1:23" s="22" customFormat="1" ht="14.5" customHeight="1" x14ac:dyDescent="0.25">
      <c r="A327" s="18" t="s">
        <v>408</v>
      </c>
      <c r="B327" s="125" t="s">
        <v>667</v>
      </c>
      <c r="C327" s="125">
        <v>135872</v>
      </c>
      <c r="D327" s="125">
        <v>6606</v>
      </c>
      <c r="E327" s="125">
        <v>9806</v>
      </c>
      <c r="F327" s="125">
        <v>4109</v>
      </c>
      <c r="G327" s="125">
        <v>20521</v>
      </c>
      <c r="H327" s="125">
        <v>26080</v>
      </c>
      <c r="I327" s="125">
        <v>707</v>
      </c>
      <c r="J327" s="125">
        <v>0</v>
      </c>
      <c r="K327" s="125">
        <v>47308</v>
      </c>
      <c r="L327" s="125">
        <v>7177</v>
      </c>
      <c r="M327" s="125">
        <v>10366</v>
      </c>
      <c r="N327" s="125">
        <v>4160</v>
      </c>
      <c r="O327" s="125">
        <v>21703</v>
      </c>
      <c r="P327" s="125">
        <v>65544</v>
      </c>
      <c r="Q327" s="125">
        <v>1317</v>
      </c>
      <c r="R327" s="125">
        <v>0</v>
      </c>
      <c r="S327" s="125">
        <v>88564</v>
      </c>
      <c r="T327" s="125">
        <v>135872</v>
      </c>
      <c r="U327" s="183">
        <v>1</v>
      </c>
      <c r="V327" s="183">
        <v>1</v>
      </c>
      <c r="W327" s="125" t="s">
        <v>197</v>
      </c>
    </row>
    <row r="328" spans="1:23" s="22" customFormat="1" ht="14.5" customHeight="1" x14ac:dyDescent="0.25">
      <c r="A328" s="18" t="s">
        <v>408</v>
      </c>
      <c r="B328" s="125" t="s">
        <v>671</v>
      </c>
      <c r="C328" s="125">
        <v>0</v>
      </c>
      <c r="D328" s="125">
        <v>0</v>
      </c>
      <c r="E328" s="125">
        <v>0</v>
      </c>
      <c r="F328" s="125">
        <v>0</v>
      </c>
      <c r="G328" s="125">
        <v>0</v>
      </c>
      <c r="H328" s="125">
        <v>0</v>
      </c>
      <c r="I328" s="125">
        <v>0</v>
      </c>
      <c r="J328" s="125">
        <v>0</v>
      </c>
      <c r="K328" s="125">
        <v>0</v>
      </c>
      <c r="L328" s="125">
        <v>0</v>
      </c>
      <c r="M328" s="125">
        <v>0</v>
      </c>
      <c r="N328" s="125">
        <v>0</v>
      </c>
      <c r="O328" s="125">
        <v>0</v>
      </c>
      <c r="P328" s="125">
        <v>0</v>
      </c>
      <c r="Q328" s="125">
        <v>0</v>
      </c>
      <c r="R328" s="125">
        <v>0</v>
      </c>
      <c r="S328" s="125">
        <v>0</v>
      </c>
      <c r="T328" s="125">
        <v>9392</v>
      </c>
      <c r="U328" s="183">
        <v>0</v>
      </c>
      <c r="V328" s="183">
        <v>0</v>
      </c>
      <c r="W328" s="125" t="s">
        <v>197</v>
      </c>
    </row>
    <row r="329" spans="1:23" s="22" customFormat="1" ht="14.5" customHeight="1" x14ac:dyDescent="0.25">
      <c r="A329" s="18" t="s">
        <v>198</v>
      </c>
      <c r="B329" s="125" t="s">
        <v>668</v>
      </c>
      <c r="C329" s="125">
        <v>273</v>
      </c>
      <c r="D329" s="125">
        <v>5</v>
      </c>
      <c r="E329" s="125">
        <v>29</v>
      </c>
      <c r="F329" s="125">
        <v>14</v>
      </c>
      <c r="G329" s="125">
        <v>48</v>
      </c>
      <c r="H329" s="125">
        <v>81</v>
      </c>
      <c r="I329" s="125">
        <v>5</v>
      </c>
      <c r="J329" s="125">
        <v>0</v>
      </c>
      <c r="K329" s="125">
        <v>134</v>
      </c>
      <c r="L329" s="125">
        <v>10</v>
      </c>
      <c r="M329" s="125">
        <v>36</v>
      </c>
      <c r="N329" s="125">
        <v>20</v>
      </c>
      <c r="O329" s="125">
        <v>66</v>
      </c>
      <c r="P329" s="125">
        <v>73</v>
      </c>
      <c r="Q329" s="125">
        <v>0</v>
      </c>
      <c r="R329" s="125">
        <v>0</v>
      </c>
      <c r="S329" s="125">
        <v>139</v>
      </c>
      <c r="T329" s="125">
        <v>273</v>
      </c>
      <c r="U329" s="183">
        <v>1</v>
      </c>
      <c r="V329" s="183">
        <v>1</v>
      </c>
      <c r="W329" s="125" t="s">
        <v>199</v>
      </c>
    </row>
    <row r="330" spans="1:23" s="22" customFormat="1" ht="14.5" customHeight="1" x14ac:dyDescent="0.25">
      <c r="A330" s="18" t="s">
        <v>198</v>
      </c>
      <c r="B330" s="125" t="s">
        <v>674</v>
      </c>
      <c r="C330" s="125">
        <v>79763</v>
      </c>
      <c r="D330" s="125">
        <v>0</v>
      </c>
      <c r="E330" s="125">
        <v>0</v>
      </c>
      <c r="F330" s="125">
        <v>0</v>
      </c>
      <c r="G330" s="125">
        <v>0</v>
      </c>
      <c r="H330" s="125">
        <v>0</v>
      </c>
      <c r="I330" s="125">
        <v>0</v>
      </c>
      <c r="J330" s="125">
        <v>43805</v>
      </c>
      <c r="K330" s="125">
        <v>43805</v>
      </c>
      <c r="L330" s="125">
        <v>0</v>
      </c>
      <c r="M330" s="125">
        <v>0</v>
      </c>
      <c r="N330" s="125">
        <v>0</v>
      </c>
      <c r="O330" s="125">
        <v>0</v>
      </c>
      <c r="P330" s="125">
        <v>0</v>
      </c>
      <c r="Q330" s="125">
        <v>0</v>
      </c>
      <c r="R330" s="125">
        <v>35958</v>
      </c>
      <c r="S330" s="125">
        <v>35958</v>
      </c>
      <c r="T330" s="125">
        <v>79763</v>
      </c>
      <c r="U330" s="183">
        <v>0</v>
      </c>
      <c r="V330" s="183">
        <v>1</v>
      </c>
      <c r="W330" s="125" t="s">
        <v>199</v>
      </c>
    </row>
    <row r="331" spans="1:23" s="22" customFormat="1" ht="14.5" customHeight="1" x14ac:dyDescent="0.25">
      <c r="A331" s="18" t="s">
        <v>198</v>
      </c>
      <c r="B331" s="125" t="s">
        <v>670</v>
      </c>
      <c r="C331" s="125">
        <v>354739</v>
      </c>
      <c r="D331" s="125">
        <v>0</v>
      </c>
      <c r="E331" s="125">
        <v>0</v>
      </c>
      <c r="F331" s="125">
        <v>0</v>
      </c>
      <c r="G331" s="125">
        <v>0</v>
      </c>
      <c r="H331" s="125">
        <v>0</v>
      </c>
      <c r="I331" s="125">
        <v>0</v>
      </c>
      <c r="J331" s="125">
        <v>202137</v>
      </c>
      <c r="K331" s="125">
        <v>202137</v>
      </c>
      <c r="L331" s="125">
        <v>0</v>
      </c>
      <c r="M331" s="125">
        <v>0</v>
      </c>
      <c r="N331" s="125">
        <v>0</v>
      </c>
      <c r="O331" s="125">
        <v>0</v>
      </c>
      <c r="P331" s="125">
        <v>0</v>
      </c>
      <c r="Q331" s="125">
        <v>0</v>
      </c>
      <c r="R331" s="125">
        <v>152602</v>
      </c>
      <c r="S331" s="125">
        <v>152602</v>
      </c>
      <c r="T331" s="125">
        <v>354739</v>
      </c>
      <c r="U331" s="183">
        <v>0</v>
      </c>
      <c r="V331" s="183">
        <v>1</v>
      </c>
      <c r="W331" s="125" t="s">
        <v>199</v>
      </c>
    </row>
    <row r="332" spans="1:23" s="22" customFormat="1" ht="14.5" customHeight="1" x14ac:dyDescent="0.25">
      <c r="A332" s="18" t="s">
        <v>198</v>
      </c>
      <c r="B332" s="125" t="s">
        <v>673</v>
      </c>
      <c r="C332" s="125">
        <v>574</v>
      </c>
      <c r="D332" s="125">
        <v>11</v>
      </c>
      <c r="E332" s="125">
        <v>34</v>
      </c>
      <c r="F332" s="125">
        <v>43</v>
      </c>
      <c r="G332" s="125">
        <v>88</v>
      </c>
      <c r="H332" s="125">
        <v>176</v>
      </c>
      <c r="I332" s="125">
        <v>20</v>
      </c>
      <c r="J332" s="125">
        <v>0</v>
      </c>
      <c r="K332" s="125">
        <v>284</v>
      </c>
      <c r="L332" s="125">
        <v>10</v>
      </c>
      <c r="M332" s="125">
        <v>39</v>
      </c>
      <c r="N332" s="125">
        <v>50</v>
      </c>
      <c r="O332" s="125">
        <v>99</v>
      </c>
      <c r="P332" s="125">
        <v>168</v>
      </c>
      <c r="Q332" s="125">
        <v>23</v>
      </c>
      <c r="R332" s="125">
        <v>0</v>
      </c>
      <c r="S332" s="125">
        <v>290</v>
      </c>
      <c r="T332" s="125">
        <v>574</v>
      </c>
      <c r="U332" s="183">
        <v>1</v>
      </c>
      <c r="V332" s="183">
        <v>1</v>
      </c>
      <c r="W332" s="125" t="s">
        <v>199</v>
      </c>
    </row>
    <row r="333" spans="1:23" s="22" customFormat="1" ht="14.5" customHeight="1" x14ac:dyDescent="0.25">
      <c r="A333" s="18" t="s">
        <v>198</v>
      </c>
      <c r="B333" s="125" t="s">
        <v>667</v>
      </c>
      <c r="C333" s="125">
        <v>66443</v>
      </c>
      <c r="D333" s="125">
        <v>2868</v>
      </c>
      <c r="E333" s="125">
        <v>8983</v>
      </c>
      <c r="F333" s="125">
        <v>4908</v>
      </c>
      <c r="G333" s="125">
        <v>16759</v>
      </c>
      <c r="H333" s="125">
        <v>17401</v>
      </c>
      <c r="I333" s="125">
        <v>1474</v>
      </c>
      <c r="J333" s="125">
        <v>0</v>
      </c>
      <c r="K333" s="125">
        <v>35634</v>
      </c>
      <c r="L333" s="125">
        <v>2860</v>
      </c>
      <c r="M333" s="125">
        <v>9176</v>
      </c>
      <c r="N333" s="125">
        <v>4715</v>
      </c>
      <c r="O333" s="125">
        <v>16751</v>
      </c>
      <c r="P333" s="125">
        <v>12393</v>
      </c>
      <c r="Q333" s="125">
        <v>1665</v>
      </c>
      <c r="R333" s="125">
        <v>0</v>
      </c>
      <c r="S333" s="125">
        <v>30809</v>
      </c>
      <c r="T333" s="125">
        <v>66443</v>
      </c>
      <c r="U333" s="183">
        <v>1</v>
      </c>
      <c r="V333" s="183">
        <v>1</v>
      </c>
      <c r="W333" s="125" t="s">
        <v>199</v>
      </c>
    </row>
    <row r="334" spans="1:23" s="22" customFormat="1" ht="14.5" customHeight="1" x14ac:dyDescent="0.25">
      <c r="A334" s="18" t="s">
        <v>200</v>
      </c>
      <c r="B334" s="125" t="s">
        <v>668</v>
      </c>
      <c r="C334" s="125">
        <v>815</v>
      </c>
      <c r="D334" s="125">
        <v>0</v>
      </c>
      <c r="E334" s="125">
        <v>0</v>
      </c>
      <c r="F334" s="125">
        <v>0</v>
      </c>
      <c r="G334" s="125">
        <v>0</v>
      </c>
      <c r="H334" s="125">
        <v>0</v>
      </c>
      <c r="I334" s="125">
        <v>0</v>
      </c>
      <c r="J334" s="125">
        <v>275</v>
      </c>
      <c r="K334" s="125">
        <v>275</v>
      </c>
      <c r="L334" s="125">
        <v>0</v>
      </c>
      <c r="M334" s="125">
        <v>0</v>
      </c>
      <c r="N334" s="125">
        <v>0</v>
      </c>
      <c r="O334" s="125">
        <v>0</v>
      </c>
      <c r="P334" s="125">
        <v>0</v>
      </c>
      <c r="Q334" s="125">
        <v>0</v>
      </c>
      <c r="R334" s="125">
        <v>540</v>
      </c>
      <c r="S334" s="125">
        <v>540</v>
      </c>
      <c r="T334" s="125">
        <v>815</v>
      </c>
      <c r="U334" s="183">
        <v>0</v>
      </c>
      <c r="V334" s="183">
        <v>1</v>
      </c>
      <c r="W334" s="125" t="s">
        <v>201</v>
      </c>
    </row>
    <row r="335" spans="1:23" s="22" customFormat="1" ht="14.5" customHeight="1" x14ac:dyDescent="0.25">
      <c r="A335" s="18" t="s">
        <v>200</v>
      </c>
      <c r="B335" s="125" t="s">
        <v>667</v>
      </c>
      <c r="C335" s="125">
        <v>0</v>
      </c>
      <c r="D335" s="125">
        <v>0</v>
      </c>
      <c r="E335" s="125">
        <v>0</v>
      </c>
      <c r="F335" s="125">
        <v>0</v>
      </c>
      <c r="G335" s="125">
        <v>0</v>
      </c>
      <c r="H335" s="125">
        <v>0</v>
      </c>
      <c r="I335" s="125">
        <v>0</v>
      </c>
      <c r="J335" s="125">
        <v>0</v>
      </c>
      <c r="K335" s="125">
        <v>0</v>
      </c>
      <c r="L335" s="125">
        <v>0</v>
      </c>
      <c r="M335" s="125">
        <v>0</v>
      </c>
      <c r="N335" s="125">
        <v>0</v>
      </c>
      <c r="O335" s="125">
        <v>0</v>
      </c>
      <c r="P335" s="125">
        <v>0</v>
      </c>
      <c r="Q335" s="125">
        <v>0</v>
      </c>
      <c r="R335" s="125">
        <v>0</v>
      </c>
      <c r="S335" s="125">
        <v>0</v>
      </c>
      <c r="T335" s="125">
        <v>11724</v>
      </c>
      <c r="U335" s="183">
        <v>0</v>
      </c>
      <c r="V335" s="183">
        <v>0</v>
      </c>
      <c r="W335" s="125" t="s">
        <v>201</v>
      </c>
    </row>
    <row r="336" spans="1:23" s="22" customFormat="1" ht="14.5" customHeight="1" x14ac:dyDescent="0.25">
      <c r="A336" s="18" t="s">
        <v>202</v>
      </c>
      <c r="B336" s="125" t="s">
        <v>668</v>
      </c>
      <c r="C336" s="125">
        <v>5927</v>
      </c>
      <c r="D336" s="125">
        <v>397</v>
      </c>
      <c r="E336" s="125">
        <v>416</v>
      </c>
      <c r="F336" s="125">
        <v>149</v>
      </c>
      <c r="G336" s="125">
        <v>962</v>
      </c>
      <c r="H336" s="125">
        <v>1263</v>
      </c>
      <c r="I336" s="125">
        <v>9</v>
      </c>
      <c r="J336" s="125">
        <v>0</v>
      </c>
      <c r="K336" s="125">
        <v>2234</v>
      </c>
      <c r="L336" s="125">
        <v>400</v>
      </c>
      <c r="M336" s="125">
        <v>376</v>
      </c>
      <c r="N336" s="125">
        <v>145</v>
      </c>
      <c r="O336" s="125">
        <v>921</v>
      </c>
      <c r="P336" s="125">
        <v>2733</v>
      </c>
      <c r="Q336" s="125">
        <v>39</v>
      </c>
      <c r="R336" s="125">
        <v>0</v>
      </c>
      <c r="S336" s="125">
        <v>3693</v>
      </c>
      <c r="T336" s="125">
        <v>5927</v>
      </c>
      <c r="U336" s="183">
        <v>1</v>
      </c>
      <c r="V336" s="183">
        <v>1</v>
      </c>
      <c r="W336" s="125" t="s">
        <v>203</v>
      </c>
    </row>
    <row r="337" spans="1:23" s="22" customFormat="1" ht="14.5" customHeight="1" x14ac:dyDescent="0.25">
      <c r="A337" s="18" t="s">
        <v>202</v>
      </c>
      <c r="B337" s="125" t="s">
        <v>667</v>
      </c>
      <c r="C337" s="125">
        <v>112549</v>
      </c>
      <c r="D337" s="125">
        <v>8787</v>
      </c>
      <c r="E337" s="125">
        <v>13957</v>
      </c>
      <c r="F337" s="125">
        <v>8808</v>
      </c>
      <c r="G337" s="125">
        <v>31552</v>
      </c>
      <c r="H337" s="125">
        <v>24780</v>
      </c>
      <c r="I337" s="125">
        <v>2329</v>
      </c>
      <c r="J337" s="125">
        <v>0</v>
      </c>
      <c r="K337" s="125">
        <v>58661</v>
      </c>
      <c r="L337" s="125">
        <v>8631</v>
      </c>
      <c r="M337" s="125">
        <v>13358</v>
      </c>
      <c r="N337" s="125">
        <v>8177</v>
      </c>
      <c r="O337" s="125">
        <v>30166</v>
      </c>
      <c r="P337" s="125">
        <v>21536</v>
      </c>
      <c r="Q337" s="125">
        <v>2186</v>
      </c>
      <c r="R337" s="125">
        <v>0</v>
      </c>
      <c r="S337" s="125">
        <v>53888</v>
      </c>
      <c r="T337" s="125">
        <v>112549</v>
      </c>
      <c r="U337" s="183">
        <v>1</v>
      </c>
      <c r="V337" s="183">
        <v>1</v>
      </c>
      <c r="W337" s="125" t="s">
        <v>203</v>
      </c>
    </row>
    <row r="338" spans="1:23" s="22" customFormat="1" ht="14.5" customHeight="1" x14ac:dyDescent="0.25">
      <c r="A338" s="18" t="s">
        <v>411</v>
      </c>
      <c r="B338" s="125" t="s">
        <v>668</v>
      </c>
      <c r="C338" s="125">
        <v>19</v>
      </c>
      <c r="D338" s="125">
        <v>0</v>
      </c>
      <c r="E338" s="125">
        <v>10</v>
      </c>
      <c r="F338" s="125">
        <v>0</v>
      </c>
      <c r="G338" s="125">
        <v>10</v>
      </c>
      <c r="H338" s="125">
        <v>0</v>
      </c>
      <c r="I338" s="125">
        <v>0</v>
      </c>
      <c r="J338" s="125">
        <v>0</v>
      </c>
      <c r="K338" s="125">
        <v>10</v>
      </c>
      <c r="L338" s="125">
        <v>0</v>
      </c>
      <c r="M338" s="125">
        <v>0</v>
      </c>
      <c r="N338" s="125">
        <v>0</v>
      </c>
      <c r="O338" s="125">
        <v>0</v>
      </c>
      <c r="P338" s="125">
        <v>9</v>
      </c>
      <c r="Q338" s="125">
        <v>0</v>
      </c>
      <c r="R338" s="125">
        <v>0</v>
      </c>
      <c r="S338" s="125">
        <v>9</v>
      </c>
      <c r="T338" s="125">
        <v>19</v>
      </c>
      <c r="U338" s="183">
        <v>1</v>
      </c>
      <c r="V338" s="183">
        <v>1</v>
      </c>
      <c r="W338" s="125" t="s">
        <v>412</v>
      </c>
    </row>
    <row r="339" spans="1:23" s="22" customFormat="1" ht="14.5" customHeight="1" x14ac:dyDescent="0.25">
      <c r="A339" s="18" t="s">
        <v>411</v>
      </c>
      <c r="B339" s="125" t="s">
        <v>667</v>
      </c>
      <c r="C339" s="125">
        <v>5</v>
      </c>
      <c r="D339" s="125">
        <v>0</v>
      </c>
      <c r="E339" s="125">
        <v>0</v>
      </c>
      <c r="F339" s="125">
        <v>0</v>
      </c>
      <c r="G339" s="125">
        <v>0</v>
      </c>
      <c r="H339" s="125">
        <v>0</v>
      </c>
      <c r="I339" s="125">
        <v>0</v>
      </c>
      <c r="J339" s="125">
        <v>0</v>
      </c>
      <c r="K339" s="125">
        <v>0</v>
      </c>
      <c r="L339" s="125">
        <v>0</v>
      </c>
      <c r="M339" s="125">
        <v>0</v>
      </c>
      <c r="N339" s="125">
        <v>0</v>
      </c>
      <c r="O339" s="125">
        <v>0</v>
      </c>
      <c r="P339" s="125">
        <v>5</v>
      </c>
      <c r="Q339" s="125">
        <v>0</v>
      </c>
      <c r="R339" s="125">
        <v>0</v>
      </c>
      <c r="S339" s="125">
        <v>5</v>
      </c>
      <c r="T339" s="125">
        <v>5</v>
      </c>
      <c r="U339" s="183">
        <v>1</v>
      </c>
      <c r="V339" s="183">
        <v>1</v>
      </c>
      <c r="W339" s="125" t="s">
        <v>412</v>
      </c>
    </row>
    <row r="340" spans="1:23" s="22" customFormat="1" ht="14.5" customHeight="1" x14ac:dyDescent="0.25">
      <c r="A340" s="18" t="s">
        <v>415</v>
      </c>
      <c r="B340" s="125" t="s">
        <v>668</v>
      </c>
      <c r="C340" s="125">
        <v>257396</v>
      </c>
      <c r="D340" s="125">
        <v>10129</v>
      </c>
      <c r="E340" s="125">
        <v>11123</v>
      </c>
      <c r="F340" s="125">
        <v>5710</v>
      </c>
      <c r="G340" s="125">
        <v>26962</v>
      </c>
      <c r="H340" s="125">
        <v>75195</v>
      </c>
      <c r="I340" s="125">
        <v>1154</v>
      </c>
      <c r="J340" s="125">
        <v>0</v>
      </c>
      <c r="K340" s="125">
        <v>103311</v>
      </c>
      <c r="L340" s="125">
        <v>10294</v>
      </c>
      <c r="M340" s="125">
        <v>11440</v>
      </c>
      <c r="N340" s="125">
        <v>6361</v>
      </c>
      <c r="O340" s="125">
        <v>28095</v>
      </c>
      <c r="P340" s="125">
        <v>124650</v>
      </c>
      <c r="Q340" s="125">
        <v>1340</v>
      </c>
      <c r="R340" s="125">
        <v>0</v>
      </c>
      <c r="S340" s="125">
        <v>154085</v>
      </c>
      <c r="T340" s="125">
        <v>257396</v>
      </c>
      <c r="U340" s="183">
        <v>1</v>
      </c>
      <c r="V340" s="183">
        <v>1</v>
      </c>
      <c r="W340" s="125" t="s">
        <v>204</v>
      </c>
    </row>
    <row r="341" spans="1:23" s="22" customFormat="1" ht="14.5" customHeight="1" x14ac:dyDescent="0.25">
      <c r="A341" s="18" t="s">
        <v>415</v>
      </c>
      <c r="B341" s="125" t="s">
        <v>670</v>
      </c>
      <c r="C341" s="125">
        <v>262411</v>
      </c>
      <c r="D341" s="125">
        <v>0</v>
      </c>
      <c r="E341" s="125">
        <v>10017</v>
      </c>
      <c r="F341" s="125">
        <v>14825</v>
      </c>
      <c r="G341" s="125">
        <v>24842</v>
      </c>
      <c r="H341" s="125">
        <v>95525</v>
      </c>
      <c r="I341" s="125">
        <v>16120</v>
      </c>
      <c r="J341" s="125">
        <v>0</v>
      </c>
      <c r="K341" s="125">
        <v>136487</v>
      </c>
      <c r="L341" s="125">
        <v>0</v>
      </c>
      <c r="M341" s="125">
        <v>10467</v>
      </c>
      <c r="N341" s="125">
        <v>15342</v>
      </c>
      <c r="O341" s="125">
        <v>25809</v>
      </c>
      <c r="P341" s="125">
        <v>84109</v>
      </c>
      <c r="Q341" s="125">
        <v>16006</v>
      </c>
      <c r="R341" s="125">
        <v>0</v>
      </c>
      <c r="S341" s="125">
        <v>125924</v>
      </c>
      <c r="T341" s="125">
        <v>262411</v>
      </c>
      <c r="U341" s="183">
        <v>1</v>
      </c>
      <c r="V341" s="183">
        <v>1</v>
      </c>
      <c r="W341" s="125" t="s">
        <v>204</v>
      </c>
    </row>
    <row r="342" spans="1:23" s="22" customFormat="1" ht="14.5" customHeight="1" x14ac:dyDescent="0.25">
      <c r="A342" s="18" t="s">
        <v>415</v>
      </c>
      <c r="B342" s="125" t="s">
        <v>669</v>
      </c>
      <c r="C342" s="125">
        <v>0</v>
      </c>
      <c r="D342" s="125">
        <v>0</v>
      </c>
      <c r="E342" s="125">
        <v>0</v>
      </c>
      <c r="F342" s="125">
        <v>0</v>
      </c>
      <c r="G342" s="125">
        <v>0</v>
      </c>
      <c r="H342" s="125">
        <v>0</v>
      </c>
      <c r="I342" s="125">
        <v>0</v>
      </c>
      <c r="J342" s="125">
        <v>0</v>
      </c>
      <c r="K342" s="125">
        <v>0</v>
      </c>
      <c r="L342" s="125">
        <v>0</v>
      </c>
      <c r="M342" s="125">
        <v>0</v>
      </c>
      <c r="N342" s="125">
        <v>0</v>
      </c>
      <c r="O342" s="125">
        <v>0</v>
      </c>
      <c r="P342" s="125">
        <v>0</v>
      </c>
      <c r="Q342" s="125">
        <v>0</v>
      </c>
      <c r="R342" s="125">
        <v>0</v>
      </c>
      <c r="S342" s="125">
        <v>0</v>
      </c>
      <c r="T342" s="125">
        <v>73753</v>
      </c>
      <c r="U342" s="183">
        <v>0</v>
      </c>
      <c r="V342" s="183">
        <v>0</v>
      </c>
      <c r="W342" s="125" t="s">
        <v>204</v>
      </c>
    </row>
    <row r="343" spans="1:23" s="22" customFormat="1" ht="14.5" customHeight="1" x14ac:dyDescent="0.25">
      <c r="A343" s="18" t="s">
        <v>415</v>
      </c>
      <c r="B343" s="125" t="s">
        <v>672</v>
      </c>
      <c r="C343" s="125">
        <v>0</v>
      </c>
      <c r="D343" s="125">
        <v>0</v>
      </c>
      <c r="E343" s="125">
        <v>0</v>
      </c>
      <c r="F343" s="125">
        <v>0</v>
      </c>
      <c r="G343" s="125">
        <v>0</v>
      </c>
      <c r="H343" s="125">
        <v>0</v>
      </c>
      <c r="I343" s="125">
        <v>0</v>
      </c>
      <c r="J343" s="125">
        <v>0</v>
      </c>
      <c r="K343" s="125">
        <v>0</v>
      </c>
      <c r="L343" s="125">
        <v>0</v>
      </c>
      <c r="M343" s="125">
        <v>0</v>
      </c>
      <c r="N343" s="125">
        <v>0</v>
      </c>
      <c r="O343" s="125">
        <v>0</v>
      </c>
      <c r="P343" s="125">
        <v>0</v>
      </c>
      <c r="Q343" s="125">
        <v>0</v>
      </c>
      <c r="R343" s="125">
        <v>0</v>
      </c>
      <c r="S343" s="125">
        <v>0</v>
      </c>
      <c r="T343" s="125">
        <v>69497</v>
      </c>
      <c r="U343" s="183">
        <v>0</v>
      </c>
      <c r="V343" s="183">
        <v>0</v>
      </c>
      <c r="W343" s="125" t="s">
        <v>204</v>
      </c>
    </row>
    <row r="344" spans="1:23" s="22" customFormat="1" ht="14.5" customHeight="1" x14ac:dyDescent="0.25">
      <c r="A344" s="18" t="s">
        <v>415</v>
      </c>
      <c r="B344" s="125" t="s">
        <v>667</v>
      </c>
      <c r="C344" s="125">
        <v>124784</v>
      </c>
      <c r="D344" s="125">
        <v>2917</v>
      </c>
      <c r="E344" s="125">
        <v>7616</v>
      </c>
      <c r="F344" s="125">
        <v>5318</v>
      </c>
      <c r="G344" s="125">
        <v>15851</v>
      </c>
      <c r="H344" s="125">
        <v>40136</v>
      </c>
      <c r="I344" s="125">
        <v>1629</v>
      </c>
      <c r="J344" s="125">
        <v>0</v>
      </c>
      <c r="K344" s="125">
        <v>57616</v>
      </c>
      <c r="L344" s="125">
        <v>3061</v>
      </c>
      <c r="M344" s="125">
        <v>7937</v>
      </c>
      <c r="N344" s="125">
        <v>5843</v>
      </c>
      <c r="O344" s="125">
        <v>16841</v>
      </c>
      <c r="P344" s="125">
        <v>48950</v>
      </c>
      <c r="Q344" s="125">
        <v>1377</v>
      </c>
      <c r="R344" s="125">
        <v>0</v>
      </c>
      <c r="S344" s="125">
        <v>67168</v>
      </c>
      <c r="T344" s="125">
        <v>124784</v>
      </c>
      <c r="U344" s="183">
        <v>1</v>
      </c>
      <c r="V344" s="183">
        <v>1</v>
      </c>
      <c r="W344" s="125" t="s">
        <v>204</v>
      </c>
    </row>
    <row r="345" spans="1:23" s="22" customFormat="1" ht="14.5" customHeight="1" x14ac:dyDescent="0.25">
      <c r="A345" s="18" t="s">
        <v>415</v>
      </c>
      <c r="B345" s="125" t="s">
        <v>671</v>
      </c>
      <c r="C345" s="125">
        <v>0</v>
      </c>
      <c r="D345" s="125">
        <v>0</v>
      </c>
      <c r="E345" s="125">
        <v>0</v>
      </c>
      <c r="F345" s="125">
        <v>0</v>
      </c>
      <c r="G345" s="125">
        <v>0</v>
      </c>
      <c r="H345" s="125">
        <v>0</v>
      </c>
      <c r="I345" s="125">
        <v>0</v>
      </c>
      <c r="J345" s="125">
        <v>0</v>
      </c>
      <c r="K345" s="125">
        <v>0</v>
      </c>
      <c r="L345" s="125">
        <v>0</v>
      </c>
      <c r="M345" s="125">
        <v>0</v>
      </c>
      <c r="N345" s="125">
        <v>0</v>
      </c>
      <c r="O345" s="125">
        <v>0</v>
      </c>
      <c r="P345" s="125">
        <v>0</v>
      </c>
      <c r="Q345" s="125">
        <v>0</v>
      </c>
      <c r="R345" s="125">
        <v>0</v>
      </c>
      <c r="S345" s="125">
        <v>0</v>
      </c>
      <c r="T345" s="125">
        <v>13</v>
      </c>
      <c r="U345" s="183">
        <v>0</v>
      </c>
      <c r="V345" s="183">
        <v>0</v>
      </c>
      <c r="W345" s="125" t="s">
        <v>204</v>
      </c>
    </row>
    <row r="346" spans="1:23" s="22" customFormat="1" ht="14.5" customHeight="1" x14ac:dyDescent="0.25">
      <c r="A346" s="18" t="s">
        <v>576</v>
      </c>
      <c r="B346" s="125" t="s">
        <v>667</v>
      </c>
      <c r="C346" s="125">
        <v>0</v>
      </c>
      <c r="D346" s="125">
        <v>0</v>
      </c>
      <c r="E346" s="125">
        <v>0</v>
      </c>
      <c r="F346" s="125">
        <v>0</v>
      </c>
      <c r="G346" s="125">
        <v>0</v>
      </c>
      <c r="H346" s="125">
        <v>0</v>
      </c>
      <c r="I346" s="125">
        <v>0</v>
      </c>
      <c r="J346" s="125">
        <v>0</v>
      </c>
      <c r="K346" s="125">
        <v>0</v>
      </c>
      <c r="L346" s="125">
        <v>0</v>
      </c>
      <c r="M346" s="125">
        <v>0</v>
      </c>
      <c r="N346" s="125">
        <v>0</v>
      </c>
      <c r="O346" s="125">
        <v>0</v>
      </c>
      <c r="P346" s="125">
        <v>0</v>
      </c>
      <c r="Q346" s="125">
        <v>0</v>
      </c>
      <c r="R346" s="125">
        <v>0</v>
      </c>
      <c r="S346" s="125">
        <v>0</v>
      </c>
      <c r="T346" s="125">
        <v>17</v>
      </c>
      <c r="U346" s="183">
        <v>0</v>
      </c>
      <c r="V346" s="183">
        <v>0</v>
      </c>
      <c r="W346" s="125" t="s">
        <v>205</v>
      </c>
    </row>
    <row r="347" spans="1:23" s="22" customFormat="1" ht="14.5" customHeight="1" x14ac:dyDescent="0.25">
      <c r="A347" s="18" t="s">
        <v>206</v>
      </c>
      <c r="B347" s="125" t="s">
        <v>672</v>
      </c>
      <c r="C347" s="125">
        <v>5</v>
      </c>
      <c r="D347" s="125">
        <v>0</v>
      </c>
      <c r="E347" s="125">
        <v>0</v>
      </c>
      <c r="F347" s="125">
        <v>5</v>
      </c>
      <c r="G347" s="125">
        <v>5</v>
      </c>
      <c r="H347" s="125">
        <v>0</v>
      </c>
      <c r="I347" s="125">
        <v>0</v>
      </c>
      <c r="J347" s="125">
        <v>0</v>
      </c>
      <c r="K347" s="125">
        <v>5</v>
      </c>
      <c r="L347" s="125">
        <v>0</v>
      </c>
      <c r="M347" s="125">
        <v>0</v>
      </c>
      <c r="N347" s="125">
        <v>0</v>
      </c>
      <c r="O347" s="125">
        <v>0</v>
      </c>
      <c r="P347" s="125">
        <v>0</v>
      </c>
      <c r="Q347" s="125">
        <v>0</v>
      </c>
      <c r="R347" s="125">
        <v>0</v>
      </c>
      <c r="S347" s="125">
        <v>0</v>
      </c>
      <c r="T347" s="125">
        <v>5</v>
      </c>
      <c r="U347" s="183">
        <v>1</v>
      </c>
      <c r="V347" s="183">
        <v>1</v>
      </c>
      <c r="W347" s="125" t="s">
        <v>207</v>
      </c>
    </row>
    <row r="348" spans="1:23" s="22" customFormat="1" ht="14.5" customHeight="1" x14ac:dyDescent="0.25">
      <c r="A348" s="18" t="s">
        <v>206</v>
      </c>
      <c r="B348" s="125" t="s">
        <v>667</v>
      </c>
      <c r="C348" s="125">
        <v>10</v>
      </c>
      <c r="D348" s="125">
        <v>0</v>
      </c>
      <c r="E348" s="125">
        <v>0</v>
      </c>
      <c r="F348" s="125">
        <v>0</v>
      </c>
      <c r="G348" s="125">
        <v>0</v>
      </c>
      <c r="H348" s="125">
        <v>0</v>
      </c>
      <c r="I348" s="125">
        <v>0</v>
      </c>
      <c r="J348" s="125">
        <v>0</v>
      </c>
      <c r="K348" s="125">
        <v>0</v>
      </c>
      <c r="L348" s="125">
        <v>0</v>
      </c>
      <c r="M348" s="125">
        <v>0</v>
      </c>
      <c r="N348" s="125">
        <v>0</v>
      </c>
      <c r="O348" s="125">
        <v>0</v>
      </c>
      <c r="P348" s="125">
        <v>10</v>
      </c>
      <c r="Q348" s="125">
        <v>0</v>
      </c>
      <c r="R348" s="125">
        <v>0</v>
      </c>
      <c r="S348" s="125">
        <v>10</v>
      </c>
      <c r="T348" s="125">
        <v>10</v>
      </c>
      <c r="U348" s="183">
        <v>1</v>
      </c>
      <c r="V348" s="183">
        <v>1</v>
      </c>
      <c r="W348" s="125" t="s">
        <v>207</v>
      </c>
    </row>
    <row r="349" spans="1:23" s="22" customFormat="1" ht="14.5" customHeight="1" x14ac:dyDescent="0.25">
      <c r="A349" s="18" t="s">
        <v>206</v>
      </c>
      <c r="B349" s="125" t="s">
        <v>671</v>
      </c>
      <c r="C349" s="125">
        <v>17</v>
      </c>
      <c r="D349" s="125">
        <v>0</v>
      </c>
      <c r="E349" s="125">
        <v>0</v>
      </c>
      <c r="F349" s="125">
        <v>0</v>
      </c>
      <c r="G349" s="125">
        <v>0</v>
      </c>
      <c r="H349" s="125">
        <v>0</v>
      </c>
      <c r="I349" s="125">
        <v>0</v>
      </c>
      <c r="J349" s="125">
        <v>5</v>
      </c>
      <c r="K349" s="125">
        <v>5</v>
      </c>
      <c r="L349" s="125">
        <v>0</v>
      </c>
      <c r="M349" s="125">
        <v>0</v>
      </c>
      <c r="N349" s="125">
        <v>0</v>
      </c>
      <c r="O349" s="125">
        <v>0</v>
      </c>
      <c r="P349" s="125">
        <v>0</v>
      </c>
      <c r="Q349" s="125">
        <v>0</v>
      </c>
      <c r="R349" s="125">
        <v>12</v>
      </c>
      <c r="S349" s="125">
        <v>12</v>
      </c>
      <c r="T349" s="125">
        <v>17</v>
      </c>
      <c r="U349" s="183">
        <v>0</v>
      </c>
      <c r="V349" s="183">
        <v>1</v>
      </c>
      <c r="W349" s="125" t="s">
        <v>207</v>
      </c>
    </row>
    <row r="350" spans="1:23" s="22" customFormat="1" ht="14.5" customHeight="1" x14ac:dyDescent="0.25">
      <c r="A350" s="18" t="s">
        <v>208</v>
      </c>
      <c r="B350" s="125" t="s">
        <v>668</v>
      </c>
      <c r="C350" s="125">
        <v>174</v>
      </c>
      <c r="D350" s="125">
        <v>13</v>
      </c>
      <c r="E350" s="125">
        <v>6</v>
      </c>
      <c r="F350" s="125">
        <v>6</v>
      </c>
      <c r="G350" s="125">
        <v>25</v>
      </c>
      <c r="H350" s="125">
        <v>33</v>
      </c>
      <c r="I350" s="125">
        <v>0</v>
      </c>
      <c r="J350" s="125">
        <v>0</v>
      </c>
      <c r="K350" s="125">
        <v>58</v>
      </c>
      <c r="L350" s="125">
        <v>0</v>
      </c>
      <c r="M350" s="125">
        <v>14</v>
      </c>
      <c r="N350" s="125">
        <v>6</v>
      </c>
      <c r="O350" s="125">
        <v>20</v>
      </c>
      <c r="P350" s="125">
        <v>96</v>
      </c>
      <c r="Q350" s="125">
        <v>0</v>
      </c>
      <c r="R350" s="125">
        <v>0</v>
      </c>
      <c r="S350" s="125">
        <v>116</v>
      </c>
      <c r="T350" s="125">
        <v>174</v>
      </c>
      <c r="U350" s="183">
        <v>1</v>
      </c>
      <c r="V350" s="183">
        <v>1</v>
      </c>
      <c r="W350" s="125" t="s">
        <v>209</v>
      </c>
    </row>
    <row r="351" spans="1:23" s="22" customFormat="1" ht="14.5" customHeight="1" x14ac:dyDescent="0.25">
      <c r="A351" s="18" t="s">
        <v>208</v>
      </c>
      <c r="B351" s="125" t="s">
        <v>672</v>
      </c>
      <c r="C351" s="125">
        <v>213</v>
      </c>
      <c r="D351" s="125">
        <v>0</v>
      </c>
      <c r="E351" s="125">
        <v>0</v>
      </c>
      <c r="F351" s="125">
        <v>0</v>
      </c>
      <c r="G351" s="125">
        <v>0</v>
      </c>
      <c r="H351" s="125">
        <v>7</v>
      </c>
      <c r="I351" s="125">
        <v>0</v>
      </c>
      <c r="J351" s="125">
        <v>100</v>
      </c>
      <c r="K351" s="125">
        <v>107</v>
      </c>
      <c r="L351" s="125">
        <v>0</v>
      </c>
      <c r="M351" s="125">
        <v>0</v>
      </c>
      <c r="N351" s="125">
        <v>0</v>
      </c>
      <c r="O351" s="125">
        <v>0</v>
      </c>
      <c r="P351" s="125">
        <v>6</v>
      </c>
      <c r="Q351" s="125">
        <v>0</v>
      </c>
      <c r="R351" s="125">
        <v>100</v>
      </c>
      <c r="S351" s="125">
        <v>106</v>
      </c>
      <c r="T351" s="125">
        <v>213</v>
      </c>
      <c r="U351" s="183">
        <v>6.1032863849765299E-2</v>
      </c>
      <c r="V351" s="183">
        <v>1</v>
      </c>
      <c r="W351" s="125" t="s">
        <v>209</v>
      </c>
    </row>
    <row r="352" spans="1:23" s="22" customFormat="1" ht="14.5" customHeight="1" x14ac:dyDescent="0.25">
      <c r="A352" s="18" t="s">
        <v>208</v>
      </c>
      <c r="B352" s="125" t="s">
        <v>667</v>
      </c>
      <c r="C352" s="125">
        <v>6648</v>
      </c>
      <c r="D352" s="125">
        <v>0</v>
      </c>
      <c r="E352" s="125">
        <v>19</v>
      </c>
      <c r="F352" s="125">
        <v>7</v>
      </c>
      <c r="G352" s="125">
        <v>26</v>
      </c>
      <c r="H352" s="125">
        <v>80</v>
      </c>
      <c r="I352" s="125">
        <v>0</v>
      </c>
      <c r="J352" s="125">
        <v>3425</v>
      </c>
      <c r="K352" s="125">
        <v>3531</v>
      </c>
      <c r="L352" s="125">
        <v>0</v>
      </c>
      <c r="M352" s="125">
        <v>5</v>
      </c>
      <c r="N352" s="125">
        <v>22</v>
      </c>
      <c r="O352" s="125">
        <v>27</v>
      </c>
      <c r="P352" s="125">
        <v>59</v>
      </c>
      <c r="Q352" s="125">
        <v>0</v>
      </c>
      <c r="R352" s="125">
        <v>3031</v>
      </c>
      <c r="S352" s="125">
        <v>3117</v>
      </c>
      <c r="T352" s="125">
        <v>64733</v>
      </c>
      <c r="U352" s="183">
        <v>2.9660296911930501E-3</v>
      </c>
      <c r="V352" s="183">
        <v>0.10269877805756</v>
      </c>
      <c r="W352" s="125" t="s">
        <v>209</v>
      </c>
    </row>
    <row r="353" spans="1:23" s="22" customFormat="1" ht="14.5" customHeight="1" x14ac:dyDescent="0.25">
      <c r="A353" s="18" t="s">
        <v>208</v>
      </c>
      <c r="B353" s="125" t="s">
        <v>671</v>
      </c>
      <c r="C353" s="125">
        <v>416</v>
      </c>
      <c r="D353" s="125">
        <v>16</v>
      </c>
      <c r="E353" s="125">
        <v>53</v>
      </c>
      <c r="F353" s="125">
        <v>47</v>
      </c>
      <c r="G353" s="125">
        <v>116</v>
      </c>
      <c r="H353" s="125">
        <v>92</v>
      </c>
      <c r="I353" s="125">
        <v>0</v>
      </c>
      <c r="J353" s="125">
        <v>0</v>
      </c>
      <c r="K353" s="125">
        <v>208</v>
      </c>
      <c r="L353" s="125">
        <v>17</v>
      </c>
      <c r="M353" s="125">
        <v>57</v>
      </c>
      <c r="N353" s="125">
        <v>49</v>
      </c>
      <c r="O353" s="125">
        <v>123</v>
      </c>
      <c r="P353" s="125">
        <v>80</v>
      </c>
      <c r="Q353" s="125">
        <v>5</v>
      </c>
      <c r="R353" s="125">
        <v>0</v>
      </c>
      <c r="S353" s="125">
        <v>208</v>
      </c>
      <c r="T353" s="125">
        <v>416</v>
      </c>
      <c r="U353" s="183">
        <v>1</v>
      </c>
      <c r="V353" s="183">
        <v>1</v>
      </c>
      <c r="W353" s="125" t="s">
        <v>209</v>
      </c>
    </row>
    <row r="354" spans="1:23" s="22" customFormat="1" ht="14.5" customHeight="1" x14ac:dyDescent="0.25">
      <c r="A354" s="18" t="s">
        <v>210</v>
      </c>
      <c r="B354" s="125" t="s">
        <v>668</v>
      </c>
      <c r="C354" s="125">
        <v>11340</v>
      </c>
      <c r="D354" s="125">
        <v>366</v>
      </c>
      <c r="E354" s="125">
        <v>248</v>
      </c>
      <c r="F354" s="125">
        <v>123</v>
      </c>
      <c r="G354" s="125">
        <v>737</v>
      </c>
      <c r="H354" s="125">
        <v>1459</v>
      </c>
      <c r="I354" s="125">
        <v>5</v>
      </c>
      <c r="J354" s="125">
        <v>0</v>
      </c>
      <c r="K354" s="125">
        <v>2201</v>
      </c>
      <c r="L354" s="125">
        <v>388</v>
      </c>
      <c r="M354" s="125">
        <v>206</v>
      </c>
      <c r="N354" s="125">
        <v>1008</v>
      </c>
      <c r="O354" s="125">
        <v>1602</v>
      </c>
      <c r="P354" s="125">
        <v>7523</v>
      </c>
      <c r="Q354" s="125">
        <v>14</v>
      </c>
      <c r="R354" s="125">
        <v>0</v>
      </c>
      <c r="S354" s="125">
        <v>9139</v>
      </c>
      <c r="T354" s="125">
        <v>11340</v>
      </c>
      <c r="U354" s="183">
        <v>1</v>
      </c>
      <c r="V354" s="183">
        <v>1</v>
      </c>
      <c r="W354" s="125" t="s">
        <v>211</v>
      </c>
    </row>
    <row r="355" spans="1:23" s="22" customFormat="1" ht="14.5" customHeight="1" x14ac:dyDescent="0.25">
      <c r="A355" s="18" t="s">
        <v>210</v>
      </c>
      <c r="B355" s="125" t="s">
        <v>667</v>
      </c>
      <c r="C355" s="125">
        <v>8295</v>
      </c>
      <c r="D355" s="125">
        <v>377</v>
      </c>
      <c r="E355" s="125">
        <v>599</v>
      </c>
      <c r="F355" s="125">
        <v>368</v>
      </c>
      <c r="G355" s="125">
        <v>1344</v>
      </c>
      <c r="H355" s="125">
        <v>1767</v>
      </c>
      <c r="I355" s="125">
        <v>102</v>
      </c>
      <c r="J355" s="125">
        <v>0</v>
      </c>
      <c r="K355" s="125">
        <v>3213</v>
      </c>
      <c r="L355" s="125">
        <v>419</v>
      </c>
      <c r="M355" s="125">
        <v>612</v>
      </c>
      <c r="N355" s="125">
        <v>474</v>
      </c>
      <c r="O355" s="125">
        <v>1505</v>
      </c>
      <c r="P355" s="125">
        <v>3410</v>
      </c>
      <c r="Q355" s="125">
        <v>167</v>
      </c>
      <c r="R355" s="125">
        <v>0</v>
      </c>
      <c r="S355" s="125">
        <v>5082</v>
      </c>
      <c r="T355" s="125">
        <v>8295</v>
      </c>
      <c r="U355" s="183">
        <v>1</v>
      </c>
      <c r="V355" s="183">
        <v>1</v>
      </c>
      <c r="W355" s="125" t="s">
        <v>211</v>
      </c>
    </row>
    <row r="356" spans="1:23" s="22" customFormat="1" ht="14.5" customHeight="1" x14ac:dyDescent="0.25">
      <c r="A356" s="18" t="s">
        <v>212</v>
      </c>
      <c r="B356" s="125" t="s">
        <v>668</v>
      </c>
      <c r="C356" s="125">
        <v>18438</v>
      </c>
      <c r="D356" s="125">
        <v>97</v>
      </c>
      <c r="E356" s="125">
        <v>1145</v>
      </c>
      <c r="F356" s="125">
        <v>728</v>
      </c>
      <c r="G356" s="125">
        <v>1970</v>
      </c>
      <c r="H356" s="125">
        <v>4559</v>
      </c>
      <c r="I356" s="125">
        <v>132</v>
      </c>
      <c r="J356" s="125">
        <v>0</v>
      </c>
      <c r="K356" s="125">
        <v>6661</v>
      </c>
      <c r="L356" s="125">
        <v>106</v>
      </c>
      <c r="M356" s="125">
        <v>1192</v>
      </c>
      <c r="N356" s="125">
        <v>773</v>
      </c>
      <c r="O356" s="125">
        <v>2071</v>
      </c>
      <c r="P356" s="125">
        <v>9546</v>
      </c>
      <c r="Q356" s="125">
        <v>160</v>
      </c>
      <c r="R356" s="125">
        <v>0</v>
      </c>
      <c r="S356" s="125">
        <v>11777</v>
      </c>
      <c r="T356" s="125">
        <v>18438</v>
      </c>
      <c r="U356" s="183">
        <v>1</v>
      </c>
      <c r="V356" s="183">
        <v>1</v>
      </c>
      <c r="W356" s="125" t="s">
        <v>213</v>
      </c>
    </row>
    <row r="357" spans="1:23" s="22" customFormat="1" ht="14.5" customHeight="1" x14ac:dyDescent="0.25">
      <c r="A357" s="18" t="s">
        <v>212</v>
      </c>
      <c r="B357" s="125" t="s">
        <v>674</v>
      </c>
      <c r="C357" s="125">
        <v>280988</v>
      </c>
      <c r="D357" s="125">
        <v>22760</v>
      </c>
      <c r="E357" s="125">
        <v>14332</v>
      </c>
      <c r="F357" s="125">
        <v>22760</v>
      </c>
      <c r="G357" s="125">
        <v>59852</v>
      </c>
      <c r="H357" s="125">
        <v>70529</v>
      </c>
      <c r="I357" s="125">
        <v>17140</v>
      </c>
      <c r="J357" s="125">
        <v>0</v>
      </c>
      <c r="K357" s="125">
        <v>147521</v>
      </c>
      <c r="L357" s="125">
        <v>28381</v>
      </c>
      <c r="M357" s="125">
        <v>19949</v>
      </c>
      <c r="N357" s="125">
        <v>19949</v>
      </c>
      <c r="O357" s="125">
        <v>68279</v>
      </c>
      <c r="P357" s="125">
        <v>53669</v>
      </c>
      <c r="Q357" s="125">
        <v>11519</v>
      </c>
      <c r="R357" s="125">
        <v>0</v>
      </c>
      <c r="S357" s="125">
        <v>133467</v>
      </c>
      <c r="T357" s="125">
        <v>280988</v>
      </c>
      <c r="U357" s="183">
        <v>1</v>
      </c>
      <c r="V357" s="183">
        <v>1</v>
      </c>
      <c r="W357" s="125" t="s">
        <v>213</v>
      </c>
    </row>
    <row r="358" spans="1:23" s="22" customFormat="1" ht="14.5" customHeight="1" x14ac:dyDescent="0.25">
      <c r="A358" s="18" t="s">
        <v>212</v>
      </c>
      <c r="B358" s="125" t="s">
        <v>670</v>
      </c>
      <c r="C358" s="125">
        <v>582764</v>
      </c>
      <c r="D358" s="125">
        <v>57090</v>
      </c>
      <c r="E358" s="125">
        <v>52603</v>
      </c>
      <c r="F358" s="125">
        <v>43421</v>
      </c>
      <c r="G358" s="125">
        <v>153114</v>
      </c>
      <c r="H358" s="125">
        <v>140153</v>
      </c>
      <c r="I358" s="125">
        <v>28716</v>
      </c>
      <c r="J358" s="125">
        <v>0</v>
      </c>
      <c r="K358" s="125">
        <v>321983</v>
      </c>
      <c r="L358" s="125">
        <v>48467</v>
      </c>
      <c r="M358" s="125">
        <v>55133</v>
      </c>
      <c r="N358" s="125">
        <v>39060</v>
      </c>
      <c r="O358" s="125">
        <v>142660</v>
      </c>
      <c r="P358" s="125">
        <v>101590</v>
      </c>
      <c r="Q358" s="125">
        <v>16531</v>
      </c>
      <c r="R358" s="125">
        <v>0</v>
      </c>
      <c r="S358" s="125">
        <v>260781</v>
      </c>
      <c r="T358" s="125">
        <v>582764</v>
      </c>
      <c r="U358" s="183">
        <v>1</v>
      </c>
      <c r="V358" s="183">
        <v>1</v>
      </c>
      <c r="W358" s="125" t="s">
        <v>213</v>
      </c>
    </row>
    <row r="359" spans="1:23" s="22" customFormat="1" ht="14.5" customHeight="1" x14ac:dyDescent="0.25">
      <c r="A359" s="18" t="s">
        <v>212</v>
      </c>
      <c r="B359" s="125" t="s">
        <v>672</v>
      </c>
      <c r="C359" s="125">
        <v>1323</v>
      </c>
      <c r="D359" s="125">
        <v>260</v>
      </c>
      <c r="E359" s="125">
        <v>242</v>
      </c>
      <c r="F359" s="125">
        <v>111</v>
      </c>
      <c r="G359" s="125">
        <v>613</v>
      </c>
      <c r="H359" s="125">
        <v>72</v>
      </c>
      <c r="I359" s="125">
        <v>0</v>
      </c>
      <c r="J359" s="125">
        <v>0</v>
      </c>
      <c r="K359" s="125">
        <v>685</v>
      </c>
      <c r="L359" s="125">
        <v>258</v>
      </c>
      <c r="M359" s="125">
        <v>223</v>
      </c>
      <c r="N359" s="125">
        <v>98</v>
      </c>
      <c r="O359" s="125">
        <v>579</v>
      </c>
      <c r="P359" s="125">
        <v>59</v>
      </c>
      <c r="Q359" s="125">
        <v>0</v>
      </c>
      <c r="R359" s="125">
        <v>0</v>
      </c>
      <c r="S359" s="125">
        <v>638</v>
      </c>
      <c r="T359" s="125">
        <v>1323</v>
      </c>
      <c r="U359" s="183">
        <v>1</v>
      </c>
      <c r="V359" s="183">
        <v>1</v>
      </c>
      <c r="W359" s="125" t="s">
        <v>213</v>
      </c>
    </row>
    <row r="360" spans="1:23" s="22" customFormat="1" ht="14.5" customHeight="1" x14ac:dyDescent="0.25">
      <c r="A360" s="18" t="s">
        <v>212</v>
      </c>
      <c r="B360" s="125" t="s">
        <v>667</v>
      </c>
      <c r="C360" s="125">
        <v>5152</v>
      </c>
      <c r="D360" s="125">
        <v>57</v>
      </c>
      <c r="E360" s="125">
        <v>405</v>
      </c>
      <c r="F360" s="125">
        <v>378</v>
      </c>
      <c r="G360" s="125">
        <v>840</v>
      </c>
      <c r="H360" s="125">
        <v>1459</v>
      </c>
      <c r="I360" s="125">
        <v>83</v>
      </c>
      <c r="J360" s="125">
        <v>0</v>
      </c>
      <c r="K360" s="125">
        <v>2382</v>
      </c>
      <c r="L360" s="125">
        <v>46</v>
      </c>
      <c r="M360" s="125">
        <v>438</v>
      </c>
      <c r="N360" s="125">
        <v>324</v>
      </c>
      <c r="O360" s="125">
        <v>808</v>
      </c>
      <c r="P360" s="125">
        <v>1858</v>
      </c>
      <c r="Q360" s="125">
        <v>104</v>
      </c>
      <c r="R360" s="125">
        <v>0</v>
      </c>
      <c r="S360" s="125">
        <v>2770</v>
      </c>
      <c r="T360" s="125">
        <v>5152</v>
      </c>
      <c r="U360" s="183">
        <v>1</v>
      </c>
      <c r="V360" s="183">
        <v>1</v>
      </c>
      <c r="W360" s="125" t="s">
        <v>213</v>
      </c>
    </row>
    <row r="361" spans="1:23" s="22" customFormat="1" ht="14.5" customHeight="1" x14ac:dyDescent="0.25">
      <c r="A361" s="18" t="s">
        <v>416</v>
      </c>
      <c r="B361" s="125" t="s">
        <v>674</v>
      </c>
      <c r="C361" s="125">
        <v>276612</v>
      </c>
      <c r="D361" s="125">
        <v>11065</v>
      </c>
      <c r="E361" s="125">
        <v>19363</v>
      </c>
      <c r="F361" s="125">
        <v>19363</v>
      </c>
      <c r="G361" s="125">
        <v>49791</v>
      </c>
      <c r="H361" s="125">
        <v>80215</v>
      </c>
      <c r="I361" s="125">
        <v>13831</v>
      </c>
      <c r="J361" s="125">
        <v>0</v>
      </c>
      <c r="K361" s="125">
        <v>143837</v>
      </c>
      <c r="L361" s="125">
        <v>11065</v>
      </c>
      <c r="M361" s="125">
        <v>22130</v>
      </c>
      <c r="N361" s="125">
        <v>19363</v>
      </c>
      <c r="O361" s="125">
        <v>52558</v>
      </c>
      <c r="P361" s="125">
        <v>71919</v>
      </c>
      <c r="Q361" s="125">
        <v>8298</v>
      </c>
      <c r="R361" s="125">
        <v>0</v>
      </c>
      <c r="S361" s="125">
        <v>132775</v>
      </c>
      <c r="T361" s="125">
        <v>276612</v>
      </c>
      <c r="U361" s="183">
        <v>1</v>
      </c>
      <c r="V361" s="183">
        <v>1</v>
      </c>
      <c r="W361" s="125" t="s">
        <v>214</v>
      </c>
    </row>
    <row r="362" spans="1:23" s="22" customFormat="1" ht="14.5" customHeight="1" x14ac:dyDescent="0.25">
      <c r="A362" s="18" t="s">
        <v>416</v>
      </c>
      <c r="B362" s="125" t="s">
        <v>670</v>
      </c>
      <c r="C362" s="125">
        <v>2607645</v>
      </c>
      <c r="D362" s="125">
        <v>104307</v>
      </c>
      <c r="E362" s="125">
        <v>182536</v>
      </c>
      <c r="F362" s="125">
        <v>182540</v>
      </c>
      <c r="G362" s="125">
        <v>469383</v>
      </c>
      <c r="H362" s="125">
        <v>756211</v>
      </c>
      <c r="I362" s="125">
        <v>130382</v>
      </c>
      <c r="J362" s="125">
        <v>0</v>
      </c>
      <c r="K362" s="125">
        <v>1355976</v>
      </c>
      <c r="L362" s="125">
        <v>104306</v>
      </c>
      <c r="M362" s="125">
        <v>208609</v>
      </c>
      <c r="N362" s="125">
        <v>182535</v>
      </c>
      <c r="O362" s="125">
        <v>495450</v>
      </c>
      <c r="P362" s="125">
        <v>677988</v>
      </c>
      <c r="Q362" s="125">
        <v>78231</v>
      </c>
      <c r="R362" s="125">
        <v>0</v>
      </c>
      <c r="S362" s="125">
        <v>1251669</v>
      </c>
      <c r="T362" s="125">
        <v>2607645</v>
      </c>
      <c r="U362" s="183">
        <v>1</v>
      </c>
      <c r="V362" s="183">
        <v>1</v>
      </c>
      <c r="W362" s="125" t="s">
        <v>214</v>
      </c>
    </row>
    <row r="363" spans="1:23" s="22" customFormat="1" ht="14.5" customHeight="1" x14ac:dyDescent="0.25">
      <c r="A363" s="18" t="s">
        <v>416</v>
      </c>
      <c r="B363" s="125" t="s">
        <v>673</v>
      </c>
      <c r="C363" s="125">
        <v>0</v>
      </c>
      <c r="D363" s="125">
        <v>0</v>
      </c>
      <c r="E363" s="125">
        <v>0</v>
      </c>
      <c r="F363" s="125">
        <v>0</v>
      </c>
      <c r="G363" s="125">
        <v>0</v>
      </c>
      <c r="H363" s="125">
        <v>0</v>
      </c>
      <c r="I363" s="125">
        <v>0</v>
      </c>
      <c r="J363" s="125">
        <v>0</v>
      </c>
      <c r="K363" s="125">
        <v>0</v>
      </c>
      <c r="L363" s="125">
        <v>0</v>
      </c>
      <c r="M363" s="125">
        <v>0</v>
      </c>
      <c r="N363" s="125">
        <v>0</v>
      </c>
      <c r="O363" s="125">
        <v>0</v>
      </c>
      <c r="P363" s="125">
        <v>0</v>
      </c>
      <c r="Q363" s="125">
        <v>0</v>
      </c>
      <c r="R363" s="125">
        <v>0</v>
      </c>
      <c r="S363" s="125">
        <v>0</v>
      </c>
      <c r="T363" s="125">
        <v>10</v>
      </c>
      <c r="U363" s="183">
        <v>0</v>
      </c>
      <c r="V363" s="183">
        <v>0</v>
      </c>
      <c r="W363" s="125" t="s">
        <v>214</v>
      </c>
    </row>
    <row r="364" spans="1:23" s="22" customFormat="1" ht="14.5" customHeight="1" x14ac:dyDescent="0.25">
      <c r="A364" s="18" t="s">
        <v>416</v>
      </c>
      <c r="B364" s="125" t="s">
        <v>671</v>
      </c>
      <c r="C364" s="125">
        <v>477278</v>
      </c>
      <c r="D364" s="125">
        <v>19093</v>
      </c>
      <c r="E364" s="125">
        <v>33409</v>
      </c>
      <c r="F364" s="125">
        <v>33409</v>
      </c>
      <c r="G364" s="125">
        <v>85911</v>
      </c>
      <c r="H364" s="125">
        <v>138411</v>
      </c>
      <c r="I364" s="125">
        <v>23864</v>
      </c>
      <c r="J364" s="125">
        <v>0</v>
      </c>
      <c r="K364" s="125">
        <v>248186</v>
      </c>
      <c r="L364" s="125">
        <v>19091</v>
      </c>
      <c r="M364" s="125">
        <v>38182</v>
      </c>
      <c r="N364" s="125">
        <v>33409</v>
      </c>
      <c r="O364" s="125">
        <v>90682</v>
      </c>
      <c r="P364" s="125">
        <v>124092</v>
      </c>
      <c r="Q364" s="125">
        <v>14318</v>
      </c>
      <c r="R364" s="125">
        <v>0</v>
      </c>
      <c r="S364" s="125">
        <v>229092</v>
      </c>
      <c r="T364" s="125">
        <v>477278</v>
      </c>
      <c r="U364" s="183">
        <v>1</v>
      </c>
      <c r="V364" s="183">
        <v>1</v>
      </c>
      <c r="W364" s="125" t="s">
        <v>214</v>
      </c>
    </row>
    <row r="365" spans="1:23" s="22" customFormat="1" ht="14.5" customHeight="1" x14ac:dyDescent="0.25">
      <c r="A365" s="18" t="s">
        <v>215</v>
      </c>
      <c r="B365" s="125" t="s">
        <v>668</v>
      </c>
      <c r="C365" s="125">
        <v>1978</v>
      </c>
      <c r="D365" s="125">
        <v>94</v>
      </c>
      <c r="E365" s="125">
        <v>182</v>
      </c>
      <c r="F365" s="125">
        <v>129</v>
      </c>
      <c r="G365" s="125">
        <v>405</v>
      </c>
      <c r="H365" s="125">
        <v>411</v>
      </c>
      <c r="I365" s="125">
        <v>13</v>
      </c>
      <c r="J365" s="125">
        <v>0</v>
      </c>
      <c r="K365" s="125">
        <v>829</v>
      </c>
      <c r="L365" s="125">
        <v>115</v>
      </c>
      <c r="M365" s="125">
        <v>183</v>
      </c>
      <c r="N365" s="125">
        <v>127</v>
      </c>
      <c r="O365" s="125">
        <v>425</v>
      </c>
      <c r="P365" s="125">
        <v>711</v>
      </c>
      <c r="Q365" s="125">
        <v>13</v>
      </c>
      <c r="R365" s="125">
        <v>0</v>
      </c>
      <c r="S365" s="125">
        <v>1149</v>
      </c>
      <c r="T365" s="125">
        <v>1978</v>
      </c>
      <c r="U365" s="183">
        <v>1</v>
      </c>
      <c r="V365" s="183">
        <v>1</v>
      </c>
      <c r="W365" s="125" t="s">
        <v>216</v>
      </c>
    </row>
    <row r="366" spans="1:23" s="22" customFormat="1" ht="14.5" customHeight="1" x14ac:dyDescent="0.25">
      <c r="A366" s="18" t="s">
        <v>215</v>
      </c>
      <c r="B366" s="125" t="s">
        <v>672</v>
      </c>
      <c r="C366" s="125">
        <v>77</v>
      </c>
      <c r="D366" s="125">
        <v>0</v>
      </c>
      <c r="E366" s="125">
        <v>7</v>
      </c>
      <c r="F366" s="125">
        <v>8</v>
      </c>
      <c r="G366" s="125">
        <v>15</v>
      </c>
      <c r="H366" s="125">
        <v>31</v>
      </c>
      <c r="I366" s="125">
        <v>0</v>
      </c>
      <c r="J366" s="125">
        <v>0</v>
      </c>
      <c r="K366" s="125">
        <v>46</v>
      </c>
      <c r="L366" s="125">
        <v>0</v>
      </c>
      <c r="M366" s="125">
        <v>15</v>
      </c>
      <c r="N366" s="125">
        <v>5</v>
      </c>
      <c r="O366" s="125">
        <v>20</v>
      </c>
      <c r="P366" s="125">
        <v>11</v>
      </c>
      <c r="Q366" s="125">
        <v>0</v>
      </c>
      <c r="R366" s="125">
        <v>0</v>
      </c>
      <c r="S366" s="125">
        <v>31</v>
      </c>
      <c r="T366" s="125">
        <v>77</v>
      </c>
      <c r="U366" s="183">
        <v>1</v>
      </c>
      <c r="V366" s="183">
        <v>1</v>
      </c>
      <c r="W366" s="125" t="s">
        <v>216</v>
      </c>
    </row>
    <row r="367" spans="1:23" s="22" customFormat="1" ht="14.5" customHeight="1" x14ac:dyDescent="0.25">
      <c r="A367" s="18" t="s">
        <v>215</v>
      </c>
      <c r="B367" s="125" t="s">
        <v>667</v>
      </c>
      <c r="C367" s="125">
        <v>5157</v>
      </c>
      <c r="D367" s="125">
        <v>383</v>
      </c>
      <c r="E367" s="125">
        <v>515</v>
      </c>
      <c r="F367" s="125">
        <v>353</v>
      </c>
      <c r="G367" s="125">
        <v>1251</v>
      </c>
      <c r="H367" s="125">
        <v>1110</v>
      </c>
      <c r="I367" s="125">
        <v>38</v>
      </c>
      <c r="J367" s="125">
        <v>0</v>
      </c>
      <c r="K367" s="125">
        <v>2399</v>
      </c>
      <c r="L367" s="125">
        <v>398</v>
      </c>
      <c r="M367" s="125">
        <v>495</v>
      </c>
      <c r="N367" s="125">
        <v>360</v>
      </c>
      <c r="O367" s="125">
        <v>1253</v>
      </c>
      <c r="P367" s="125">
        <v>1464</v>
      </c>
      <c r="Q367" s="125">
        <v>41</v>
      </c>
      <c r="R367" s="125">
        <v>0</v>
      </c>
      <c r="S367" s="125">
        <v>2758</v>
      </c>
      <c r="T367" s="125">
        <v>5157</v>
      </c>
      <c r="U367" s="183">
        <v>1</v>
      </c>
      <c r="V367" s="183">
        <v>1</v>
      </c>
      <c r="W367" s="125" t="s">
        <v>216</v>
      </c>
    </row>
    <row r="368" spans="1:23" s="22" customFormat="1" ht="14.5" customHeight="1" x14ac:dyDescent="0.25">
      <c r="A368" s="18" t="s">
        <v>217</v>
      </c>
      <c r="B368" s="125" t="s">
        <v>668</v>
      </c>
      <c r="C368" s="125">
        <v>13</v>
      </c>
      <c r="D368" s="125">
        <v>0</v>
      </c>
      <c r="E368" s="125">
        <v>0</v>
      </c>
      <c r="F368" s="125">
        <v>0</v>
      </c>
      <c r="G368" s="125">
        <v>0</v>
      </c>
      <c r="H368" s="125">
        <v>0</v>
      </c>
      <c r="I368" s="125">
        <v>0</v>
      </c>
      <c r="J368" s="125">
        <v>0</v>
      </c>
      <c r="K368" s="125">
        <v>0</v>
      </c>
      <c r="L368" s="125">
        <v>0</v>
      </c>
      <c r="M368" s="125">
        <v>0</v>
      </c>
      <c r="N368" s="125">
        <v>0</v>
      </c>
      <c r="O368" s="125">
        <v>0</v>
      </c>
      <c r="P368" s="125">
        <v>13</v>
      </c>
      <c r="Q368" s="125">
        <v>0</v>
      </c>
      <c r="R368" s="125">
        <v>0</v>
      </c>
      <c r="S368" s="125">
        <v>13</v>
      </c>
      <c r="T368" s="125">
        <v>13</v>
      </c>
      <c r="U368" s="183">
        <v>1</v>
      </c>
      <c r="V368" s="183">
        <v>1</v>
      </c>
      <c r="W368" s="125" t="s">
        <v>218</v>
      </c>
    </row>
    <row r="369" spans="1:23" s="22" customFormat="1" ht="14.5" customHeight="1" x14ac:dyDescent="0.25">
      <c r="A369" s="18" t="s">
        <v>417</v>
      </c>
      <c r="B369" s="125" t="s">
        <v>668</v>
      </c>
      <c r="C369" s="125">
        <v>300</v>
      </c>
      <c r="D369" s="125">
        <v>13</v>
      </c>
      <c r="E369" s="125">
        <v>33</v>
      </c>
      <c r="F369" s="125">
        <v>10</v>
      </c>
      <c r="G369" s="125">
        <v>56</v>
      </c>
      <c r="H369" s="125">
        <v>69</v>
      </c>
      <c r="I369" s="125">
        <v>0</v>
      </c>
      <c r="J369" s="125">
        <v>0</v>
      </c>
      <c r="K369" s="125">
        <v>125</v>
      </c>
      <c r="L369" s="125">
        <v>23</v>
      </c>
      <c r="M369" s="125">
        <v>26</v>
      </c>
      <c r="N369" s="125">
        <v>24</v>
      </c>
      <c r="O369" s="125">
        <v>73</v>
      </c>
      <c r="P369" s="125">
        <v>97</v>
      </c>
      <c r="Q369" s="125">
        <v>5</v>
      </c>
      <c r="R369" s="125">
        <v>0</v>
      </c>
      <c r="S369" s="125">
        <v>175</v>
      </c>
      <c r="T369" s="125">
        <v>300</v>
      </c>
      <c r="U369" s="183">
        <v>1</v>
      </c>
      <c r="V369" s="183">
        <v>1</v>
      </c>
      <c r="W369" s="125" t="s">
        <v>219</v>
      </c>
    </row>
    <row r="370" spans="1:23" s="22" customFormat="1" ht="14.5" customHeight="1" x14ac:dyDescent="0.25">
      <c r="A370" s="18" t="s">
        <v>417</v>
      </c>
      <c r="B370" s="125" t="s">
        <v>672</v>
      </c>
      <c r="C370" s="125">
        <v>567</v>
      </c>
      <c r="D370" s="125">
        <v>0</v>
      </c>
      <c r="E370" s="125">
        <v>0</v>
      </c>
      <c r="F370" s="125">
        <v>0</v>
      </c>
      <c r="G370" s="125">
        <v>0</v>
      </c>
      <c r="H370" s="125">
        <v>5</v>
      </c>
      <c r="I370" s="125">
        <v>0</v>
      </c>
      <c r="J370" s="125">
        <v>553</v>
      </c>
      <c r="K370" s="125">
        <v>558</v>
      </c>
      <c r="L370" s="125">
        <v>0</v>
      </c>
      <c r="M370" s="125">
        <v>0</v>
      </c>
      <c r="N370" s="125">
        <v>0</v>
      </c>
      <c r="O370" s="125">
        <v>0</v>
      </c>
      <c r="P370" s="125">
        <v>9</v>
      </c>
      <c r="Q370" s="125">
        <v>0</v>
      </c>
      <c r="R370" s="125">
        <v>0</v>
      </c>
      <c r="S370" s="125">
        <v>9</v>
      </c>
      <c r="T370" s="125">
        <v>567</v>
      </c>
      <c r="U370" s="183">
        <v>2.4691358024691398E-2</v>
      </c>
      <c r="V370" s="183">
        <v>1</v>
      </c>
      <c r="W370" s="125" t="s">
        <v>219</v>
      </c>
    </row>
    <row r="371" spans="1:23" s="22" customFormat="1" ht="14.5" customHeight="1" x14ac:dyDescent="0.25">
      <c r="A371" s="18" t="s">
        <v>417</v>
      </c>
      <c r="B371" s="125" t="s">
        <v>667</v>
      </c>
      <c r="C371" s="125">
        <v>19582</v>
      </c>
      <c r="D371" s="125">
        <v>168</v>
      </c>
      <c r="E371" s="125">
        <v>419</v>
      </c>
      <c r="F371" s="125">
        <v>387</v>
      </c>
      <c r="G371" s="125">
        <v>974</v>
      </c>
      <c r="H371" s="125">
        <v>1928</v>
      </c>
      <c r="I371" s="125">
        <v>364</v>
      </c>
      <c r="J371" s="125">
        <v>6897</v>
      </c>
      <c r="K371" s="125">
        <v>10163</v>
      </c>
      <c r="L371" s="125">
        <v>160</v>
      </c>
      <c r="M371" s="125">
        <v>444</v>
      </c>
      <c r="N371" s="125">
        <v>463</v>
      </c>
      <c r="O371" s="125">
        <v>1067</v>
      </c>
      <c r="P371" s="125">
        <v>2167</v>
      </c>
      <c r="Q371" s="125">
        <v>542</v>
      </c>
      <c r="R371" s="125">
        <v>5643</v>
      </c>
      <c r="S371" s="125">
        <v>9419</v>
      </c>
      <c r="T371" s="125">
        <v>19582</v>
      </c>
      <c r="U371" s="183">
        <v>0.35961597385353899</v>
      </c>
      <c r="V371" s="183">
        <v>1</v>
      </c>
      <c r="W371" s="125" t="s">
        <v>219</v>
      </c>
    </row>
    <row r="372" spans="1:23" s="22" customFormat="1" ht="14.5" customHeight="1" x14ac:dyDescent="0.25">
      <c r="A372" s="18" t="s">
        <v>418</v>
      </c>
      <c r="B372" s="125" t="s">
        <v>668</v>
      </c>
      <c r="C372" s="125">
        <v>43901</v>
      </c>
      <c r="D372" s="125">
        <v>0</v>
      </c>
      <c r="E372" s="125">
        <v>0</v>
      </c>
      <c r="F372" s="125">
        <v>0</v>
      </c>
      <c r="G372" s="125">
        <v>0</v>
      </c>
      <c r="H372" s="125">
        <v>0</v>
      </c>
      <c r="I372" s="125">
        <v>0</v>
      </c>
      <c r="J372" s="125">
        <v>10921</v>
      </c>
      <c r="K372" s="125">
        <v>10921</v>
      </c>
      <c r="L372" s="125">
        <v>0</v>
      </c>
      <c r="M372" s="125">
        <v>0</v>
      </c>
      <c r="N372" s="125">
        <v>0</v>
      </c>
      <c r="O372" s="125">
        <v>0</v>
      </c>
      <c r="P372" s="125">
        <v>0</v>
      </c>
      <c r="Q372" s="125">
        <v>0</v>
      </c>
      <c r="R372" s="125">
        <v>32980</v>
      </c>
      <c r="S372" s="125">
        <v>32980</v>
      </c>
      <c r="T372" s="125">
        <v>43915</v>
      </c>
      <c r="U372" s="183">
        <v>0</v>
      </c>
      <c r="V372" s="183">
        <v>0.99968120232266899</v>
      </c>
      <c r="W372" s="125" t="s">
        <v>220</v>
      </c>
    </row>
    <row r="373" spans="1:23" s="22" customFormat="1" ht="14.5" customHeight="1" x14ac:dyDescent="0.25">
      <c r="A373" s="18" t="s">
        <v>418</v>
      </c>
      <c r="B373" s="125" t="s">
        <v>667</v>
      </c>
      <c r="C373" s="125">
        <v>237767</v>
      </c>
      <c r="D373" s="125">
        <v>5931</v>
      </c>
      <c r="E373" s="125">
        <v>8493</v>
      </c>
      <c r="F373" s="125">
        <v>4789</v>
      </c>
      <c r="G373" s="125">
        <v>19213</v>
      </c>
      <c r="H373" s="125">
        <v>38370</v>
      </c>
      <c r="I373" s="125">
        <v>1410</v>
      </c>
      <c r="J373" s="125">
        <v>0</v>
      </c>
      <c r="K373" s="125">
        <v>58993</v>
      </c>
      <c r="L373" s="125">
        <v>4788</v>
      </c>
      <c r="M373" s="125">
        <v>9528</v>
      </c>
      <c r="N373" s="125">
        <v>10068</v>
      </c>
      <c r="O373" s="125">
        <v>24384</v>
      </c>
      <c r="P373" s="125">
        <v>152361</v>
      </c>
      <c r="Q373" s="125">
        <v>2029</v>
      </c>
      <c r="R373" s="125">
        <v>0</v>
      </c>
      <c r="S373" s="125">
        <v>178774</v>
      </c>
      <c r="T373" s="125">
        <v>237767</v>
      </c>
      <c r="U373" s="183">
        <v>1</v>
      </c>
      <c r="V373" s="183">
        <v>1</v>
      </c>
      <c r="W373" s="125" t="s">
        <v>220</v>
      </c>
    </row>
    <row r="374" spans="1:23" s="22" customFormat="1" ht="14.5" customHeight="1" x14ac:dyDescent="0.25">
      <c r="A374" s="18" t="s">
        <v>418</v>
      </c>
      <c r="B374" s="125" t="s">
        <v>671</v>
      </c>
      <c r="C374" s="125">
        <v>0</v>
      </c>
      <c r="D374" s="125">
        <v>0</v>
      </c>
      <c r="E374" s="125">
        <v>0</v>
      </c>
      <c r="F374" s="125">
        <v>0</v>
      </c>
      <c r="G374" s="125">
        <v>0</v>
      </c>
      <c r="H374" s="125">
        <v>0</v>
      </c>
      <c r="I374" s="125">
        <v>0</v>
      </c>
      <c r="J374" s="125">
        <v>0</v>
      </c>
      <c r="K374" s="125">
        <v>0</v>
      </c>
      <c r="L374" s="125">
        <v>0</v>
      </c>
      <c r="M374" s="125">
        <v>0</v>
      </c>
      <c r="N374" s="125">
        <v>0</v>
      </c>
      <c r="O374" s="125">
        <v>0</v>
      </c>
      <c r="P374" s="125">
        <v>0</v>
      </c>
      <c r="Q374" s="125">
        <v>0</v>
      </c>
      <c r="R374" s="125">
        <v>0</v>
      </c>
      <c r="S374" s="125">
        <v>0</v>
      </c>
      <c r="T374" s="125">
        <v>1951</v>
      </c>
      <c r="U374" s="183">
        <v>0</v>
      </c>
      <c r="V374" s="183">
        <v>0</v>
      </c>
      <c r="W374" s="125" t="s">
        <v>220</v>
      </c>
    </row>
    <row r="375" spans="1:23" s="22" customFormat="1" ht="14.5" customHeight="1" x14ac:dyDescent="0.25">
      <c r="A375" s="18" t="s">
        <v>221</v>
      </c>
      <c r="B375" s="125" t="s">
        <v>668</v>
      </c>
      <c r="C375" s="125">
        <v>0</v>
      </c>
      <c r="D375" s="125">
        <v>0</v>
      </c>
      <c r="E375" s="125">
        <v>0</v>
      </c>
      <c r="F375" s="125">
        <v>0</v>
      </c>
      <c r="G375" s="125">
        <v>0</v>
      </c>
      <c r="H375" s="125">
        <v>0</v>
      </c>
      <c r="I375" s="125">
        <v>0</v>
      </c>
      <c r="J375" s="125">
        <v>0</v>
      </c>
      <c r="K375" s="125">
        <v>0</v>
      </c>
      <c r="L375" s="125">
        <v>0</v>
      </c>
      <c r="M375" s="125">
        <v>0</v>
      </c>
      <c r="N375" s="125">
        <v>0</v>
      </c>
      <c r="O375" s="125">
        <v>0</v>
      </c>
      <c r="P375" s="125">
        <v>0</v>
      </c>
      <c r="Q375" s="125">
        <v>0</v>
      </c>
      <c r="R375" s="125">
        <v>0</v>
      </c>
      <c r="S375" s="125">
        <v>0</v>
      </c>
      <c r="T375" s="125">
        <v>1839</v>
      </c>
      <c r="U375" s="183">
        <v>0</v>
      </c>
      <c r="V375" s="183">
        <v>0</v>
      </c>
      <c r="W375" s="125" t="s">
        <v>222</v>
      </c>
    </row>
    <row r="376" spans="1:23" s="22" customFormat="1" ht="14.5" customHeight="1" x14ac:dyDescent="0.25">
      <c r="A376" s="18" t="s">
        <v>221</v>
      </c>
      <c r="B376" s="125" t="s">
        <v>667</v>
      </c>
      <c r="C376" s="125">
        <v>0</v>
      </c>
      <c r="D376" s="125">
        <v>0</v>
      </c>
      <c r="E376" s="125">
        <v>0</v>
      </c>
      <c r="F376" s="125">
        <v>0</v>
      </c>
      <c r="G376" s="125">
        <v>0</v>
      </c>
      <c r="H376" s="125">
        <v>0</v>
      </c>
      <c r="I376" s="125">
        <v>0</v>
      </c>
      <c r="J376" s="125">
        <v>0</v>
      </c>
      <c r="K376" s="125">
        <v>0</v>
      </c>
      <c r="L376" s="125">
        <v>0</v>
      </c>
      <c r="M376" s="125">
        <v>0</v>
      </c>
      <c r="N376" s="125">
        <v>0</v>
      </c>
      <c r="O376" s="125">
        <v>0</v>
      </c>
      <c r="P376" s="125">
        <v>0</v>
      </c>
      <c r="Q376" s="125">
        <v>0</v>
      </c>
      <c r="R376" s="125">
        <v>0</v>
      </c>
      <c r="S376" s="125">
        <v>0</v>
      </c>
      <c r="T376" s="125">
        <v>1837</v>
      </c>
      <c r="U376" s="183">
        <v>0</v>
      </c>
      <c r="V376" s="183">
        <v>0</v>
      </c>
      <c r="W376" s="125" t="s">
        <v>222</v>
      </c>
    </row>
    <row r="377" spans="1:23" s="22" customFormat="1" ht="14.5" customHeight="1" x14ac:dyDescent="0.25">
      <c r="A377" s="18" t="s">
        <v>223</v>
      </c>
      <c r="B377" s="125" t="s">
        <v>668</v>
      </c>
      <c r="C377" s="125">
        <v>0</v>
      </c>
      <c r="D377" s="125">
        <v>0</v>
      </c>
      <c r="E377" s="125">
        <v>0</v>
      </c>
      <c r="F377" s="125">
        <v>0</v>
      </c>
      <c r="G377" s="125">
        <v>0</v>
      </c>
      <c r="H377" s="125">
        <v>0</v>
      </c>
      <c r="I377" s="125">
        <v>0</v>
      </c>
      <c r="J377" s="125">
        <v>0</v>
      </c>
      <c r="K377" s="125">
        <v>0</v>
      </c>
      <c r="L377" s="125">
        <v>0</v>
      </c>
      <c r="M377" s="125">
        <v>0</v>
      </c>
      <c r="N377" s="125">
        <v>0</v>
      </c>
      <c r="O377" s="125">
        <v>0</v>
      </c>
      <c r="P377" s="125">
        <v>0</v>
      </c>
      <c r="Q377" s="125">
        <v>0</v>
      </c>
      <c r="R377" s="125">
        <v>0</v>
      </c>
      <c r="S377" s="125">
        <v>0</v>
      </c>
      <c r="T377" s="125">
        <v>124</v>
      </c>
      <c r="U377" s="183">
        <v>0</v>
      </c>
      <c r="V377" s="183">
        <v>0</v>
      </c>
      <c r="W377" s="125" t="s">
        <v>224</v>
      </c>
    </row>
    <row r="378" spans="1:23" s="22" customFormat="1" ht="14.5" customHeight="1" x14ac:dyDescent="0.25">
      <c r="A378" s="18" t="s">
        <v>223</v>
      </c>
      <c r="B378" s="125" t="s">
        <v>672</v>
      </c>
      <c r="C378" s="125">
        <v>0</v>
      </c>
      <c r="D378" s="125">
        <v>0</v>
      </c>
      <c r="E378" s="125">
        <v>0</v>
      </c>
      <c r="F378" s="125">
        <v>0</v>
      </c>
      <c r="G378" s="125">
        <v>0</v>
      </c>
      <c r="H378" s="125">
        <v>0</v>
      </c>
      <c r="I378" s="125">
        <v>0</v>
      </c>
      <c r="J378" s="125">
        <v>0</v>
      </c>
      <c r="K378" s="125">
        <v>0</v>
      </c>
      <c r="L378" s="125">
        <v>0</v>
      </c>
      <c r="M378" s="125">
        <v>0</v>
      </c>
      <c r="N378" s="125">
        <v>0</v>
      </c>
      <c r="O378" s="125">
        <v>0</v>
      </c>
      <c r="P378" s="125">
        <v>0</v>
      </c>
      <c r="Q378" s="125">
        <v>0</v>
      </c>
      <c r="R378" s="125">
        <v>0</v>
      </c>
      <c r="S378" s="125">
        <v>0</v>
      </c>
      <c r="T378" s="125">
        <v>583</v>
      </c>
      <c r="U378" s="183">
        <v>0</v>
      </c>
      <c r="V378" s="183">
        <v>0</v>
      </c>
      <c r="W378" s="125" t="s">
        <v>224</v>
      </c>
    </row>
    <row r="379" spans="1:23" s="22" customFormat="1" ht="14.5" customHeight="1" x14ac:dyDescent="0.25">
      <c r="A379" s="18" t="s">
        <v>223</v>
      </c>
      <c r="B379" s="125" t="s">
        <v>667</v>
      </c>
      <c r="C379" s="125">
        <v>0</v>
      </c>
      <c r="D379" s="125">
        <v>0</v>
      </c>
      <c r="E379" s="125">
        <v>0</v>
      </c>
      <c r="F379" s="125">
        <v>0</v>
      </c>
      <c r="G379" s="125">
        <v>0</v>
      </c>
      <c r="H379" s="125">
        <v>0</v>
      </c>
      <c r="I379" s="125">
        <v>0</v>
      </c>
      <c r="J379" s="125">
        <v>0</v>
      </c>
      <c r="K379" s="125">
        <v>0</v>
      </c>
      <c r="L379" s="125">
        <v>0</v>
      </c>
      <c r="M379" s="125">
        <v>0</v>
      </c>
      <c r="N379" s="125">
        <v>0</v>
      </c>
      <c r="O379" s="125">
        <v>0</v>
      </c>
      <c r="P379" s="125">
        <v>0</v>
      </c>
      <c r="Q379" s="125">
        <v>0</v>
      </c>
      <c r="R379" s="125">
        <v>0</v>
      </c>
      <c r="S379" s="125">
        <v>0</v>
      </c>
      <c r="T379" s="125">
        <v>311</v>
      </c>
      <c r="U379" s="183">
        <v>0</v>
      </c>
      <c r="V379" s="183">
        <v>0</v>
      </c>
      <c r="W379" s="125" t="s">
        <v>224</v>
      </c>
    </row>
    <row r="380" spans="1:23" s="22" customFormat="1" ht="14.5" customHeight="1" x14ac:dyDescent="0.25">
      <c r="A380" s="18" t="s">
        <v>225</v>
      </c>
      <c r="B380" s="125" t="s">
        <v>668</v>
      </c>
      <c r="C380" s="125">
        <v>35570</v>
      </c>
      <c r="D380" s="125">
        <v>1457</v>
      </c>
      <c r="E380" s="125">
        <v>4684</v>
      </c>
      <c r="F380" s="125">
        <v>3484</v>
      </c>
      <c r="G380" s="125">
        <v>9625</v>
      </c>
      <c r="H380" s="125">
        <v>9009</v>
      </c>
      <c r="I380" s="125">
        <v>791</v>
      </c>
      <c r="J380" s="125">
        <v>0</v>
      </c>
      <c r="K380" s="125">
        <v>19425</v>
      </c>
      <c r="L380" s="125">
        <v>1474</v>
      </c>
      <c r="M380" s="125">
        <v>4822</v>
      </c>
      <c r="N380" s="125">
        <v>3354</v>
      </c>
      <c r="O380" s="125">
        <v>9650</v>
      </c>
      <c r="P380" s="125">
        <v>5808</v>
      </c>
      <c r="Q380" s="125">
        <v>687</v>
      </c>
      <c r="R380" s="125">
        <v>0</v>
      </c>
      <c r="S380" s="125">
        <v>16145</v>
      </c>
      <c r="T380" s="125">
        <v>35570</v>
      </c>
      <c r="U380" s="183">
        <v>1</v>
      </c>
      <c r="V380" s="183">
        <v>1</v>
      </c>
      <c r="W380" s="125" t="s">
        <v>226</v>
      </c>
    </row>
    <row r="381" spans="1:23" s="22" customFormat="1" ht="14.5" customHeight="1" x14ac:dyDescent="0.25">
      <c r="A381" s="18" t="s">
        <v>225</v>
      </c>
      <c r="B381" s="125" t="s">
        <v>670</v>
      </c>
      <c r="C381" s="125">
        <v>335277</v>
      </c>
      <c r="D381" s="125">
        <v>24056</v>
      </c>
      <c r="E381" s="125">
        <v>49136</v>
      </c>
      <c r="F381" s="125">
        <v>30786</v>
      </c>
      <c r="G381" s="125">
        <v>103978</v>
      </c>
      <c r="H381" s="125">
        <v>69575</v>
      </c>
      <c r="I381" s="125">
        <v>6365</v>
      </c>
      <c r="J381" s="125">
        <v>0</v>
      </c>
      <c r="K381" s="125">
        <v>179918</v>
      </c>
      <c r="L381" s="125">
        <v>21379</v>
      </c>
      <c r="M381" s="125">
        <v>42837</v>
      </c>
      <c r="N381" s="125">
        <v>25728</v>
      </c>
      <c r="O381" s="125">
        <v>89944</v>
      </c>
      <c r="P381" s="125">
        <v>59952</v>
      </c>
      <c r="Q381" s="125">
        <v>5463</v>
      </c>
      <c r="R381" s="125">
        <v>0</v>
      </c>
      <c r="S381" s="125">
        <v>155359</v>
      </c>
      <c r="T381" s="125">
        <v>335277</v>
      </c>
      <c r="U381" s="183">
        <v>1</v>
      </c>
      <c r="V381" s="183">
        <v>1</v>
      </c>
      <c r="W381" s="125" t="s">
        <v>226</v>
      </c>
    </row>
    <row r="382" spans="1:23" s="22" customFormat="1" ht="14.5" customHeight="1" x14ac:dyDescent="0.25">
      <c r="A382" s="18" t="s">
        <v>225</v>
      </c>
      <c r="B382" s="125" t="s">
        <v>672</v>
      </c>
      <c r="C382" s="125">
        <v>45410</v>
      </c>
      <c r="D382" s="125">
        <v>1899</v>
      </c>
      <c r="E382" s="125">
        <v>6599</v>
      </c>
      <c r="F382" s="125">
        <v>4410</v>
      </c>
      <c r="G382" s="125">
        <v>12908</v>
      </c>
      <c r="H382" s="125">
        <v>11313</v>
      </c>
      <c r="I382" s="125">
        <v>1095</v>
      </c>
      <c r="J382" s="125">
        <v>0</v>
      </c>
      <c r="K382" s="125">
        <v>25316</v>
      </c>
      <c r="L382" s="125">
        <v>1941</v>
      </c>
      <c r="M382" s="125">
        <v>6379</v>
      </c>
      <c r="N382" s="125">
        <v>3911</v>
      </c>
      <c r="O382" s="125">
        <v>12231</v>
      </c>
      <c r="P382" s="125">
        <v>6376</v>
      </c>
      <c r="Q382" s="125">
        <v>1487</v>
      </c>
      <c r="R382" s="125">
        <v>0</v>
      </c>
      <c r="S382" s="125">
        <v>20094</v>
      </c>
      <c r="T382" s="125">
        <v>45410</v>
      </c>
      <c r="U382" s="183">
        <v>1</v>
      </c>
      <c r="V382" s="183">
        <v>1</v>
      </c>
      <c r="W382" s="125" t="s">
        <v>226</v>
      </c>
    </row>
    <row r="383" spans="1:23" s="22" customFormat="1" ht="14.5" customHeight="1" x14ac:dyDescent="0.25">
      <c r="A383" s="18" t="s">
        <v>225</v>
      </c>
      <c r="B383" s="125" t="s">
        <v>667</v>
      </c>
      <c r="C383" s="125">
        <v>269996</v>
      </c>
      <c r="D383" s="125">
        <v>14510</v>
      </c>
      <c r="E383" s="125">
        <v>40651</v>
      </c>
      <c r="F383" s="125">
        <v>25592</v>
      </c>
      <c r="G383" s="125">
        <v>80753</v>
      </c>
      <c r="H383" s="125">
        <v>63381</v>
      </c>
      <c r="I383" s="125">
        <v>4783</v>
      </c>
      <c r="J383" s="125">
        <v>0</v>
      </c>
      <c r="K383" s="125">
        <v>148917</v>
      </c>
      <c r="L383" s="125">
        <v>14554</v>
      </c>
      <c r="M383" s="125">
        <v>38563</v>
      </c>
      <c r="N383" s="125">
        <v>22739</v>
      </c>
      <c r="O383" s="125">
        <v>75856</v>
      </c>
      <c r="P383" s="125">
        <v>39703</v>
      </c>
      <c r="Q383" s="125">
        <v>5520</v>
      </c>
      <c r="R383" s="125">
        <v>0</v>
      </c>
      <c r="S383" s="125">
        <v>121079</v>
      </c>
      <c r="T383" s="125">
        <v>269996</v>
      </c>
      <c r="U383" s="183">
        <v>1</v>
      </c>
      <c r="V383" s="183">
        <v>1</v>
      </c>
      <c r="W383" s="125" t="s">
        <v>226</v>
      </c>
    </row>
    <row r="384" spans="1:23" s="22" customFormat="1" ht="14.5" customHeight="1" x14ac:dyDescent="0.25">
      <c r="A384" s="18" t="s">
        <v>227</v>
      </c>
      <c r="B384" s="125" t="s">
        <v>668</v>
      </c>
      <c r="C384" s="125">
        <v>34170</v>
      </c>
      <c r="D384" s="125">
        <v>1413</v>
      </c>
      <c r="E384" s="125">
        <v>2085</v>
      </c>
      <c r="F384" s="125">
        <v>1116</v>
      </c>
      <c r="G384" s="125">
        <v>4614</v>
      </c>
      <c r="H384" s="125">
        <v>4670</v>
      </c>
      <c r="I384" s="125">
        <v>551</v>
      </c>
      <c r="J384" s="125">
        <v>5621</v>
      </c>
      <c r="K384" s="125">
        <v>15456</v>
      </c>
      <c r="L384" s="125">
        <v>1368</v>
      </c>
      <c r="M384" s="125">
        <v>1993</v>
      </c>
      <c r="N384" s="125">
        <v>893</v>
      </c>
      <c r="O384" s="125">
        <v>4254</v>
      </c>
      <c r="P384" s="125">
        <v>2101</v>
      </c>
      <c r="Q384" s="125">
        <v>293</v>
      </c>
      <c r="R384" s="125">
        <v>12066</v>
      </c>
      <c r="S384" s="125">
        <v>18714</v>
      </c>
      <c r="T384" s="125">
        <v>34170</v>
      </c>
      <c r="U384" s="183">
        <v>0.48238220661398901</v>
      </c>
      <c r="V384" s="183">
        <v>1</v>
      </c>
      <c r="W384" s="125" t="s">
        <v>228</v>
      </c>
    </row>
    <row r="385" spans="1:23" s="22" customFormat="1" ht="14.5" customHeight="1" x14ac:dyDescent="0.25">
      <c r="A385" s="18" t="s">
        <v>227</v>
      </c>
      <c r="B385" s="125" t="s">
        <v>674</v>
      </c>
      <c r="C385" s="125">
        <v>0</v>
      </c>
      <c r="D385" s="125">
        <v>0</v>
      </c>
      <c r="E385" s="125">
        <v>0</v>
      </c>
      <c r="F385" s="125">
        <v>0</v>
      </c>
      <c r="G385" s="125">
        <v>0</v>
      </c>
      <c r="H385" s="125">
        <v>0</v>
      </c>
      <c r="I385" s="125">
        <v>0</v>
      </c>
      <c r="J385" s="125">
        <v>0</v>
      </c>
      <c r="K385" s="125">
        <v>0</v>
      </c>
      <c r="L385" s="125">
        <v>0</v>
      </c>
      <c r="M385" s="125">
        <v>0</v>
      </c>
      <c r="N385" s="125">
        <v>0</v>
      </c>
      <c r="O385" s="125">
        <v>0</v>
      </c>
      <c r="P385" s="125">
        <v>0</v>
      </c>
      <c r="Q385" s="125">
        <v>0</v>
      </c>
      <c r="R385" s="125">
        <v>0</v>
      </c>
      <c r="S385" s="125">
        <v>0</v>
      </c>
      <c r="T385" s="125">
        <v>35131</v>
      </c>
      <c r="U385" s="183">
        <v>0</v>
      </c>
      <c r="V385" s="183">
        <v>0</v>
      </c>
      <c r="W385" s="125" t="s">
        <v>228</v>
      </c>
    </row>
    <row r="386" spans="1:23" s="22" customFormat="1" ht="14.5" customHeight="1" x14ac:dyDescent="0.25">
      <c r="A386" s="18" t="s">
        <v>227</v>
      </c>
      <c r="B386" s="125" t="s">
        <v>670</v>
      </c>
      <c r="C386" s="125">
        <v>0</v>
      </c>
      <c r="D386" s="125">
        <v>0</v>
      </c>
      <c r="E386" s="125">
        <v>0</v>
      </c>
      <c r="F386" s="125">
        <v>0</v>
      </c>
      <c r="G386" s="125">
        <v>0</v>
      </c>
      <c r="H386" s="125">
        <v>0</v>
      </c>
      <c r="I386" s="125">
        <v>0</v>
      </c>
      <c r="J386" s="125">
        <v>0</v>
      </c>
      <c r="K386" s="125">
        <v>0</v>
      </c>
      <c r="L386" s="125">
        <v>0</v>
      </c>
      <c r="M386" s="125">
        <v>0</v>
      </c>
      <c r="N386" s="125">
        <v>0</v>
      </c>
      <c r="O386" s="125">
        <v>0</v>
      </c>
      <c r="P386" s="125">
        <v>0</v>
      </c>
      <c r="Q386" s="125">
        <v>0</v>
      </c>
      <c r="R386" s="125">
        <v>0</v>
      </c>
      <c r="S386" s="125">
        <v>0</v>
      </c>
      <c r="T386" s="125">
        <v>3313601</v>
      </c>
      <c r="U386" s="183">
        <v>0</v>
      </c>
      <c r="V386" s="183">
        <v>0</v>
      </c>
      <c r="W386" s="125" t="s">
        <v>228</v>
      </c>
    </row>
    <row r="387" spans="1:23" s="22" customFormat="1" ht="14.5" customHeight="1" x14ac:dyDescent="0.25">
      <c r="A387" s="18" t="s">
        <v>227</v>
      </c>
      <c r="B387" s="125" t="s">
        <v>672</v>
      </c>
      <c r="C387" s="125">
        <v>326</v>
      </c>
      <c r="D387" s="125">
        <v>68</v>
      </c>
      <c r="E387" s="125">
        <v>47</v>
      </c>
      <c r="F387" s="125">
        <v>19</v>
      </c>
      <c r="G387" s="125">
        <v>134</v>
      </c>
      <c r="H387" s="125">
        <v>23</v>
      </c>
      <c r="I387" s="125">
        <v>0</v>
      </c>
      <c r="J387" s="125">
        <v>0</v>
      </c>
      <c r="K387" s="125">
        <v>157</v>
      </c>
      <c r="L387" s="125">
        <v>65</v>
      </c>
      <c r="M387" s="125">
        <v>47</v>
      </c>
      <c r="N387" s="125">
        <v>30</v>
      </c>
      <c r="O387" s="125">
        <v>142</v>
      </c>
      <c r="P387" s="125">
        <v>27</v>
      </c>
      <c r="Q387" s="125">
        <v>0</v>
      </c>
      <c r="R387" s="125">
        <v>0</v>
      </c>
      <c r="S387" s="125">
        <v>169</v>
      </c>
      <c r="T387" s="125">
        <v>326</v>
      </c>
      <c r="U387" s="183">
        <v>1</v>
      </c>
      <c r="V387" s="183">
        <v>1</v>
      </c>
      <c r="W387" s="125" t="s">
        <v>228</v>
      </c>
    </row>
    <row r="388" spans="1:23" s="22" customFormat="1" ht="14.5" customHeight="1" x14ac:dyDescent="0.25">
      <c r="A388" s="18" t="s">
        <v>227</v>
      </c>
      <c r="B388" s="125" t="s">
        <v>673</v>
      </c>
      <c r="C388" s="125">
        <v>31747</v>
      </c>
      <c r="D388" s="125">
        <v>3054</v>
      </c>
      <c r="E388" s="125">
        <v>8612</v>
      </c>
      <c r="F388" s="125">
        <v>0</v>
      </c>
      <c r="G388" s="125">
        <v>11666</v>
      </c>
      <c r="H388" s="125">
        <v>6411</v>
      </c>
      <c r="I388" s="125">
        <v>340</v>
      </c>
      <c r="J388" s="125">
        <v>0</v>
      </c>
      <c r="K388" s="125">
        <v>18417</v>
      </c>
      <c r="L388" s="125">
        <v>2718</v>
      </c>
      <c r="M388" s="125">
        <v>7118</v>
      </c>
      <c r="N388" s="125">
        <v>0</v>
      </c>
      <c r="O388" s="125">
        <v>9836</v>
      </c>
      <c r="P388" s="125">
        <v>3142</v>
      </c>
      <c r="Q388" s="125">
        <v>352</v>
      </c>
      <c r="R388" s="125">
        <v>0</v>
      </c>
      <c r="S388" s="125">
        <v>13330</v>
      </c>
      <c r="T388" s="125">
        <v>31747</v>
      </c>
      <c r="U388" s="183">
        <v>1</v>
      </c>
      <c r="V388" s="183">
        <v>1</v>
      </c>
      <c r="W388" s="125" t="s">
        <v>228</v>
      </c>
    </row>
    <row r="389" spans="1:23" s="22" customFormat="1" ht="14.5" customHeight="1" x14ac:dyDescent="0.25">
      <c r="A389" s="18" t="s">
        <v>227</v>
      </c>
      <c r="B389" s="125" t="s">
        <v>667</v>
      </c>
      <c r="C389" s="125">
        <v>69940</v>
      </c>
      <c r="D389" s="125">
        <v>4041</v>
      </c>
      <c r="E389" s="125">
        <v>8761</v>
      </c>
      <c r="F389" s="125">
        <v>5528</v>
      </c>
      <c r="G389" s="125">
        <v>18330</v>
      </c>
      <c r="H389" s="125">
        <v>19065</v>
      </c>
      <c r="I389" s="125">
        <v>1594</v>
      </c>
      <c r="J389" s="125">
        <v>0</v>
      </c>
      <c r="K389" s="125">
        <v>38989</v>
      </c>
      <c r="L389" s="125">
        <v>4062</v>
      </c>
      <c r="M389" s="125">
        <v>8795</v>
      </c>
      <c r="N389" s="125">
        <v>5145</v>
      </c>
      <c r="O389" s="125">
        <v>18002</v>
      </c>
      <c r="P389" s="125">
        <v>11959</v>
      </c>
      <c r="Q389" s="125">
        <v>990</v>
      </c>
      <c r="R389" s="125">
        <v>0</v>
      </c>
      <c r="S389" s="125">
        <v>30951</v>
      </c>
      <c r="T389" s="125">
        <v>69940</v>
      </c>
      <c r="U389" s="183">
        <v>1</v>
      </c>
      <c r="V389" s="183">
        <v>1</v>
      </c>
      <c r="W389" s="125" t="s">
        <v>228</v>
      </c>
    </row>
    <row r="390" spans="1:23" s="22" customFormat="1" ht="14.5" customHeight="1" x14ac:dyDescent="0.25">
      <c r="A390" s="18" t="s">
        <v>229</v>
      </c>
      <c r="B390" s="125" t="s">
        <v>668</v>
      </c>
      <c r="C390" s="125">
        <v>39</v>
      </c>
      <c r="D390" s="125">
        <v>0</v>
      </c>
      <c r="E390" s="125">
        <v>0</v>
      </c>
      <c r="F390" s="125">
        <v>0</v>
      </c>
      <c r="G390" s="125">
        <v>0</v>
      </c>
      <c r="H390" s="125">
        <v>0</v>
      </c>
      <c r="I390" s="125">
        <v>0</v>
      </c>
      <c r="J390" s="125">
        <v>0</v>
      </c>
      <c r="K390" s="125">
        <v>0</v>
      </c>
      <c r="L390" s="125">
        <v>0</v>
      </c>
      <c r="M390" s="125">
        <v>0</v>
      </c>
      <c r="N390" s="125">
        <v>5</v>
      </c>
      <c r="O390" s="125">
        <v>5</v>
      </c>
      <c r="P390" s="125">
        <v>34</v>
      </c>
      <c r="Q390" s="125">
        <v>0</v>
      </c>
      <c r="R390" s="125">
        <v>0</v>
      </c>
      <c r="S390" s="125">
        <v>39</v>
      </c>
      <c r="T390" s="125">
        <v>39</v>
      </c>
      <c r="U390" s="183">
        <v>1</v>
      </c>
      <c r="V390" s="183">
        <v>1</v>
      </c>
      <c r="W390" s="125" t="s">
        <v>230</v>
      </c>
    </row>
    <row r="391" spans="1:23" s="22" customFormat="1" ht="14.5" customHeight="1" x14ac:dyDescent="0.25">
      <c r="A391" s="18" t="s">
        <v>229</v>
      </c>
      <c r="B391" s="125" t="s">
        <v>672</v>
      </c>
      <c r="C391" s="125">
        <v>0</v>
      </c>
      <c r="D391" s="125">
        <v>0</v>
      </c>
      <c r="E391" s="125">
        <v>0</v>
      </c>
      <c r="F391" s="125">
        <v>0</v>
      </c>
      <c r="G391" s="125">
        <v>0</v>
      </c>
      <c r="H391" s="125">
        <v>0</v>
      </c>
      <c r="I391" s="125">
        <v>0</v>
      </c>
      <c r="J391" s="125">
        <v>0</v>
      </c>
      <c r="K391" s="125">
        <v>0</v>
      </c>
      <c r="L391" s="125">
        <v>0</v>
      </c>
      <c r="M391" s="125">
        <v>0</v>
      </c>
      <c r="N391" s="125">
        <v>0</v>
      </c>
      <c r="O391" s="125">
        <v>0</v>
      </c>
      <c r="P391" s="125">
        <v>0</v>
      </c>
      <c r="Q391" s="125">
        <v>0</v>
      </c>
      <c r="R391" s="125">
        <v>0</v>
      </c>
      <c r="S391" s="125">
        <v>0</v>
      </c>
      <c r="T391" s="125">
        <v>33</v>
      </c>
      <c r="U391" s="183">
        <v>0</v>
      </c>
      <c r="V391" s="183">
        <v>0</v>
      </c>
      <c r="W391" s="125" t="s">
        <v>230</v>
      </c>
    </row>
    <row r="392" spans="1:23" s="22" customFormat="1" ht="14.5" customHeight="1" x14ac:dyDescent="0.25">
      <c r="A392" s="18" t="s">
        <v>229</v>
      </c>
      <c r="B392" s="125" t="s">
        <v>667</v>
      </c>
      <c r="C392" s="125">
        <v>195</v>
      </c>
      <c r="D392" s="125">
        <v>5</v>
      </c>
      <c r="E392" s="125">
        <v>10</v>
      </c>
      <c r="F392" s="125">
        <v>8</v>
      </c>
      <c r="G392" s="125">
        <v>23</v>
      </c>
      <c r="H392" s="125">
        <v>72</v>
      </c>
      <c r="I392" s="125">
        <v>7</v>
      </c>
      <c r="J392" s="125">
        <v>0</v>
      </c>
      <c r="K392" s="125">
        <v>102</v>
      </c>
      <c r="L392" s="125">
        <v>5</v>
      </c>
      <c r="M392" s="125">
        <v>15</v>
      </c>
      <c r="N392" s="125">
        <v>11</v>
      </c>
      <c r="O392" s="125">
        <v>31</v>
      </c>
      <c r="P392" s="125">
        <v>57</v>
      </c>
      <c r="Q392" s="125">
        <v>5</v>
      </c>
      <c r="R392" s="125">
        <v>0</v>
      </c>
      <c r="S392" s="125">
        <v>93</v>
      </c>
      <c r="T392" s="125">
        <v>18898</v>
      </c>
      <c r="U392" s="183">
        <v>1.0318552227749E-2</v>
      </c>
      <c r="V392" s="183">
        <v>1.0318552227749E-2</v>
      </c>
      <c r="W392" s="125" t="s">
        <v>230</v>
      </c>
    </row>
    <row r="393" spans="1:23" s="22" customFormat="1" ht="14.5" customHeight="1" x14ac:dyDescent="0.25">
      <c r="A393" s="18" t="s">
        <v>229</v>
      </c>
      <c r="B393" s="125" t="s">
        <v>671</v>
      </c>
      <c r="C393" s="125">
        <v>275</v>
      </c>
      <c r="D393" s="125">
        <v>10</v>
      </c>
      <c r="E393" s="125">
        <v>31</v>
      </c>
      <c r="F393" s="125">
        <v>35</v>
      </c>
      <c r="G393" s="125">
        <v>76</v>
      </c>
      <c r="H393" s="125">
        <v>57</v>
      </c>
      <c r="I393" s="125">
        <v>8</v>
      </c>
      <c r="J393" s="125">
        <v>0</v>
      </c>
      <c r="K393" s="125">
        <v>141</v>
      </c>
      <c r="L393" s="125">
        <v>10</v>
      </c>
      <c r="M393" s="125">
        <v>37</v>
      </c>
      <c r="N393" s="125">
        <v>24</v>
      </c>
      <c r="O393" s="125">
        <v>71</v>
      </c>
      <c r="P393" s="125">
        <v>63</v>
      </c>
      <c r="Q393" s="125">
        <v>0</v>
      </c>
      <c r="R393" s="125">
        <v>0</v>
      </c>
      <c r="S393" s="125">
        <v>134</v>
      </c>
      <c r="T393" s="125">
        <v>275</v>
      </c>
      <c r="U393" s="183">
        <v>1</v>
      </c>
      <c r="V393" s="183">
        <v>1</v>
      </c>
      <c r="W393" s="125" t="s">
        <v>230</v>
      </c>
    </row>
    <row r="394" spans="1:23" s="22" customFormat="1" ht="14.5" customHeight="1" x14ac:dyDescent="0.25">
      <c r="A394" s="18" t="s">
        <v>231</v>
      </c>
      <c r="B394" s="125" t="s">
        <v>668</v>
      </c>
      <c r="C394" s="125">
        <v>4905</v>
      </c>
      <c r="D394" s="125">
        <v>0</v>
      </c>
      <c r="E394" s="125">
        <v>0</v>
      </c>
      <c r="F394" s="125">
        <v>0</v>
      </c>
      <c r="G394" s="125">
        <v>0</v>
      </c>
      <c r="H394" s="125">
        <v>0</v>
      </c>
      <c r="I394" s="125">
        <v>0</v>
      </c>
      <c r="J394" s="125">
        <v>1621</v>
      </c>
      <c r="K394" s="125">
        <v>1621</v>
      </c>
      <c r="L394" s="125">
        <v>0</v>
      </c>
      <c r="M394" s="125">
        <v>0</v>
      </c>
      <c r="N394" s="125">
        <v>0</v>
      </c>
      <c r="O394" s="125">
        <v>0</v>
      </c>
      <c r="P394" s="125">
        <v>0</v>
      </c>
      <c r="Q394" s="125">
        <v>0</v>
      </c>
      <c r="R394" s="125">
        <v>3284</v>
      </c>
      <c r="S394" s="125">
        <v>3284</v>
      </c>
      <c r="T394" s="125">
        <v>4967</v>
      </c>
      <c r="U394" s="183">
        <v>0</v>
      </c>
      <c r="V394" s="183">
        <v>0.98751761626736501</v>
      </c>
      <c r="W394" s="125" t="s">
        <v>232</v>
      </c>
    </row>
    <row r="395" spans="1:23" s="22" customFormat="1" ht="14.5" customHeight="1" x14ac:dyDescent="0.25">
      <c r="A395" s="18" t="s">
        <v>231</v>
      </c>
      <c r="B395" s="125" t="s">
        <v>667</v>
      </c>
      <c r="C395" s="125">
        <v>103606</v>
      </c>
      <c r="D395" s="125">
        <v>2594</v>
      </c>
      <c r="E395" s="125">
        <v>3694</v>
      </c>
      <c r="F395" s="125">
        <v>2095</v>
      </c>
      <c r="G395" s="125">
        <v>8383</v>
      </c>
      <c r="H395" s="125">
        <v>16687</v>
      </c>
      <c r="I395" s="125">
        <v>620</v>
      </c>
      <c r="J395" s="125">
        <v>0</v>
      </c>
      <c r="K395" s="125">
        <v>25690</v>
      </c>
      <c r="L395" s="125">
        <v>2103</v>
      </c>
      <c r="M395" s="125">
        <v>4133</v>
      </c>
      <c r="N395" s="125">
        <v>4387</v>
      </c>
      <c r="O395" s="125">
        <v>10623</v>
      </c>
      <c r="P395" s="125">
        <v>66411</v>
      </c>
      <c r="Q395" s="125">
        <v>882</v>
      </c>
      <c r="R395" s="125">
        <v>0</v>
      </c>
      <c r="S395" s="125">
        <v>77916</v>
      </c>
      <c r="T395" s="125">
        <v>103606</v>
      </c>
      <c r="U395" s="183">
        <v>1</v>
      </c>
      <c r="V395" s="183">
        <v>1</v>
      </c>
      <c r="W395" s="125" t="s">
        <v>232</v>
      </c>
    </row>
    <row r="396" spans="1:23" s="22" customFormat="1" ht="14.5" customHeight="1" x14ac:dyDescent="0.25">
      <c r="A396" s="18" t="s">
        <v>233</v>
      </c>
      <c r="B396" s="125" t="s">
        <v>668</v>
      </c>
      <c r="C396" s="125">
        <v>421</v>
      </c>
      <c r="D396" s="125">
        <v>0</v>
      </c>
      <c r="E396" s="125">
        <v>18</v>
      </c>
      <c r="F396" s="125">
        <v>39</v>
      </c>
      <c r="G396" s="125">
        <v>57</v>
      </c>
      <c r="H396" s="125">
        <v>138</v>
      </c>
      <c r="I396" s="125">
        <v>19</v>
      </c>
      <c r="J396" s="125">
        <v>0</v>
      </c>
      <c r="K396" s="125">
        <v>214</v>
      </c>
      <c r="L396" s="125">
        <v>0</v>
      </c>
      <c r="M396" s="125">
        <v>21</v>
      </c>
      <c r="N396" s="125">
        <v>35</v>
      </c>
      <c r="O396" s="125">
        <v>56</v>
      </c>
      <c r="P396" s="125">
        <v>137</v>
      </c>
      <c r="Q396" s="125">
        <v>14</v>
      </c>
      <c r="R396" s="125">
        <v>0</v>
      </c>
      <c r="S396" s="125">
        <v>207</v>
      </c>
      <c r="T396" s="125">
        <v>421</v>
      </c>
      <c r="U396" s="183">
        <v>1</v>
      </c>
      <c r="V396" s="183">
        <v>1</v>
      </c>
      <c r="W396" s="125" t="s">
        <v>234</v>
      </c>
    </row>
    <row r="397" spans="1:23" s="22" customFormat="1" ht="14.5" customHeight="1" x14ac:dyDescent="0.25">
      <c r="A397" s="18" t="s">
        <v>233</v>
      </c>
      <c r="B397" s="125" t="s">
        <v>667</v>
      </c>
      <c r="C397" s="125">
        <v>300</v>
      </c>
      <c r="D397" s="125">
        <v>0</v>
      </c>
      <c r="E397" s="125">
        <v>15</v>
      </c>
      <c r="F397" s="125">
        <v>26</v>
      </c>
      <c r="G397" s="125">
        <v>41</v>
      </c>
      <c r="H397" s="125">
        <v>104</v>
      </c>
      <c r="I397" s="125">
        <v>8</v>
      </c>
      <c r="J397" s="125">
        <v>0</v>
      </c>
      <c r="K397" s="125">
        <v>153</v>
      </c>
      <c r="L397" s="125">
        <v>0</v>
      </c>
      <c r="M397" s="125">
        <v>19</v>
      </c>
      <c r="N397" s="125">
        <v>9</v>
      </c>
      <c r="O397" s="125">
        <v>28</v>
      </c>
      <c r="P397" s="125">
        <v>107</v>
      </c>
      <c r="Q397" s="125">
        <v>12</v>
      </c>
      <c r="R397" s="125">
        <v>0</v>
      </c>
      <c r="S397" s="125">
        <v>147</v>
      </c>
      <c r="T397" s="125">
        <v>300</v>
      </c>
      <c r="U397" s="183">
        <v>1</v>
      </c>
      <c r="V397" s="183">
        <v>1</v>
      </c>
      <c r="W397" s="125" t="s">
        <v>234</v>
      </c>
    </row>
    <row r="398" spans="1:23" s="22" customFormat="1" ht="14.5" customHeight="1" x14ac:dyDescent="0.25">
      <c r="A398" s="18" t="s">
        <v>421</v>
      </c>
      <c r="B398" s="125" t="s">
        <v>668</v>
      </c>
      <c r="C398" s="125">
        <v>61648</v>
      </c>
      <c r="D398" s="125">
        <v>3176</v>
      </c>
      <c r="E398" s="125">
        <v>6188</v>
      </c>
      <c r="F398" s="125">
        <v>4626</v>
      </c>
      <c r="G398" s="125">
        <v>13990</v>
      </c>
      <c r="H398" s="125">
        <v>16875</v>
      </c>
      <c r="I398" s="125">
        <v>1135</v>
      </c>
      <c r="J398" s="125">
        <v>0</v>
      </c>
      <c r="K398" s="125">
        <v>32000</v>
      </c>
      <c r="L398" s="125">
        <v>3188</v>
      </c>
      <c r="M398" s="125">
        <v>6603</v>
      </c>
      <c r="N398" s="125">
        <v>5208</v>
      </c>
      <c r="O398" s="125">
        <v>14999</v>
      </c>
      <c r="P398" s="125">
        <v>13468</v>
      </c>
      <c r="Q398" s="125">
        <v>1181</v>
      </c>
      <c r="R398" s="125">
        <v>0</v>
      </c>
      <c r="S398" s="125">
        <v>29648</v>
      </c>
      <c r="T398" s="125">
        <v>61648</v>
      </c>
      <c r="U398" s="183">
        <v>1</v>
      </c>
      <c r="V398" s="183">
        <v>1</v>
      </c>
      <c r="W398" s="125" t="s">
        <v>235</v>
      </c>
    </row>
    <row r="399" spans="1:23" s="22" customFormat="1" ht="14.5" customHeight="1" x14ac:dyDescent="0.25">
      <c r="A399" s="18" t="s">
        <v>421</v>
      </c>
      <c r="B399" s="125" t="s">
        <v>672</v>
      </c>
      <c r="C399" s="125">
        <v>142</v>
      </c>
      <c r="D399" s="125">
        <v>0</v>
      </c>
      <c r="E399" s="125">
        <v>23</v>
      </c>
      <c r="F399" s="125">
        <v>5</v>
      </c>
      <c r="G399" s="125">
        <v>28</v>
      </c>
      <c r="H399" s="125">
        <v>75</v>
      </c>
      <c r="I399" s="125">
        <v>0</v>
      </c>
      <c r="J399" s="125">
        <v>0</v>
      </c>
      <c r="K399" s="125">
        <v>103</v>
      </c>
      <c r="L399" s="125">
        <v>5</v>
      </c>
      <c r="M399" s="125">
        <v>20</v>
      </c>
      <c r="N399" s="125">
        <v>5</v>
      </c>
      <c r="O399" s="125">
        <v>30</v>
      </c>
      <c r="P399" s="125">
        <v>9</v>
      </c>
      <c r="Q399" s="125">
        <v>0</v>
      </c>
      <c r="R399" s="125">
        <v>0</v>
      </c>
      <c r="S399" s="125">
        <v>39</v>
      </c>
      <c r="T399" s="125">
        <v>142</v>
      </c>
      <c r="U399" s="183">
        <v>1</v>
      </c>
      <c r="V399" s="183">
        <v>1</v>
      </c>
      <c r="W399" s="125" t="s">
        <v>235</v>
      </c>
    </row>
    <row r="400" spans="1:23" s="22" customFormat="1" ht="14.5" customHeight="1" x14ac:dyDescent="0.25">
      <c r="A400" s="18" t="s">
        <v>421</v>
      </c>
      <c r="B400" s="125" t="s">
        <v>673</v>
      </c>
      <c r="C400" s="125">
        <v>0</v>
      </c>
      <c r="D400" s="125">
        <v>0</v>
      </c>
      <c r="E400" s="125">
        <v>0</v>
      </c>
      <c r="F400" s="125">
        <v>0</v>
      </c>
      <c r="G400" s="125">
        <v>0</v>
      </c>
      <c r="H400" s="125">
        <v>0</v>
      </c>
      <c r="I400" s="125">
        <v>0</v>
      </c>
      <c r="J400" s="125">
        <v>0</v>
      </c>
      <c r="K400" s="125">
        <v>0</v>
      </c>
      <c r="L400" s="125">
        <v>0</v>
      </c>
      <c r="M400" s="125">
        <v>0</v>
      </c>
      <c r="N400" s="125">
        <v>0</v>
      </c>
      <c r="O400" s="125">
        <v>0</v>
      </c>
      <c r="P400" s="125">
        <v>0</v>
      </c>
      <c r="Q400" s="125">
        <v>0</v>
      </c>
      <c r="R400" s="125">
        <v>0</v>
      </c>
      <c r="S400" s="125">
        <v>0</v>
      </c>
      <c r="T400" s="125">
        <v>36</v>
      </c>
      <c r="U400" s="183">
        <v>0</v>
      </c>
      <c r="V400" s="183">
        <v>0</v>
      </c>
      <c r="W400" s="125" t="s">
        <v>235</v>
      </c>
    </row>
    <row r="401" spans="1:23" s="22" customFormat="1" ht="14.5" customHeight="1" x14ac:dyDescent="0.25">
      <c r="A401" s="18" t="s">
        <v>421</v>
      </c>
      <c r="B401" s="125" t="s">
        <v>667</v>
      </c>
      <c r="C401" s="125">
        <v>1988231</v>
      </c>
      <c r="D401" s="125">
        <v>98961</v>
      </c>
      <c r="E401" s="125">
        <v>187208</v>
      </c>
      <c r="F401" s="125">
        <v>99022</v>
      </c>
      <c r="G401" s="125">
        <v>385191</v>
      </c>
      <c r="H401" s="125">
        <v>322825</v>
      </c>
      <c r="I401" s="125">
        <v>22469</v>
      </c>
      <c r="J401" s="125">
        <v>220030</v>
      </c>
      <c r="K401" s="125">
        <v>950515</v>
      </c>
      <c r="L401" s="125">
        <v>98446</v>
      </c>
      <c r="M401" s="125">
        <v>195228</v>
      </c>
      <c r="N401" s="125">
        <v>106018</v>
      </c>
      <c r="O401" s="125">
        <v>399692</v>
      </c>
      <c r="P401" s="125">
        <v>352986</v>
      </c>
      <c r="Q401" s="125">
        <v>32142</v>
      </c>
      <c r="R401" s="125">
        <v>252896</v>
      </c>
      <c r="S401" s="125">
        <v>1037716</v>
      </c>
      <c r="T401" s="125">
        <v>1988231</v>
      </c>
      <c r="U401" s="183">
        <v>0.76213729692374799</v>
      </c>
      <c r="V401" s="183">
        <v>1</v>
      </c>
      <c r="W401" s="125" t="s">
        <v>235</v>
      </c>
    </row>
    <row r="402" spans="1:23" s="22" customFormat="1" ht="14.5" customHeight="1" x14ac:dyDescent="0.25">
      <c r="A402" s="18" t="s">
        <v>236</v>
      </c>
      <c r="B402" s="125" t="s">
        <v>668</v>
      </c>
      <c r="C402" s="125">
        <v>0</v>
      </c>
      <c r="D402" s="125">
        <v>0</v>
      </c>
      <c r="E402" s="125">
        <v>0</v>
      </c>
      <c r="F402" s="125">
        <v>0</v>
      </c>
      <c r="G402" s="125">
        <v>0</v>
      </c>
      <c r="H402" s="125">
        <v>0</v>
      </c>
      <c r="I402" s="125">
        <v>0</v>
      </c>
      <c r="J402" s="125">
        <v>0</v>
      </c>
      <c r="K402" s="125">
        <v>0</v>
      </c>
      <c r="L402" s="125">
        <v>0</v>
      </c>
      <c r="M402" s="125">
        <v>0</v>
      </c>
      <c r="N402" s="125">
        <v>0</v>
      </c>
      <c r="O402" s="125">
        <v>0</v>
      </c>
      <c r="P402" s="125">
        <v>0</v>
      </c>
      <c r="Q402" s="125">
        <v>0</v>
      </c>
      <c r="R402" s="125">
        <v>0</v>
      </c>
      <c r="S402" s="125">
        <v>0</v>
      </c>
      <c r="T402" s="125">
        <v>8419</v>
      </c>
      <c r="U402" s="183">
        <v>0</v>
      </c>
      <c r="V402" s="183">
        <v>0</v>
      </c>
      <c r="W402" s="125" t="s">
        <v>237</v>
      </c>
    </row>
    <row r="403" spans="1:23" s="22" customFormat="1" ht="14.5" customHeight="1" x14ac:dyDescent="0.25">
      <c r="A403" s="18" t="s">
        <v>236</v>
      </c>
      <c r="B403" s="125" t="s">
        <v>669</v>
      </c>
      <c r="C403" s="125">
        <v>57358</v>
      </c>
      <c r="D403" s="125">
        <v>109</v>
      </c>
      <c r="E403" s="125">
        <v>2059</v>
      </c>
      <c r="F403" s="125">
        <v>2187</v>
      </c>
      <c r="G403" s="125">
        <v>4355</v>
      </c>
      <c r="H403" s="125">
        <v>23392</v>
      </c>
      <c r="I403" s="125">
        <v>2716</v>
      </c>
      <c r="J403" s="125">
        <v>0</v>
      </c>
      <c r="K403" s="125">
        <v>30463</v>
      </c>
      <c r="L403" s="125">
        <v>137</v>
      </c>
      <c r="M403" s="125">
        <v>2126</v>
      </c>
      <c r="N403" s="125">
        <v>2278</v>
      </c>
      <c r="O403" s="125">
        <v>4541</v>
      </c>
      <c r="P403" s="125">
        <v>20782</v>
      </c>
      <c r="Q403" s="125">
        <v>1572</v>
      </c>
      <c r="R403" s="125">
        <v>0</v>
      </c>
      <c r="S403" s="125">
        <v>26895</v>
      </c>
      <c r="T403" s="125">
        <v>57358</v>
      </c>
      <c r="U403" s="183">
        <v>1</v>
      </c>
      <c r="V403" s="183">
        <v>1</v>
      </c>
      <c r="W403" s="125" t="s">
        <v>237</v>
      </c>
    </row>
    <row r="404" spans="1:23" s="22" customFormat="1" ht="14.5" customHeight="1" x14ac:dyDescent="0.25">
      <c r="A404" s="18" t="s">
        <v>236</v>
      </c>
      <c r="B404" s="125" t="s">
        <v>672</v>
      </c>
      <c r="C404" s="125">
        <v>0</v>
      </c>
      <c r="D404" s="125">
        <v>0</v>
      </c>
      <c r="E404" s="125">
        <v>0</v>
      </c>
      <c r="F404" s="125">
        <v>0</v>
      </c>
      <c r="G404" s="125">
        <v>0</v>
      </c>
      <c r="H404" s="125">
        <v>0</v>
      </c>
      <c r="I404" s="125">
        <v>0</v>
      </c>
      <c r="J404" s="125">
        <v>0</v>
      </c>
      <c r="K404" s="125">
        <v>0</v>
      </c>
      <c r="L404" s="125">
        <v>0</v>
      </c>
      <c r="M404" s="125">
        <v>0</v>
      </c>
      <c r="N404" s="125">
        <v>0</v>
      </c>
      <c r="O404" s="125">
        <v>0</v>
      </c>
      <c r="P404" s="125">
        <v>0</v>
      </c>
      <c r="Q404" s="125">
        <v>0</v>
      </c>
      <c r="R404" s="125">
        <v>0</v>
      </c>
      <c r="S404" s="125">
        <v>0</v>
      </c>
      <c r="T404" s="125">
        <v>96324</v>
      </c>
      <c r="U404" s="183">
        <v>0</v>
      </c>
      <c r="V404" s="183">
        <v>0</v>
      </c>
      <c r="W404" s="125" t="s">
        <v>237</v>
      </c>
    </row>
    <row r="405" spans="1:23" s="22" customFormat="1" ht="14.5" customHeight="1" x14ac:dyDescent="0.25">
      <c r="A405" s="18" t="s">
        <v>236</v>
      </c>
      <c r="B405" s="125" t="s">
        <v>667</v>
      </c>
      <c r="C405" s="125">
        <v>0</v>
      </c>
      <c r="D405" s="125">
        <v>0</v>
      </c>
      <c r="E405" s="125">
        <v>0</v>
      </c>
      <c r="F405" s="125">
        <v>0</v>
      </c>
      <c r="G405" s="125">
        <v>0</v>
      </c>
      <c r="H405" s="125">
        <v>0</v>
      </c>
      <c r="I405" s="125">
        <v>0</v>
      </c>
      <c r="J405" s="125">
        <v>0</v>
      </c>
      <c r="K405" s="125">
        <v>0</v>
      </c>
      <c r="L405" s="125">
        <v>0</v>
      </c>
      <c r="M405" s="125">
        <v>0</v>
      </c>
      <c r="N405" s="125">
        <v>0</v>
      </c>
      <c r="O405" s="125">
        <v>0</v>
      </c>
      <c r="P405" s="125">
        <v>0</v>
      </c>
      <c r="Q405" s="125">
        <v>0</v>
      </c>
      <c r="R405" s="125">
        <v>0</v>
      </c>
      <c r="S405" s="125">
        <v>0</v>
      </c>
      <c r="T405" s="125">
        <v>2724</v>
      </c>
      <c r="U405" s="183">
        <v>0</v>
      </c>
      <c r="V405" s="183">
        <v>0</v>
      </c>
      <c r="W405" s="125" t="s">
        <v>237</v>
      </c>
    </row>
    <row r="406" spans="1:23" s="22" customFormat="1" ht="14.5" customHeight="1" x14ac:dyDescent="0.25">
      <c r="A406" s="18" t="s">
        <v>238</v>
      </c>
      <c r="B406" s="125" t="s">
        <v>668</v>
      </c>
      <c r="C406" s="125">
        <v>18</v>
      </c>
      <c r="D406" s="125">
        <v>0</v>
      </c>
      <c r="E406" s="125">
        <v>0</v>
      </c>
      <c r="F406" s="125">
        <v>0</v>
      </c>
      <c r="G406" s="125">
        <v>0</v>
      </c>
      <c r="H406" s="125">
        <v>0</v>
      </c>
      <c r="I406" s="125">
        <v>0</v>
      </c>
      <c r="J406" s="125">
        <v>0</v>
      </c>
      <c r="K406" s="125">
        <v>0</v>
      </c>
      <c r="L406" s="125">
        <v>0</v>
      </c>
      <c r="M406" s="125">
        <v>0</v>
      </c>
      <c r="N406" s="125">
        <v>0</v>
      </c>
      <c r="O406" s="125">
        <v>0</v>
      </c>
      <c r="P406" s="125">
        <v>18</v>
      </c>
      <c r="Q406" s="125">
        <v>0</v>
      </c>
      <c r="R406" s="125">
        <v>0</v>
      </c>
      <c r="S406" s="125">
        <v>18</v>
      </c>
      <c r="T406" s="125">
        <v>3298</v>
      </c>
      <c r="U406" s="183">
        <v>5.4578532443905403E-3</v>
      </c>
      <c r="V406" s="183">
        <v>5.4578532443905403E-3</v>
      </c>
      <c r="W406" s="125" t="s">
        <v>239</v>
      </c>
    </row>
    <row r="407" spans="1:23" s="22" customFormat="1" ht="14.5" customHeight="1" x14ac:dyDescent="0.25">
      <c r="A407" s="18" t="s">
        <v>238</v>
      </c>
      <c r="B407" s="125" t="s">
        <v>670</v>
      </c>
      <c r="C407" s="125">
        <v>0</v>
      </c>
      <c r="D407" s="125">
        <v>0</v>
      </c>
      <c r="E407" s="125">
        <v>0</v>
      </c>
      <c r="F407" s="125">
        <v>0</v>
      </c>
      <c r="G407" s="125">
        <v>0</v>
      </c>
      <c r="H407" s="125">
        <v>0</v>
      </c>
      <c r="I407" s="125">
        <v>0</v>
      </c>
      <c r="J407" s="125">
        <v>0</v>
      </c>
      <c r="K407" s="125">
        <v>0</v>
      </c>
      <c r="L407" s="125">
        <v>0</v>
      </c>
      <c r="M407" s="125">
        <v>0</v>
      </c>
      <c r="N407" s="125">
        <v>0</v>
      </c>
      <c r="O407" s="125">
        <v>0</v>
      </c>
      <c r="P407" s="125">
        <v>0</v>
      </c>
      <c r="Q407" s="125">
        <v>0</v>
      </c>
      <c r="R407" s="125">
        <v>0</v>
      </c>
      <c r="S407" s="125">
        <v>0</v>
      </c>
      <c r="T407" s="125">
        <v>95000</v>
      </c>
      <c r="U407" s="183">
        <v>0</v>
      </c>
      <c r="V407" s="183">
        <v>0</v>
      </c>
      <c r="W407" s="125" t="s">
        <v>239</v>
      </c>
    </row>
    <row r="408" spans="1:23" s="22" customFormat="1" ht="14.5" customHeight="1" x14ac:dyDescent="0.25">
      <c r="A408" s="18" t="s">
        <v>238</v>
      </c>
      <c r="B408" s="125" t="s">
        <v>672</v>
      </c>
      <c r="C408" s="125">
        <v>1736</v>
      </c>
      <c r="D408" s="125">
        <v>69</v>
      </c>
      <c r="E408" s="125">
        <v>165</v>
      </c>
      <c r="F408" s="125">
        <v>119</v>
      </c>
      <c r="G408" s="125">
        <v>353</v>
      </c>
      <c r="H408" s="125">
        <v>448</v>
      </c>
      <c r="I408" s="125">
        <v>64</v>
      </c>
      <c r="J408" s="125">
        <v>0</v>
      </c>
      <c r="K408" s="125">
        <v>865</v>
      </c>
      <c r="L408" s="125">
        <v>75</v>
      </c>
      <c r="M408" s="125">
        <v>164</v>
      </c>
      <c r="N408" s="125">
        <v>138</v>
      </c>
      <c r="O408" s="125">
        <v>377</v>
      </c>
      <c r="P408" s="125">
        <v>410</v>
      </c>
      <c r="Q408" s="125">
        <v>84</v>
      </c>
      <c r="R408" s="125">
        <v>0</v>
      </c>
      <c r="S408" s="125">
        <v>871</v>
      </c>
      <c r="T408" s="125">
        <v>1736</v>
      </c>
      <c r="U408" s="183">
        <v>1</v>
      </c>
      <c r="V408" s="183">
        <v>1</v>
      </c>
      <c r="W408" s="125" t="s">
        <v>239</v>
      </c>
    </row>
    <row r="409" spans="1:23" s="22" customFormat="1" ht="14.5" customHeight="1" x14ac:dyDescent="0.25">
      <c r="A409" s="18" t="s">
        <v>238</v>
      </c>
      <c r="B409" s="125" t="s">
        <v>667</v>
      </c>
      <c r="C409" s="125">
        <v>1284</v>
      </c>
      <c r="D409" s="125">
        <v>46</v>
      </c>
      <c r="E409" s="125">
        <v>93</v>
      </c>
      <c r="F409" s="125">
        <v>109</v>
      </c>
      <c r="G409" s="125">
        <v>248</v>
      </c>
      <c r="H409" s="125">
        <v>316</v>
      </c>
      <c r="I409" s="125">
        <v>35</v>
      </c>
      <c r="J409" s="125">
        <v>0</v>
      </c>
      <c r="K409" s="125">
        <v>599</v>
      </c>
      <c r="L409" s="125">
        <v>35</v>
      </c>
      <c r="M409" s="125">
        <v>113</v>
      </c>
      <c r="N409" s="125">
        <v>120</v>
      </c>
      <c r="O409" s="125">
        <v>268</v>
      </c>
      <c r="P409" s="125">
        <v>372</v>
      </c>
      <c r="Q409" s="125">
        <v>45</v>
      </c>
      <c r="R409" s="125">
        <v>0</v>
      </c>
      <c r="S409" s="125">
        <v>685</v>
      </c>
      <c r="T409" s="125">
        <v>10523</v>
      </c>
      <c r="U409" s="183">
        <v>0.122018435807279</v>
      </c>
      <c r="V409" s="183">
        <v>0.122018435807279</v>
      </c>
      <c r="W409" s="125" t="s">
        <v>239</v>
      </c>
    </row>
    <row r="410" spans="1:23" s="22" customFormat="1" ht="14.5" customHeight="1" x14ac:dyDescent="0.25">
      <c r="A410" s="18" t="s">
        <v>240</v>
      </c>
      <c r="B410" s="125" t="s">
        <v>668</v>
      </c>
      <c r="C410" s="125">
        <v>1593</v>
      </c>
      <c r="D410" s="125">
        <v>37</v>
      </c>
      <c r="E410" s="125">
        <v>56</v>
      </c>
      <c r="F410" s="125">
        <v>59</v>
      </c>
      <c r="G410" s="125">
        <v>152</v>
      </c>
      <c r="H410" s="125">
        <v>464</v>
      </c>
      <c r="I410" s="125">
        <v>34</v>
      </c>
      <c r="J410" s="125">
        <v>5</v>
      </c>
      <c r="K410" s="125">
        <v>655</v>
      </c>
      <c r="L410" s="125">
        <v>45</v>
      </c>
      <c r="M410" s="125">
        <v>62</v>
      </c>
      <c r="N410" s="125">
        <v>55</v>
      </c>
      <c r="O410" s="125">
        <v>162</v>
      </c>
      <c r="P410" s="125">
        <v>750</v>
      </c>
      <c r="Q410" s="125">
        <v>26</v>
      </c>
      <c r="R410" s="125">
        <v>0</v>
      </c>
      <c r="S410" s="125">
        <v>938</v>
      </c>
      <c r="T410" s="125">
        <v>1598</v>
      </c>
      <c r="U410" s="183">
        <v>0.99374217772215301</v>
      </c>
      <c r="V410" s="183">
        <v>0.996871088861076</v>
      </c>
      <c r="W410" s="125" t="s">
        <v>241</v>
      </c>
    </row>
    <row r="411" spans="1:23" s="22" customFormat="1" ht="14.5" customHeight="1" x14ac:dyDescent="0.25">
      <c r="A411" s="18" t="s">
        <v>240</v>
      </c>
      <c r="B411" s="125" t="s">
        <v>667</v>
      </c>
      <c r="C411" s="125">
        <v>5223</v>
      </c>
      <c r="D411" s="125">
        <v>46</v>
      </c>
      <c r="E411" s="125">
        <v>278</v>
      </c>
      <c r="F411" s="125">
        <v>202</v>
      </c>
      <c r="G411" s="125">
        <v>526</v>
      </c>
      <c r="H411" s="125">
        <v>1842</v>
      </c>
      <c r="I411" s="125">
        <v>12</v>
      </c>
      <c r="J411" s="125">
        <v>0</v>
      </c>
      <c r="K411" s="125">
        <v>2380</v>
      </c>
      <c r="L411" s="125">
        <v>42</v>
      </c>
      <c r="M411" s="125">
        <v>268</v>
      </c>
      <c r="N411" s="125">
        <v>224</v>
      </c>
      <c r="O411" s="125">
        <v>534</v>
      </c>
      <c r="P411" s="125">
        <v>2309</v>
      </c>
      <c r="Q411" s="125">
        <v>0</v>
      </c>
      <c r="R411" s="125">
        <v>0</v>
      </c>
      <c r="S411" s="125">
        <v>2843</v>
      </c>
      <c r="T411" s="125">
        <v>5991</v>
      </c>
      <c r="U411" s="183">
        <v>0.87180771156735104</v>
      </c>
      <c r="V411" s="183">
        <v>0.87180771156735104</v>
      </c>
      <c r="W411" s="125" t="s">
        <v>241</v>
      </c>
    </row>
    <row r="412" spans="1:23" s="22" customFormat="1" ht="14.5" customHeight="1" x14ac:dyDescent="0.25">
      <c r="A412" s="18" t="s">
        <v>240</v>
      </c>
      <c r="B412" s="125" t="s">
        <v>671</v>
      </c>
      <c r="C412" s="125">
        <v>5</v>
      </c>
      <c r="D412" s="125">
        <v>0</v>
      </c>
      <c r="E412" s="125">
        <v>0</v>
      </c>
      <c r="F412" s="125">
        <v>5</v>
      </c>
      <c r="G412" s="125">
        <v>5</v>
      </c>
      <c r="H412" s="125">
        <v>0</v>
      </c>
      <c r="I412" s="125">
        <v>0</v>
      </c>
      <c r="J412" s="125">
        <v>0</v>
      </c>
      <c r="K412" s="125">
        <v>5</v>
      </c>
      <c r="L412" s="125">
        <v>0</v>
      </c>
      <c r="M412" s="125">
        <v>0</v>
      </c>
      <c r="N412" s="125">
        <v>0</v>
      </c>
      <c r="O412" s="125">
        <v>0</v>
      </c>
      <c r="P412" s="125">
        <v>0</v>
      </c>
      <c r="Q412" s="125">
        <v>0</v>
      </c>
      <c r="R412" s="125">
        <v>0</v>
      </c>
      <c r="S412" s="125">
        <v>0</v>
      </c>
      <c r="T412" s="125">
        <v>5</v>
      </c>
      <c r="U412" s="183">
        <v>1</v>
      </c>
      <c r="V412" s="183">
        <v>1</v>
      </c>
      <c r="W412" s="125" t="s">
        <v>241</v>
      </c>
    </row>
    <row r="413" spans="1:23" s="22" customFormat="1" ht="14.5" customHeight="1" x14ac:dyDescent="0.25">
      <c r="A413" s="18" t="s">
        <v>242</v>
      </c>
      <c r="B413" s="125" t="s">
        <v>668</v>
      </c>
      <c r="C413" s="125">
        <v>0</v>
      </c>
      <c r="D413" s="125">
        <v>0</v>
      </c>
      <c r="E413" s="125">
        <v>0</v>
      </c>
      <c r="F413" s="125">
        <v>0</v>
      </c>
      <c r="G413" s="125">
        <v>0</v>
      </c>
      <c r="H413" s="125">
        <v>0</v>
      </c>
      <c r="I413" s="125">
        <v>0</v>
      </c>
      <c r="J413" s="125">
        <v>0</v>
      </c>
      <c r="K413" s="125">
        <v>0</v>
      </c>
      <c r="L413" s="125">
        <v>0</v>
      </c>
      <c r="M413" s="125">
        <v>0</v>
      </c>
      <c r="N413" s="125">
        <v>0</v>
      </c>
      <c r="O413" s="125">
        <v>0</v>
      </c>
      <c r="P413" s="125">
        <v>0</v>
      </c>
      <c r="Q413" s="125">
        <v>0</v>
      </c>
      <c r="R413" s="125">
        <v>0</v>
      </c>
      <c r="S413" s="125">
        <v>0</v>
      </c>
      <c r="T413" s="125">
        <v>508429</v>
      </c>
      <c r="U413" s="183">
        <v>0</v>
      </c>
      <c r="V413" s="183">
        <v>0</v>
      </c>
      <c r="W413" s="125" t="s">
        <v>243</v>
      </c>
    </row>
    <row r="414" spans="1:23" s="22" customFormat="1" ht="14.5" customHeight="1" x14ac:dyDescent="0.25">
      <c r="A414" s="18" t="s">
        <v>242</v>
      </c>
      <c r="B414" s="125" t="s">
        <v>669</v>
      </c>
      <c r="C414" s="125">
        <v>1043622</v>
      </c>
      <c r="D414" s="125">
        <v>56292</v>
      </c>
      <c r="E414" s="125">
        <v>64726</v>
      </c>
      <c r="F414" s="125">
        <v>39223</v>
      </c>
      <c r="G414" s="125">
        <v>160241</v>
      </c>
      <c r="H414" s="125">
        <v>349642</v>
      </c>
      <c r="I414" s="125">
        <v>17858</v>
      </c>
      <c r="J414" s="125">
        <v>0</v>
      </c>
      <c r="K414" s="125">
        <v>527741</v>
      </c>
      <c r="L414" s="125">
        <v>60677</v>
      </c>
      <c r="M414" s="125">
        <v>71725</v>
      </c>
      <c r="N414" s="125">
        <v>40043</v>
      </c>
      <c r="O414" s="125">
        <v>172445</v>
      </c>
      <c r="P414" s="125">
        <v>334753</v>
      </c>
      <c r="Q414" s="125">
        <v>8683</v>
      </c>
      <c r="R414" s="125">
        <v>0</v>
      </c>
      <c r="S414" s="125">
        <v>515881</v>
      </c>
      <c r="T414" s="125">
        <v>1043622</v>
      </c>
      <c r="U414" s="183">
        <v>1</v>
      </c>
      <c r="V414" s="183">
        <v>1</v>
      </c>
      <c r="W414" s="125" t="s">
        <v>243</v>
      </c>
    </row>
    <row r="415" spans="1:23" s="22" customFormat="1" ht="14.5" customHeight="1" x14ac:dyDescent="0.25">
      <c r="A415" s="18" t="s">
        <v>242</v>
      </c>
      <c r="B415" s="125" t="s">
        <v>672</v>
      </c>
      <c r="C415" s="125">
        <v>0</v>
      </c>
      <c r="D415" s="125">
        <v>0</v>
      </c>
      <c r="E415" s="125">
        <v>0</v>
      </c>
      <c r="F415" s="125">
        <v>0</v>
      </c>
      <c r="G415" s="125">
        <v>0</v>
      </c>
      <c r="H415" s="125">
        <v>0</v>
      </c>
      <c r="I415" s="125">
        <v>0</v>
      </c>
      <c r="J415" s="125">
        <v>0</v>
      </c>
      <c r="K415" s="125">
        <v>0</v>
      </c>
      <c r="L415" s="125">
        <v>0</v>
      </c>
      <c r="M415" s="125">
        <v>0</v>
      </c>
      <c r="N415" s="125">
        <v>0</v>
      </c>
      <c r="O415" s="125">
        <v>0</v>
      </c>
      <c r="P415" s="125">
        <v>0</v>
      </c>
      <c r="Q415" s="125">
        <v>0</v>
      </c>
      <c r="R415" s="125">
        <v>0</v>
      </c>
      <c r="S415" s="125">
        <v>0</v>
      </c>
      <c r="T415" s="125">
        <v>18916</v>
      </c>
      <c r="U415" s="183">
        <v>0</v>
      </c>
      <c r="V415" s="183">
        <v>0</v>
      </c>
      <c r="W415" s="125" t="s">
        <v>243</v>
      </c>
    </row>
    <row r="416" spans="1:23" s="22" customFormat="1" ht="14.5" customHeight="1" x14ac:dyDescent="0.25">
      <c r="A416" s="18" t="s">
        <v>242</v>
      </c>
      <c r="B416" s="125" t="s">
        <v>667</v>
      </c>
      <c r="C416" s="125">
        <v>0</v>
      </c>
      <c r="D416" s="125">
        <v>0</v>
      </c>
      <c r="E416" s="125">
        <v>0</v>
      </c>
      <c r="F416" s="125">
        <v>0</v>
      </c>
      <c r="G416" s="125">
        <v>0</v>
      </c>
      <c r="H416" s="125">
        <v>0</v>
      </c>
      <c r="I416" s="125">
        <v>0</v>
      </c>
      <c r="J416" s="125">
        <v>0</v>
      </c>
      <c r="K416" s="125">
        <v>0</v>
      </c>
      <c r="L416" s="125">
        <v>0</v>
      </c>
      <c r="M416" s="125">
        <v>0</v>
      </c>
      <c r="N416" s="125">
        <v>0</v>
      </c>
      <c r="O416" s="125">
        <v>0</v>
      </c>
      <c r="P416" s="125">
        <v>0</v>
      </c>
      <c r="Q416" s="125">
        <v>0</v>
      </c>
      <c r="R416" s="125">
        <v>0</v>
      </c>
      <c r="S416" s="125">
        <v>0</v>
      </c>
      <c r="T416" s="125">
        <v>6712</v>
      </c>
      <c r="U416" s="183">
        <v>0</v>
      </c>
      <c r="V416" s="183">
        <v>0</v>
      </c>
      <c r="W416" s="125" t="s">
        <v>243</v>
      </c>
    </row>
    <row r="417" spans="1:23" s="22" customFormat="1" ht="14.5" customHeight="1" x14ac:dyDescent="0.25">
      <c r="A417" s="18" t="s">
        <v>244</v>
      </c>
      <c r="B417" s="125" t="s">
        <v>668</v>
      </c>
      <c r="C417" s="125">
        <v>1029</v>
      </c>
      <c r="D417" s="125">
        <v>19</v>
      </c>
      <c r="E417" s="125">
        <v>20</v>
      </c>
      <c r="F417" s="125">
        <v>19</v>
      </c>
      <c r="G417" s="125">
        <v>58</v>
      </c>
      <c r="H417" s="125">
        <v>137</v>
      </c>
      <c r="I417" s="125">
        <v>5</v>
      </c>
      <c r="J417" s="125">
        <v>0</v>
      </c>
      <c r="K417" s="125">
        <v>200</v>
      </c>
      <c r="L417" s="125">
        <v>5</v>
      </c>
      <c r="M417" s="125">
        <v>13</v>
      </c>
      <c r="N417" s="125">
        <v>10</v>
      </c>
      <c r="O417" s="125">
        <v>28</v>
      </c>
      <c r="P417" s="125">
        <v>764</v>
      </c>
      <c r="Q417" s="125">
        <v>37</v>
      </c>
      <c r="R417" s="125">
        <v>0</v>
      </c>
      <c r="S417" s="125">
        <v>829</v>
      </c>
      <c r="T417" s="125">
        <v>1029</v>
      </c>
      <c r="U417" s="183">
        <v>1</v>
      </c>
      <c r="V417" s="183">
        <v>1</v>
      </c>
      <c r="W417" s="125" t="s">
        <v>245</v>
      </c>
    </row>
    <row r="418" spans="1:23" s="22" customFormat="1" ht="14.5" customHeight="1" x14ac:dyDescent="0.25">
      <c r="A418" s="18" t="s">
        <v>244</v>
      </c>
      <c r="B418" s="125" t="s">
        <v>674</v>
      </c>
      <c r="C418" s="125">
        <v>137352</v>
      </c>
      <c r="D418" s="125">
        <v>0</v>
      </c>
      <c r="E418" s="125">
        <v>0</v>
      </c>
      <c r="F418" s="125">
        <v>0</v>
      </c>
      <c r="G418" s="125">
        <v>0</v>
      </c>
      <c r="H418" s="125">
        <v>0</v>
      </c>
      <c r="I418" s="125">
        <v>0</v>
      </c>
      <c r="J418" s="125">
        <v>70050</v>
      </c>
      <c r="K418" s="125">
        <v>70050</v>
      </c>
      <c r="L418" s="125">
        <v>0</v>
      </c>
      <c r="M418" s="125">
        <v>0</v>
      </c>
      <c r="N418" s="125">
        <v>0</v>
      </c>
      <c r="O418" s="125">
        <v>0</v>
      </c>
      <c r="P418" s="125">
        <v>0</v>
      </c>
      <c r="Q418" s="125">
        <v>0</v>
      </c>
      <c r="R418" s="125">
        <v>67302</v>
      </c>
      <c r="S418" s="125">
        <v>67302</v>
      </c>
      <c r="T418" s="125">
        <v>137352</v>
      </c>
      <c r="U418" s="183">
        <v>0</v>
      </c>
      <c r="V418" s="183">
        <v>1</v>
      </c>
      <c r="W418" s="125" t="s">
        <v>245</v>
      </c>
    </row>
    <row r="419" spans="1:23" s="22" customFormat="1" ht="14.5" customHeight="1" x14ac:dyDescent="0.25">
      <c r="A419" s="18" t="s">
        <v>244</v>
      </c>
      <c r="B419" s="125" t="s">
        <v>670</v>
      </c>
      <c r="C419" s="125">
        <v>108237</v>
      </c>
      <c r="D419" s="125">
        <v>0</v>
      </c>
      <c r="E419" s="125">
        <v>0</v>
      </c>
      <c r="F419" s="125">
        <v>0</v>
      </c>
      <c r="G419" s="125">
        <v>0</v>
      </c>
      <c r="H419" s="125">
        <v>0</v>
      </c>
      <c r="I419" s="125">
        <v>0</v>
      </c>
      <c r="J419" s="125">
        <v>55202</v>
      </c>
      <c r="K419" s="125">
        <v>55202</v>
      </c>
      <c r="L419" s="125">
        <v>0</v>
      </c>
      <c r="M419" s="125">
        <v>0</v>
      </c>
      <c r="N419" s="125">
        <v>0</v>
      </c>
      <c r="O419" s="125">
        <v>0</v>
      </c>
      <c r="P419" s="125">
        <v>0</v>
      </c>
      <c r="Q419" s="125">
        <v>0</v>
      </c>
      <c r="R419" s="125">
        <v>53035</v>
      </c>
      <c r="S419" s="125">
        <v>53035</v>
      </c>
      <c r="T419" s="125">
        <v>108237</v>
      </c>
      <c r="U419" s="183">
        <v>0</v>
      </c>
      <c r="V419" s="183">
        <v>1</v>
      </c>
      <c r="W419" s="125" t="s">
        <v>245</v>
      </c>
    </row>
    <row r="420" spans="1:23" s="22" customFormat="1" ht="14.5" customHeight="1" x14ac:dyDescent="0.25">
      <c r="A420" s="18" t="s">
        <v>244</v>
      </c>
      <c r="B420" s="125" t="s">
        <v>672</v>
      </c>
      <c r="C420" s="125">
        <v>0</v>
      </c>
      <c r="D420" s="125">
        <v>0</v>
      </c>
      <c r="E420" s="125">
        <v>0</v>
      </c>
      <c r="F420" s="125">
        <v>0</v>
      </c>
      <c r="G420" s="125">
        <v>0</v>
      </c>
      <c r="H420" s="125">
        <v>0</v>
      </c>
      <c r="I420" s="125">
        <v>0</v>
      </c>
      <c r="J420" s="125">
        <v>0</v>
      </c>
      <c r="K420" s="125">
        <v>0</v>
      </c>
      <c r="L420" s="125">
        <v>0</v>
      </c>
      <c r="M420" s="125">
        <v>0</v>
      </c>
      <c r="N420" s="125">
        <v>0</v>
      </c>
      <c r="O420" s="125">
        <v>0</v>
      </c>
      <c r="P420" s="125">
        <v>0</v>
      </c>
      <c r="Q420" s="125">
        <v>0</v>
      </c>
      <c r="R420" s="125">
        <v>0</v>
      </c>
      <c r="S420" s="125">
        <v>0</v>
      </c>
      <c r="T420" s="125">
        <v>126228</v>
      </c>
      <c r="U420" s="183">
        <v>0</v>
      </c>
      <c r="V420" s="183">
        <v>0</v>
      </c>
      <c r="W420" s="125" t="s">
        <v>245</v>
      </c>
    </row>
    <row r="421" spans="1:23" s="22" customFormat="1" ht="14.5" customHeight="1" x14ac:dyDescent="0.25">
      <c r="A421" s="18" t="s">
        <v>244</v>
      </c>
      <c r="B421" s="125" t="s">
        <v>667</v>
      </c>
      <c r="C421" s="125">
        <v>934</v>
      </c>
      <c r="D421" s="125">
        <v>10</v>
      </c>
      <c r="E421" s="125">
        <v>32</v>
      </c>
      <c r="F421" s="125">
        <v>27</v>
      </c>
      <c r="G421" s="125">
        <v>69</v>
      </c>
      <c r="H421" s="125">
        <v>196</v>
      </c>
      <c r="I421" s="125">
        <v>0</v>
      </c>
      <c r="J421" s="125">
        <v>0</v>
      </c>
      <c r="K421" s="125">
        <v>265</v>
      </c>
      <c r="L421" s="125">
        <v>0</v>
      </c>
      <c r="M421" s="125">
        <v>17</v>
      </c>
      <c r="N421" s="125">
        <v>27</v>
      </c>
      <c r="O421" s="125">
        <v>44</v>
      </c>
      <c r="P421" s="125">
        <v>574</v>
      </c>
      <c r="Q421" s="125">
        <v>51</v>
      </c>
      <c r="R421" s="125">
        <v>0</v>
      </c>
      <c r="S421" s="125">
        <v>669</v>
      </c>
      <c r="T421" s="125">
        <v>934</v>
      </c>
      <c r="U421" s="183">
        <v>1</v>
      </c>
      <c r="V421" s="183">
        <v>1</v>
      </c>
      <c r="W421" s="125" t="s">
        <v>245</v>
      </c>
    </row>
    <row r="422" spans="1:23" s="22" customFormat="1" ht="14.5" customHeight="1" x14ac:dyDescent="0.25">
      <c r="A422" s="18" t="s">
        <v>244</v>
      </c>
      <c r="B422" s="125" t="s">
        <v>671</v>
      </c>
      <c r="C422" s="125">
        <v>0</v>
      </c>
      <c r="D422" s="125">
        <v>0</v>
      </c>
      <c r="E422" s="125">
        <v>0</v>
      </c>
      <c r="F422" s="125">
        <v>0</v>
      </c>
      <c r="G422" s="125">
        <v>0</v>
      </c>
      <c r="H422" s="125">
        <v>0</v>
      </c>
      <c r="I422" s="125">
        <v>0</v>
      </c>
      <c r="J422" s="125">
        <v>0</v>
      </c>
      <c r="K422" s="125">
        <v>0</v>
      </c>
      <c r="L422" s="125">
        <v>0</v>
      </c>
      <c r="M422" s="125">
        <v>0</v>
      </c>
      <c r="N422" s="125">
        <v>0</v>
      </c>
      <c r="O422" s="125">
        <v>0</v>
      </c>
      <c r="P422" s="125">
        <v>0</v>
      </c>
      <c r="Q422" s="125">
        <v>0</v>
      </c>
      <c r="R422" s="125">
        <v>0</v>
      </c>
      <c r="S422" s="125">
        <v>0</v>
      </c>
      <c r="T422" s="125">
        <v>18</v>
      </c>
      <c r="U422" s="183">
        <v>0</v>
      </c>
      <c r="V422" s="183">
        <v>0</v>
      </c>
      <c r="W422" s="125" t="s">
        <v>245</v>
      </c>
    </row>
    <row r="423" spans="1:23" s="22" customFormat="1" ht="14.5" customHeight="1" x14ac:dyDescent="0.25">
      <c r="A423" s="18" t="s">
        <v>246</v>
      </c>
      <c r="B423" s="125" t="s">
        <v>668</v>
      </c>
      <c r="C423" s="125">
        <v>0</v>
      </c>
      <c r="D423" s="125">
        <v>0</v>
      </c>
      <c r="E423" s="125">
        <v>0</v>
      </c>
      <c r="F423" s="125">
        <v>0</v>
      </c>
      <c r="G423" s="125">
        <v>0</v>
      </c>
      <c r="H423" s="125">
        <v>0</v>
      </c>
      <c r="I423" s="125">
        <v>0</v>
      </c>
      <c r="J423" s="125">
        <v>0</v>
      </c>
      <c r="K423" s="125">
        <v>0</v>
      </c>
      <c r="L423" s="125">
        <v>0</v>
      </c>
      <c r="M423" s="125">
        <v>0</v>
      </c>
      <c r="N423" s="125">
        <v>0</v>
      </c>
      <c r="O423" s="125">
        <v>0</v>
      </c>
      <c r="P423" s="125">
        <v>0</v>
      </c>
      <c r="Q423" s="125">
        <v>0</v>
      </c>
      <c r="R423" s="125">
        <v>0</v>
      </c>
      <c r="S423" s="125">
        <v>0</v>
      </c>
      <c r="T423" s="125">
        <v>6989</v>
      </c>
      <c r="U423" s="183">
        <v>0</v>
      </c>
      <c r="V423" s="183">
        <v>0</v>
      </c>
      <c r="W423" s="125" t="s">
        <v>247</v>
      </c>
    </row>
    <row r="424" spans="1:23" s="22" customFormat="1" ht="14.5" customHeight="1" x14ac:dyDescent="0.25">
      <c r="A424" s="18" t="s">
        <v>246</v>
      </c>
      <c r="B424" s="125" t="s">
        <v>672</v>
      </c>
      <c r="C424" s="125">
        <v>0</v>
      </c>
      <c r="D424" s="125">
        <v>0</v>
      </c>
      <c r="E424" s="125">
        <v>0</v>
      </c>
      <c r="F424" s="125">
        <v>0</v>
      </c>
      <c r="G424" s="125">
        <v>0</v>
      </c>
      <c r="H424" s="125">
        <v>0</v>
      </c>
      <c r="I424" s="125">
        <v>0</v>
      </c>
      <c r="J424" s="125">
        <v>0</v>
      </c>
      <c r="K424" s="125">
        <v>0</v>
      </c>
      <c r="L424" s="125">
        <v>0</v>
      </c>
      <c r="M424" s="125">
        <v>0</v>
      </c>
      <c r="N424" s="125">
        <v>0</v>
      </c>
      <c r="O424" s="125">
        <v>0</v>
      </c>
      <c r="P424" s="125">
        <v>0</v>
      </c>
      <c r="Q424" s="125">
        <v>0</v>
      </c>
      <c r="R424" s="125">
        <v>0</v>
      </c>
      <c r="S424" s="125">
        <v>0</v>
      </c>
      <c r="T424" s="125">
        <v>1328</v>
      </c>
      <c r="U424" s="183">
        <v>0</v>
      </c>
      <c r="V424" s="183">
        <v>0</v>
      </c>
      <c r="W424" s="125" t="s">
        <v>247</v>
      </c>
    </row>
    <row r="425" spans="1:23" s="22" customFormat="1" ht="14.5" customHeight="1" x14ac:dyDescent="0.25">
      <c r="A425" s="18" t="s">
        <v>246</v>
      </c>
      <c r="B425" s="125" t="s">
        <v>667</v>
      </c>
      <c r="C425" s="125">
        <v>0</v>
      </c>
      <c r="D425" s="125">
        <v>0</v>
      </c>
      <c r="E425" s="125">
        <v>0</v>
      </c>
      <c r="F425" s="125">
        <v>0</v>
      </c>
      <c r="G425" s="125">
        <v>0</v>
      </c>
      <c r="H425" s="125">
        <v>0</v>
      </c>
      <c r="I425" s="125">
        <v>0</v>
      </c>
      <c r="J425" s="125">
        <v>0</v>
      </c>
      <c r="K425" s="125">
        <v>0</v>
      </c>
      <c r="L425" s="125">
        <v>0</v>
      </c>
      <c r="M425" s="125">
        <v>0</v>
      </c>
      <c r="N425" s="125">
        <v>0</v>
      </c>
      <c r="O425" s="125">
        <v>0</v>
      </c>
      <c r="P425" s="125">
        <v>0</v>
      </c>
      <c r="Q425" s="125">
        <v>0</v>
      </c>
      <c r="R425" s="125">
        <v>0</v>
      </c>
      <c r="S425" s="125">
        <v>0</v>
      </c>
      <c r="T425" s="125">
        <v>971478</v>
      </c>
      <c r="U425" s="183">
        <v>0</v>
      </c>
      <c r="V425" s="183">
        <v>0</v>
      </c>
      <c r="W425" s="125" t="s">
        <v>247</v>
      </c>
    </row>
    <row r="426" spans="1:23" s="22" customFormat="1" ht="14.5" customHeight="1" x14ac:dyDescent="0.25">
      <c r="A426" s="18" t="s">
        <v>248</v>
      </c>
      <c r="B426" s="125" t="s">
        <v>668</v>
      </c>
      <c r="C426" s="125">
        <v>1267</v>
      </c>
      <c r="D426" s="125">
        <v>0</v>
      </c>
      <c r="E426" s="125">
        <v>0</v>
      </c>
      <c r="F426" s="125">
        <v>0</v>
      </c>
      <c r="G426" s="125">
        <v>0</v>
      </c>
      <c r="H426" s="125">
        <v>0</v>
      </c>
      <c r="I426" s="125">
        <v>0</v>
      </c>
      <c r="J426" s="125">
        <v>407</v>
      </c>
      <c r="K426" s="125">
        <v>407</v>
      </c>
      <c r="L426" s="125">
        <v>0</v>
      </c>
      <c r="M426" s="125">
        <v>0</v>
      </c>
      <c r="N426" s="125">
        <v>0</v>
      </c>
      <c r="O426" s="125">
        <v>0</v>
      </c>
      <c r="P426" s="125">
        <v>0</v>
      </c>
      <c r="Q426" s="125">
        <v>0</v>
      </c>
      <c r="R426" s="125">
        <v>860</v>
      </c>
      <c r="S426" s="125">
        <v>860</v>
      </c>
      <c r="T426" s="125">
        <v>1267</v>
      </c>
      <c r="U426" s="183">
        <v>0</v>
      </c>
      <c r="V426" s="183">
        <v>1</v>
      </c>
      <c r="W426" s="125" t="s">
        <v>249</v>
      </c>
    </row>
    <row r="427" spans="1:23" s="22" customFormat="1" ht="14.5" customHeight="1" x14ac:dyDescent="0.25">
      <c r="A427" s="18" t="s">
        <v>248</v>
      </c>
      <c r="B427" s="125" t="s">
        <v>667</v>
      </c>
      <c r="C427" s="125">
        <v>62807</v>
      </c>
      <c r="D427" s="125">
        <v>164</v>
      </c>
      <c r="E427" s="125">
        <v>1996</v>
      </c>
      <c r="F427" s="125">
        <v>6867</v>
      </c>
      <c r="G427" s="125">
        <v>9027</v>
      </c>
      <c r="H427" s="125">
        <v>14713</v>
      </c>
      <c r="I427" s="125">
        <v>7872</v>
      </c>
      <c r="J427" s="125">
        <v>0</v>
      </c>
      <c r="K427" s="125">
        <v>31612</v>
      </c>
      <c r="L427" s="125">
        <v>214</v>
      </c>
      <c r="M427" s="125">
        <v>2004</v>
      </c>
      <c r="N427" s="125">
        <v>6877</v>
      </c>
      <c r="O427" s="125">
        <v>9095</v>
      </c>
      <c r="P427" s="125">
        <v>14677</v>
      </c>
      <c r="Q427" s="125">
        <v>7423</v>
      </c>
      <c r="R427" s="125">
        <v>0</v>
      </c>
      <c r="S427" s="125">
        <v>31195</v>
      </c>
      <c r="T427" s="125">
        <v>62807</v>
      </c>
      <c r="U427" s="183">
        <v>1</v>
      </c>
      <c r="V427" s="183">
        <v>1</v>
      </c>
      <c r="W427" s="125" t="s">
        <v>249</v>
      </c>
    </row>
    <row r="428" spans="1:23" s="22" customFormat="1" ht="14.5" customHeight="1" x14ac:dyDescent="0.25">
      <c r="A428" s="18" t="s">
        <v>250</v>
      </c>
      <c r="B428" s="125" t="s">
        <v>668</v>
      </c>
      <c r="C428" s="125">
        <v>140</v>
      </c>
      <c r="D428" s="125">
        <v>0</v>
      </c>
      <c r="E428" s="125">
        <v>5</v>
      </c>
      <c r="F428" s="125">
        <v>10</v>
      </c>
      <c r="G428" s="125">
        <v>15</v>
      </c>
      <c r="H428" s="125">
        <v>45</v>
      </c>
      <c r="I428" s="125">
        <v>6</v>
      </c>
      <c r="J428" s="125">
        <v>0</v>
      </c>
      <c r="K428" s="125">
        <v>66</v>
      </c>
      <c r="L428" s="125">
        <v>0</v>
      </c>
      <c r="M428" s="125">
        <v>16</v>
      </c>
      <c r="N428" s="125">
        <v>12</v>
      </c>
      <c r="O428" s="125">
        <v>28</v>
      </c>
      <c r="P428" s="125">
        <v>40</v>
      </c>
      <c r="Q428" s="125">
        <v>6</v>
      </c>
      <c r="R428" s="125">
        <v>0</v>
      </c>
      <c r="S428" s="125">
        <v>74</v>
      </c>
      <c r="T428" s="125">
        <v>140</v>
      </c>
      <c r="U428" s="183">
        <v>1</v>
      </c>
      <c r="V428" s="183">
        <v>1</v>
      </c>
      <c r="W428" s="125" t="s">
        <v>251</v>
      </c>
    </row>
    <row r="429" spans="1:23" s="22" customFormat="1" ht="14.5" customHeight="1" x14ac:dyDescent="0.25">
      <c r="A429" s="18" t="s">
        <v>250</v>
      </c>
      <c r="B429" s="125" t="s">
        <v>667</v>
      </c>
      <c r="C429" s="125">
        <v>197</v>
      </c>
      <c r="D429" s="125">
        <v>0</v>
      </c>
      <c r="E429" s="125">
        <v>12</v>
      </c>
      <c r="F429" s="125">
        <v>16</v>
      </c>
      <c r="G429" s="125">
        <v>28</v>
      </c>
      <c r="H429" s="125">
        <v>58</v>
      </c>
      <c r="I429" s="125">
        <v>14</v>
      </c>
      <c r="J429" s="125">
        <v>0</v>
      </c>
      <c r="K429" s="125">
        <v>100</v>
      </c>
      <c r="L429" s="125">
        <v>12</v>
      </c>
      <c r="M429" s="125">
        <v>25</v>
      </c>
      <c r="N429" s="125">
        <v>6</v>
      </c>
      <c r="O429" s="125">
        <v>43</v>
      </c>
      <c r="P429" s="125">
        <v>54</v>
      </c>
      <c r="Q429" s="125">
        <v>0</v>
      </c>
      <c r="R429" s="125">
        <v>0</v>
      </c>
      <c r="S429" s="125">
        <v>97</v>
      </c>
      <c r="T429" s="125">
        <v>197</v>
      </c>
      <c r="U429" s="183">
        <v>1</v>
      </c>
      <c r="V429" s="183">
        <v>1</v>
      </c>
      <c r="W429" s="125" t="s">
        <v>251</v>
      </c>
    </row>
    <row r="430" spans="1:23" s="22" customFormat="1" ht="14.5" customHeight="1" x14ac:dyDescent="0.25">
      <c r="A430" s="18" t="s">
        <v>250</v>
      </c>
      <c r="B430" s="125" t="s">
        <v>671</v>
      </c>
      <c r="C430" s="125">
        <v>0</v>
      </c>
      <c r="D430" s="125">
        <v>0</v>
      </c>
      <c r="E430" s="125">
        <v>0</v>
      </c>
      <c r="F430" s="125">
        <v>0</v>
      </c>
      <c r="G430" s="125">
        <v>0</v>
      </c>
      <c r="H430" s="125">
        <v>0</v>
      </c>
      <c r="I430" s="125">
        <v>0</v>
      </c>
      <c r="J430" s="125">
        <v>0</v>
      </c>
      <c r="K430" s="125">
        <v>0</v>
      </c>
      <c r="L430" s="125">
        <v>0</v>
      </c>
      <c r="M430" s="125">
        <v>0</v>
      </c>
      <c r="N430" s="125">
        <v>0</v>
      </c>
      <c r="O430" s="125">
        <v>0</v>
      </c>
      <c r="P430" s="125">
        <v>0</v>
      </c>
      <c r="Q430" s="125">
        <v>0</v>
      </c>
      <c r="R430" s="125">
        <v>0</v>
      </c>
      <c r="S430" s="125">
        <v>0</v>
      </c>
      <c r="T430" s="125">
        <v>1200</v>
      </c>
      <c r="U430" s="183">
        <v>0</v>
      </c>
      <c r="V430" s="183">
        <v>0</v>
      </c>
      <c r="W430" s="125" t="s">
        <v>251</v>
      </c>
    </row>
    <row r="431" spans="1:23" s="22" customFormat="1" ht="14.5" customHeight="1" x14ac:dyDescent="0.25">
      <c r="A431" s="18" t="s">
        <v>252</v>
      </c>
      <c r="B431" s="125" t="s">
        <v>668</v>
      </c>
      <c r="C431" s="125">
        <v>0</v>
      </c>
      <c r="D431" s="125">
        <v>0</v>
      </c>
      <c r="E431" s="125">
        <v>0</v>
      </c>
      <c r="F431" s="125">
        <v>0</v>
      </c>
      <c r="G431" s="125">
        <v>0</v>
      </c>
      <c r="H431" s="125">
        <v>0</v>
      </c>
      <c r="I431" s="125">
        <v>0</v>
      </c>
      <c r="J431" s="125">
        <v>0</v>
      </c>
      <c r="K431" s="125">
        <v>0</v>
      </c>
      <c r="L431" s="125">
        <v>0</v>
      </c>
      <c r="M431" s="125">
        <v>0</v>
      </c>
      <c r="N431" s="125">
        <v>0</v>
      </c>
      <c r="O431" s="125">
        <v>0</v>
      </c>
      <c r="P431" s="125">
        <v>0</v>
      </c>
      <c r="Q431" s="125">
        <v>0</v>
      </c>
      <c r="R431" s="125">
        <v>0</v>
      </c>
      <c r="S431" s="125">
        <v>0</v>
      </c>
      <c r="T431" s="125">
        <v>26738</v>
      </c>
      <c r="U431" s="183">
        <v>0</v>
      </c>
      <c r="V431" s="183">
        <v>0</v>
      </c>
      <c r="W431" s="125" t="s">
        <v>253</v>
      </c>
    </row>
    <row r="432" spans="1:23" s="22" customFormat="1" ht="14.5" customHeight="1" x14ac:dyDescent="0.25">
      <c r="A432" s="18" t="s">
        <v>252</v>
      </c>
      <c r="B432" s="125" t="s">
        <v>667</v>
      </c>
      <c r="C432" s="125">
        <v>0</v>
      </c>
      <c r="D432" s="125">
        <v>0</v>
      </c>
      <c r="E432" s="125">
        <v>0</v>
      </c>
      <c r="F432" s="125">
        <v>0</v>
      </c>
      <c r="G432" s="125">
        <v>0</v>
      </c>
      <c r="H432" s="125">
        <v>0</v>
      </c>
      <c r="I432" s="125">
        <v>0</v>
      </c>
      <c r="J432" s="125">
        <v>0</v>
      </c>
      <c r="K432" s="125">
        <v>0</v>
      </c>
      <c r="L432" s="125">
        <v>0</v>
      </c>
      <c r="M432" s="125">
        <v>0</v>
      </c>
      <c r="N432" s="125">
        <v>0</v>
      </c>
      <c r="O432" s="125">
        <v>0</v>
      </c>
      <c r="P432" s="125">
        <v>0</v>
      </c>
      <c r="Q432" s="125">
        <v>0</v>
      </c>
      <c r="R432" s="125">
        <v>0</v>
      </c>
      <c r="S432" s="125">
        <v>0</v>
      </c>
      <c r="T432" s="125">
        <v>4053</v>
      </c>
      <c r="U432" s="183">
        <v>0</v>
      </c>
      <c r="V432" s="183">
        <v>0</v>
      </c>
      <c r="W432" s="125" t="s">
        <v>253</v>
      </c>
    </row>
    <row r="433" spans="1:23" s="22" customFormat="1" ht="14.5" customHeight="1" x14ac:dyDescent="0.25">
      <c r="A433" s="18" t="s">
        <v>252</v>
      </c>
      <c r="B433" s="125" t="s">
        <v>671</v>
      </c>
      <c r="C433" s="125">
        <v>0</v>
      </c>
      <c r="D433" s="125">
        <v>0</v>
      </c>
      <c r="E433" s="125">
        <v>0</v>
      </c>
      <c r="F433" s="125">
        <v>0</v>
      </c>
      <c r="G433" s="125">
        <v>0</v>
      </c>
      <c r="H433" s="125">
        <v>0</v>
      </c>
      <c r="I433" s="125">
        <v>0</v>
      </c>
      <c r="J433" s="125">
        <v>0</v>
      </c>
      <c r="K433" s="125">
        <v>0</v>
      </c>
      <c r="L433" s="125">
        <v>0</v>
      </c>
      <c r="M433" s="125">
        <v>0</v>
      </c>
      <c r="N433" s="125">
        <v>0</v>
      </c>
      <c r="O433" s="125">
        <v>0</v>
      </c>
      <c r="P433" s="125">
        <v>0</v>
      </c>
      <c r="Q433" s="125">
        <v>0</v>
      </c>
      <c r="R433" s="125">
        <v>0</v>
      </c>
      <c r="S433" s="125">
        <v>0</v>
      </c>
      <c r="T433" s="125">
        <v>231</v>
      </c>
      <c r="U433" s="183">
        <v>0</v>
      </c>
      <c r="V433" s="183">
        <v>0</v>
      </c>
      <c r="W433" s="125" t="s">
        <v>253</v>
      </c>
    </row>
    <row r="434" spans="1:23" s="22" customFormat="1" ht="14.5" customHeight="1" x14ac:dyDescent="0.25">
      <c r="A434" s="18" t="s">
        <v>254</v>
      </c>
      <c r="B434" s="125" t="s">
        <v>668</v>
      </c>
      <c r="C434" s="125">
        <v>0</v>
      </c>
      <c r="D434" s="125">
        <v>0</v>
      </c>
      <c r="E434" s="125">
        <v>0</v>
      </c>
      <c r="F434" s="125">
        <v>0</v>
      </c>
      <c r="G434" s="125">
        <v>0</v>
      </c>
      <c r="H434" s="125">
        <v>0</v>
      </c>
      <c r="I434" s="125">
        <v>0</v>
      </c>
      <c r="J434" s="125">
        <v>0</v>
      </c>
      <c r="K434" s="125">
        <v>0</v>
      </c>
      <c r="L434" s="125">
        <v>0</v>
      </c>
      <c r="M434" s="125">
        <v>0</v>
      </c>
      <c r="N434" s="125">
        <v>0</v>
      </c>
      <c r="O434" s="125">
        <v>0</v>
      </c>
      <c r="P434" s="125">
        <v>0</v>
      </c>
      <c r="Q434" s="125">
        <v>0</v>
      </c>
      <c r="R434" s="125">
        <v>0</v>
      </c>
      <c r="S434" s="125">
        <v>0</v>
      </c>
      <c r="T434" s="125">
        <v>556</v>
      </c>
      <c r="U434" s="183">
        <v>0</v>
      </c>
      <c r="V434" s="183">
        <v>0</v>
      </c>
      <c r="W434" s="125" t="s">
        <v>255</v>
      </c>
    </row>
    <row r="435" spans="1:23" s="22" customFormat="1" ht="14.5" customHeight="1" x14ac:dyDescent="0.25">
      <c r="A435" s="18" t="s">
        <v>254</v>
      </c>
      <c r="B435" s="125" t="s">
        <v>667</v>
      </c>
      <c r="C435" s="125">
        <v>92028</v>
      </c>
      <c r="D435" s="125">
        <v>0</v>
      </c>
      <c r="E435" s="125">
        <v>0</v>
      </c>
      <c r="F435" s="125">
        <v>0</v>
      </c>
      <c r="G435" s="125">
        <v>0</v>
      </c>
      <c r="H435" s="125">
        <v>0</v>
      </c>
      <c r="I435" s="125">
        <v>0</v>
      </c>
      <c r="J435" s="125">
        <v>54445</v>
      </c>
      <c r="K435" s="125">
        <v>54445</v>
      </c>
      <c r="L435" s="125">
        <v>0</v>
      </c>
      <c r="M435" s="125">
        <v>0</v>
      </c>
      <c r="N435" s="125">
        <v>0</v>
      </c>
      <c r="O435" s="125">
        <v>0</v>
      </c>
      <c r="P435" s="125">
        <v>0</v>
      </c>
      <c r="Q435" s="125">
        <v>0</v>
      </c>
      <c r="R435" s="125">
        <v>37583</v>
      </c>
      <c r="S435" s="125">
        <v>37583</v>
      </c>
      <c r="T435" s="125">
        <v>120947</v>
      </c>
      <c r="U435" s="183">
        <v>0</v>
      </c>
      <c r="V435" s="183">
        <v>0.76089526817531605</v>
      </c>
      <c r="W435" s="125" t="s">
        <v>255</v>
      </c>
    </row>
    <row r="436" spans="1:23" s="22" customFormat="1" ht="14.5" customHeight="1" x14ac:dyDescent="0.25">
      <c r="A436" s="18" t="s">
        <v>254</v>
      </c>
      <c r="B436" s="125" t="s">
        <v>671</v>
      </c>
      <c r="C436" s="125">
        <v>0</v>
      </c>
      <c r="D436" s="125">
        <v>0</v>
      </c>
      <c r="E436" s="125">
        <v>0</v>
      </c>
      <c r="F436" s="125">
        <v>0</v>
      </c>
      <c r="G436" s="125">
        <v>0</v>
      </c>
      <c r="H436" s="125">
        <v>0</v>
      </c>
      <c r="I436" s="125">
        <v>0</v>
      </c>
      <c r="J436" s="125">
        <v>0</v>
      </c>
      <c r="K436" s="125">
        <v>0</v>
      </c>
      <c r="L436" s="125">
        <v>0</v>
      </c>
      <c r="M436" s="125">
        <v>0</v>
      </c>
      <c r="N436" s="125">
        <v>0</v>
      </c>
      <c r="O436" s="125">
        <v>0</v>
      </c>
      <c r="P436" s="125">
        <v>0</v>
      </c>
      <c r="Q436" s="125">
        <v>0</v>
      </c>
      <c r="R436" s="125">
        <v>0</v>
      </c>
      <c r="S436" s="125">
        <v>0</v>
      </c>
      <c r="T436" s="125">
        <v>3267</v>
      </c>
      <c r="U436" s="183">
        <v>0</v>
      </c>
      <c r="V436" s="183">
        <v>0</v>
      </c>
      <c r="W436" s="125" t="s">
        <v>255</v>
      </c>
    </row>
    <row r="437" spans="1:23" s="22" customFormat="1" ht="14.5" customHeight="1" x14ac:dyDescent="0.25">
      <c r="A437" s="18" t="s">
        <v>256</v>
      </c>
      <c r="B437" s="125" t="s">
        <v>668</v>
      </c>
      <c r="C437" s="125">
        <v>0</v>
      </c>
      <c r="D437" s="125">
        <v>0</v>
      </c>
      <c r="E437" s="125">
        <v>0</v>
      </c>
      <c r="F437" s="125">
        <v>0</v>
      </c>
      <c r="G437" s="125">
        <v>0</v>
      </c>
      <c r="H437" s="125">
        <v>0</v>
      </c>
      <c r="I437" s="125">
        <v>0</v>
      </c>
      <c r="J437" s="125">
        <v>0</v>
      </c>
      <c r="K437" s="125">
        <v>0</v>
      </c>
      <c r="L437" s="125">
        <v>0</v>
      </c>
      <c r="M437" s="125">
        <v>0</v>
      </c>
      <c r="N437" s="125">
        <v>0</v>
      </c>
      <c r="O437" s="125">
        <v>0</v>
      </c>
      <c r="P437" s="125">
        <v>0</v>
      </c>
      <c r="Q437" s="125">
        <v>0</v>
      </c>
      <c r="R437" s="125">
        <v>0</v>
      </c>
      <c r="S437" s="125">
        <v>0</v>
      </c>
      <c r="T437" s="125">
        <v>1068</v>
      </c>
      <c r="U437" s="183">
        <v>0</v>
      </c>
      <c r="V437" s="183">
        <v>0</v>
      </c>
      <c r="W437" s="125" t="s">
        <v>257</v>
      </c>
    </row>
    <row r="438" spans="1:23" s="22" customFormat="1" ht="14.5" customHeight="1" x14ac:dyDescent="0.25">
      <c r="A438" s="18" t="s">
        <v>256</v>
      </c>
      <c r="B438" s="125" t="s">
        <v>672</v>
      </c>
      <c r="C438" s="125">
        <v>0</v>
      </c>
      <c r="D438" s="125">
        <v>0</v>
      </c>
      <c r="E438" s="125">
        <v>0</v>
      </c>
      <c r="F438" s="125">
        <v>0</v>
      </c>
      <c r="G438" s="125">
        <v>0</v>
      </c>
      <c r="H438" s="125">
        <v>0</v>
      </c>
      <c r="I438" s="125">
        <v>0</v>
      </c>
      <c r="J438" s="125">
        <v>0</v>
      </c>
      <c r="K438" s="125">
        <v>0</v>
      </c>
      <c r="L438" s="125">
        <v>0</v>
      </c>
      <c r="M438" s="125">
        <v>0</v>
      </c>
      <c r="N438" s="125">
        <v>0</v>
      </c>
      <c r="O438" s="125">
        <v>0</v>
      </c>
      <c r="P438" s="125">
        <v>0</v>
      </c>
      <c r="Q438" s="125">
        <v>0</v>
      </c>
      <c r="R438" s="125">
        <v>0</v>
      </c>
      <c r="S438" s="125">
        <v>0</v>
      </c>
      <c r="T438" s="125">
        <v>159</v>
      </c>
      <c r="U438" s="183">
        <v>0</v>
      </c>
      <c r="V438" s="183">
        <v>0</v>
      </c>
      <c r="W438" s="125" t="s">
        <v>257</v>
      </c>
    </row>
    <row r="439" spans="1:23" s="22" customFormat="1" ht="14.5" customHeight="1" x14ac:dyDescent="0.25">
      <c r="A439" s="18" t="s">
        <v>256</v>
      </c>
      <c r="B439" s="125" t="s">
        <v>667</v>
      </c>
      <c r="C439" s="125">
        <v>87487</v>
      </c>
      <c r="D439" s="125">
        <v>3668</v>
      </c>
      <c r="E439" s="125">
        <v>6034</v>
      </c>
      <c r="F439" s="125">
        <v>3836</v>
      </c>
      <c r="G439" s="125">
        <v>13538</v>
      </c>
      <c r="H439" s="125">
        <v>29736</v>
      </c>
      <c r="I439" s="125">
        <v>5394</v>
      </c>
      <c r="J439" s="125">
        <v>0</v>
      </c>
      <c r="K439" s="125">
        <v>48668</v>
      </c>
      <c r="L439" s="125">
        <v>3857</v>
      </c>
      <c r="M439" s="125">
        <v>6244</v>
      </c>
      <c r="N439" s="125">
        <v>4079</v>
      </c>
      <c r="O439" s="125">
        <v>14180</v>
      </c>
      <c r="P439" s="125">
        <v>22014</v>
      </c>
      <c r="Q439" s="125">
        <v>2625</v>
      </c>
      <c r="R439" s="125">
        <v>0</v>
      </c>
      <c r="S439" s="125">
        <v>38819</v>
      </c>
      <c r="T439" s="125">
        <v>87487</v>
      </c>
      <c r="U439" s="183">
        <v>1</v>
      </c>
      <c r="V439" s="183">
        <v>1</v>
      </c>
      <c r="W439" s="125" t="s">
        <v>257</v>
      </c>
    </row>
    <row r="440" spans="1:23" s="22" customFormat="1" ht="14.5" customHeight="1" x14ac:dyDescent="0.25">
      <c r="A440" s="18" t="s">
        <v>425</v>
      </c>
      <c r="B440" s="125" t="s">
        <v>668</v>
      </c>
      <c r="C440" s="125">
        <v>0</v>
      </c>
      <c r="D440" s="125">
        <v>0</v>
      </c>
      <c r="E440" s="125">
        <v>0</v>
      </c>
      <c r="F440" s="125">
        <v>0</v>
      </c>
      <c r="G440" s="125">
        <v>0</v>
      </c>
      <c r="H440" s="125">
        <v>0</v>
      </c>
      <c r="I440" s="125">
        <v>0</v>
      </c>
      <c r="J440" s="125">
        <v>0</v>
      </c>
      <c r="K440" s="125">
        <v>0</v>
      </c>
      <c r="L440" s="125">
        <v>0</v>
      </c>
      <c r="M440" s="125">
        <v>0</v>
      </c>
      <c r="N440" s="125">
        <v>0</v>
      </c>
      <c r="O440" s="125">
        <v>0</v>
      </c>
      <c r="P440" s="125">
        <v>0</v>
      </c>
      <c r="Q440" s="125">
        <v>0</v>
      </c>
      <c r="R440" s="125">
        <v>0</v>
      </c>
      <c r="S440" s="125">
        <v>0</v>
      </c>
      <c r="T440" s="125">
        <v>891</v>
      </c>
      <c r="U440" s="183">
        <v>0</v>
      </c>
      <c r="V440" s="183">
        <v>0</v>
      </c>
      <c r="W440" s="125" t="s">
        <v>258</v>
      </c>
    </row>
    <row r="441" spans="1:23" s="22" customFormat="1" ht="14.5" customHeight="1" x14ac:dyDescent="0.25">
      <c r="A441" s="18" t="s">
        <v>425</v>
      </c>
      <c r="B441" s="125" t="s">
        <v>673</v>
      </c>
      <c r="C441" s="125">
        <v>0</v>
      </c>
      <c r="D441" s="125">
        <v>0</v>
      </c>
      <c r="E441" s="125">
        <v>0</v>
      </c>
      <c r="F441" s="125">
        <v>0</v>
      </c>
      <c r="G441" s="125">
        <v>0</v>
      </c>
      <c r="H441" s="125">
        <v>0</v>
      </c>
      <c r="I441" s="125">
        <v>0</v>
      </c>
      <c r="J441" s="125">
        <v>0</v>
      </c>
      <c r="K441" s="125">
        <v>0</v>
      </c>
      <c r="L441" s="125">
        <v>0</v>
      </c>
      <c r="M441" s="125">
        <v>0</v>
      </c>
      <c r="N441" s="125">
        <v>0</v>
      </c>
      <c r="O441" s="125">
        <v>0</v>
      </c>
      <c r="P441" s="125">
        <v>0</v>
      </c>
      <c r="Q441" s="125">
        <v>0</v>
      </c>
      <c r="R441" s="125">
        <v>0</v>
      </c>
      <c r="S441" s="125">
        <v>0</v>
      </c>
      <c r="T441" s="125">
        <v>5</v>
      </c>
      <c r="U441" s="183">
        <v>0</v>
      </c>
      <c r="V441" s="183">
        <v>0</v>
      </c>
      <c r="W441" s="125" t="s">
        <v>258</v>
      </c>
    </row>
    <row r="442" spans="1:23" s="22" customFormat="1" ht="14.5" customHeight="1" x14ac:dyDescent="0.25">
      <c r="A442" s="18" t="s">
        <v>425</v>
      </c>
      <c r="B442" s="125" t="s">
        <v>667</v>
      </c>
      <c r="C442" s="125">
        <v>0</v>
      </c>
      <c r="D442" s="125">
        <v>0</v>
      </c>
      <c r="E442" s="125">
        <v>0</v>
      </c>
      <c r="F442" s="125">
        <v>0</v>
      </c>
      <c r="G442" s="125">
        <v>0</v>
      </c>
      <c r="H442" s="125">
        <v>0</v>
      </c>
      <c r="I442" s="125">
        <v>0</v>
      </c>
      <c r="J442" s="125">
        <v>0</v>
      </c>
      <c r="K442" s="125">
        <v>0</v>
      </c>
      <c r="L442" s="125">
        <v>0</v>
      </c>
      <c r="M442" s="125">
        <v>0</v>
      </c>
      <c r="N442" s="125">
        <v>0</v>
      </c>
      <c r="O442" s="125">
        <v>0</v>
      </c>
      <c r="P442" s="125">
        <v>0</v>
      </c>
      <c r="Q442" s="125">
        <v>0</v>
      </c>
      <c r="R442" s="125">
        <v>0</v>
      </c>
      <c r="S442" s="125">
        <v>0</v>
      </c>
      <c r="T442" s="125">
        <v>1230131</v>
      </c>
      <c r="U442" s="183">
        <v>0</v>
      </c>
      <c r="V442" s="183">
        <v>0</v>
      </c>
      <c r="W442" s="125" t="s">
        <v>258</v>
      </c>
    </row>
    <row r="443" spans="1:23" s="22" customFormat="1" ht="14.5" customHeight="1" x14ac:dyDescent="0.25">
      <c r="A443" s="18" t="s">
        <v>425</v>
      </c>
      <c r="B443" s="125" t="s">
        <v>671</v>
      </c>
      <c r="C443" s="125">
        <v>0</v>
      </c>
      <c r="D443" s="125">
        <v>0</v>
      </c>
      <c r="E443" s="125">
        <v>0</v>
      </c>
      <c r="F443" s="125">
        <v>0</v>
      </c>
      <c r="G443" s="125">
        <v>0</v>
      </c>
      <c r="H443" s="125">
        <v>0</v>
      </c>
      <c r="I443" s="125">
        <v>0</v>
      </c>
      <c r="J443" s="125">
        <v>0</v>
      </c>
      <c r="K443" s="125">
        <v>0</v>
      </c>
      <c r="L443" s="125">
        <v>0</v>
      </c>
      <c r="M443" s="125">
        <v>0</v>
      </c>
      <c r="N443" s="125">
        <v>0</v>
      </c>
      <c r="O443" s="125">
        <v>0</v>
      </c>
      <c r="P443" s="125">
        <v>0</v>
      </c>
      <c r="Q443" s="125">
        <v>0</v>
      </c>
      <c r="R443" s="125">
        <v>0</v>
      </c>
      <c r="S443" s="125">
        <v>0</v>
      </c>
      <c r="T443" s="125">
        <v>92173</v>
      </c>
      <c r="U443" s="183">
        <v>0</v>
      </c>
      <c r="V443" s="183">
        <v>0</v>
      </c>
      <c r="W443" s="125" t="s">
        <v>258</v>
      </c>
    </row>
    <row r="444" spans="1:23" s="22" customFormat="1" ht="14.5" customHeight="1" x14ac:dyDescent="0.25">
      <c r="A444" s="18" t="s">
        <v>426</v>
      </c>
      <c r="B444" s="125" t="s">
        <v>668</v>
      </c>
      <c r="C444" s="125">
        <v>12660</v>
      </c>
      <c r="D444" s="125">
        <v>999</v>
      </c>
      <c r="E444" s="125">
        <v>1440</v>
      </c>
      <c r="F444" s="125">
        <v>1219</v>
      </c>
      <c r="G444" s="125">
        <v>3658</v>
      </c>
      <c r="H444" s="125">
        <v>2736</v>
      </c>
      <c r="I444" s="125">
        <v>378</v>
      </c>
      <c r="J444" s="125">
        <v>0</v>
      </c>
      <c r="K444" s="125">
        <v>6772</v>
      </c>
      <c r="L444" s="125">
        <v>1028</v>
      </c>
      <c r="M444" s="125">
        <v>1456</v>
      </c>
      <c r="N444" s="125">
        <v>973</v>
      </c>
      <c r="O444" s="125">
        <v>3457</v>
      </c>
      <c r="P444" s="125">
        <v>2079</v>
      </c>
      <c r="Q444" s="125">
        <v>352</v>
      </c>
      <c r="R444" s="125">
        <v>0</v>
      </c>
      <c r="S444" s="125">
        <v>5888</v>
      </c>
      <c r="T444" s="125">
        <v>12660</v>
      </c>
      <c r="U444" s="183">
        <v>1</v>
      </c>
      <c r="V444" s="183">
        <v>1</v>
      </c>
      <c r="W444" s="125" t="s">
        <v>259</v>
      </c>
    </row>
    <row r="445" spans="1:23" s="22" customFormat="1" ht="14.5" customHeight="1" x14ac:dyDescent="0.25">
      <c r="A445" s="18" t="s">
        <v>426</v>
      </c>
      <c r="B445" s="125" t="s">
        <v>672</v>
      </c>
      <c r="C445" s="125">
        <v>7060</v>
      </c>
      <c r="D445" s="125">
        <v>1175</v>
      </c>
      <c r="E445" s="125">
        <v>1282</v>
      </c>
      <c r="F445" s="125">
        <v>435</v>
      </c>
      <c r="G445" s="125">
        <v>2892</v>
      </c>
      <c r="H445" s="125">
        <v>949</v>
      </c>
      <c r="I445" s="125">
        <v>10</v>
      </c>
      <c r="J445" s="125">
        <v>0</v>
      </c>
      <c r="K445" s="125">
        <v>3851</v>
      </c>
      <c r="L445" s="125">
        <v>1210</v>
      </c>
      <c r="M445" s="125">
        <v>1271</v>
      </c>
      <c r="N445" s="125">
        <v>381</v>
      </c>
      <c r="O445" s="125">
        <v>2862</v>
      </c>
      <c r="P445" s="125">
        <v>342</v>
      </c>
      <c r="Q445" s="125">
        <v>5</v>
      </c>
      <c r="R445" s="125">
        <v>0</v>
      </c>
      <c r="S445" s="125">
        <v>3209</v>
      </c>
      <c r="T445" s="125">
        <v>7060</v>
      </c>
      <c r="U445" s="183">
        <v>1</v>
      </c>
      <c r="V445" s="183">
        <v>1</v>
      </c>
      <c r="W445" s="125" t="s">
        <v>259</v>
      </c>
    </row>
    <row r="446" spans="1:23" s="22" customFormat="1" ht="14.5" customHeight="1" x14ac:dyDescent="0.25">
      <c r="A446" s="18" t="s">
        <v>426</v>
      </c>
      <c r="B446" s="125" t="s">
        <v>673</v>
      </c>
      <c r="C446" s="125">
        <v>1569</v>
      </c>
      <c r="D446" s="125">
        <v>196</v>
      </c>
      <c r="E446" s="125">
        <v>207</v>
      </c>
      <c r="F446" s="125">
        <v>80</v>
      </c>
      <c r="G446" s="125">
        <v>483</v>
      </c>
      <c r="H446" s="125">
        <v>407</v>
      </c>
      <c r="I446" s="125">
        <v>28</v>
      </c>
      <c r="J446" s="125">
        <v>0</v>
      </c>
      <c r="K446" s="125">
        <v>918</v>
      </c>
      <c r="L446" s="125">
        <v>201</v>
      </c>
      <c r="M446" s="125">
        <v>231</v>
      </c>
      <c r="N446" s="125">
        <v>71</v>
      </c>
      <c r="O446" s="125">
        <v>503</v>
      </c>
      <c r="P446" s="125">
        <v>137</v>
      </c>
      <c r="Q446" s="125">
        <v>11</v>
      </c>
      <c r="R446" s="125">
        <v>0</v>
      </c>
      <c r="S446" s="125">
        <v>651</v>
      </c>
      <c r="T446" s="125">
        <v>1961</v>
      </c>
      <c r="U446" s="183">
        <v>0.80010198878123395</v>
      </c>
      <c r="V446" s="183">
        <v>0.80010198878123395</v>
      </c>
      <c r="W446" s="125" t="s">
        <v>259</v>
      </c>
    </row>
    <row r="447" spans="1:23" s="22" customFormat="1" ht="14.5" customHeight="1" x14ac:dyDescent="0.25">
      <c r="A447" s="18" t="s">
        <v>426</v>
      </c>
      <c r="B447" s="125" t="s">
        <v>667</v>
      </c>
      <c r="C447" s="125">
        <v>115643</v>
      </c>
      <c r="D447" s="125">
        <v>7793</v>
      </c>
      <c r="E447" s="125">
        <v>10202</v>
      </c>
      <c r="F447" s="125">
        <v>8038</v>
      </c>
      <c r="G447" s="125">
        <v>26033</v>
      </c>
      <c r="H447" s="125">
        <v>29788</v>
      </c>
      <c r="I447" s="125">
        <v>2930</v>
      </c>
      <c r="J447" s="125">
        <v>0</v>
      </c>
      <c r="K447" s="125">
        <v>58751</v>
      </c>
      <c r="L447" s="125">
        <v>7798</v>
      </c>
      <c r="M447" s="125">
        <v>10429</v>
      </c>
      <c r="N447" s="125">
        <v>8110</v>
      </c>
      <c r="O447" s="125">
        <v>26337</v>
      </c>
      <c r="P447" s="125">
        <v>28232</v>
      </c>
      <c r="Q447" s="125">
        <v>2323</v>
      </c>
      <c r="R447" s="125">
        <v>0</v>
      </c>
      <c r="S447" s="125">
        <v>56892</v>
      </c>
      <c r="T447" s="125">
        <v>115643</v>
      </c>
      <c r="U447" s="183">
        <v>1</v>
      </c>
      <c r="V447" s="183">
        <v>1</v>
      </c>
      <c r="W447" s="125" t="s">
        <v>259</v>
      </c>
    </row>
    <row r="448" spans="1:23" s="22" customFormat="1" ht="14.5" customHeight="1" x14ac:dyDescent="0.25">
      <c r="A448" s="18" t="s">
        <v>426</v>
      </c>
      <c r="B448" s="125" t="s">
        <v>671</v>
      </c>
      <c r="C448" s="125">
        <v>0</v>
      </c>
      <c r="D448" s="125">
        <v>0</v>
      </c>
      <c r="E448" s="125">
        <v>0</v>
      </c>
      <c r="F448" s="125">
        <v>0</v>
      </c>
      <c r="G448" s="125">
        <v>0</v>
      </c>
      <c r="H448" s="125">
        <v>0</v>
      </c>
      <c r="I448" s="125">
        <v>0</v>
      </c>
      <c r="J448" s="125">
        <v>0</v>
      </c>
      <c r="K448" s="125">
        <v>0</v>
      </c>
      <c r="L448" s="125">
        <v>0</v>
      </c>
      <c r="M448" s="125">
        <v>0</v>
      </c>
      <c r="N448" s="125">
        <v>0</v>
      </c>
      <c r="O448" s="125">
        <v>0</v>
      </c>
      <c r="P448" s="125">
        <v>0</v>
      </c>
      <c r="Q448" s="125">
        <v>0</v>
      </c>
      <c r="R448" s="125">
        <v>0</v>
      </c>
      <c r="S448" s="125">
        <v>0</v>
      </c>
      <c r="T448" s="125">
        <v>9500</v>
      </c>
      <c r="U448" s="183">
        <v>0</v>
      </c>
      <c r="V448" s="183">
        <v>0</v>
      </c>
      <c r="W448" s="125" t="s">
        <v>259</v>
      </c>
    </row>
    <row r="449" spans="1:23" s="22" customFormat="1" ht="14.5" customHeight="1" x14ac:dyDescent="0.25">
      <c r="A449" s="18" t="s">
        <v>260</v>
      </c>
      <c r="B449" s="125" t="s">
        <v>667</v>
      </c>
      <c r="C449" s="125">
        <v>19</v>
      </c>
      <c r="D449" s="125">
        <v>0</v>
      </c>
      <c r="E449" s="125">
        <v>5</v>
      </c>
      <c r="F449" s="125">
        <v>0</v>
      </c>
      <c r="G449" s="125">
        <v>5</v>
      </c>
      <c r="H449" s="125">
        <v>5</v>
      </c>
      <c r="I449" s="125">
        <v>0</v>
      </c>
      <c r="J449" s="125">
        <v>0</v>
      </c>
      <c r="K449" s="125">
        <v>10</v>
      </c>
      <c r="L449" s="125">
        <v>0</v>
      </c>
      <c r="M449" s="125">
        <v>0</v>
      </c>
      <c r="N449" s="125">
        <v>0</v>
      </c>
      <c r="O449" s="125">
        <v>0</v>
      </c>
      <c r="P449" s="125">
        <v>9</v>
      </c>
      <c r="Q449" s="125">
        <v>0</v>
      </c>
      <c r="R449" s="125">
        <v>0</v>
      </c>
      <c r="S449" s="125">
        <v>9</v>
      </c>
      <c r="T449" s="125">
        <v>19</v>
      </c>
      <c r="U449" s="183">
        <v>1</v>
      </c>
      <c r="V449" s="183">
        <v>1</v>
      </c>
      <c r="W449" s="125" t="s">
        <v>261</v>
      </c>
    </row>
    <row r="450" spans="1:23" s="22" customFormat="1" ht="14.5" customHeight="1" x14ac:dyDescent="0.25">
      <c r="A450" s="18" t="s">
        <v>427</v>
      </c>
      <c r="B450" s="125" t="s">
        <v>668</v>
      </c>
      <c r="C450" s="125">
        <v>5</v>
      </c>
      <c r="D450" s="125">
        <v>0</v>
      </c>
      <c r="E450" s="125">
        <v>0</v>
      </c>
      <c r="F450" s="125">
        <v>0</v>
      </c>
      <c r="G450" s="125">
        <v>0</v>
      </c>
      <c r="H450" s="125">
        <v>5</v>
      </c>
      <c r="I450" s="125">
        <v>0</v>
      </c>
      <c r="J450" s="125">
        <v>0</v>
      </c>
      <c r="K450" s="125">
        <v>5</v>
      </c>
      <c r="L450" s="125">
        <v>0</v>
      </c>
      <c r="M450" s="125">
        <v>0</v>
      </c>
      <c r="N450" s="125">
        <v>0</v>
      </c>
      <c r="O450" s="125">
        <v>0</v>
      </c>
      <c r="P450" s="125">
        <v>0</v>
      </c>
      <c r="Q450" s="125">
        <v>0</v>
      </c>
      <c r="R450" s="125">
        <v>0</v>
      </c>
      <c r="S450" s="125">
        <v>0</v>
      </c>
      <c r="T450" s="125">
        <v>5</v>
      </c>
      <c r="U450" s="183">
        <v>1</v>
      </c>
      <c r="V450" s="183">
        <v>1</v>
      </c>
      <c r="W450" s="125" t="s">
        <v>428</v>
      </c>
    </row>
    <row r="451" spans="1:23" s="22" customFormat="1" ht="14.5" customHeight="1" x14ac:dyDescent="0.25">
      <c r="A451" s="18" t="s">
        <v>433</v>
      </c>
      <c r="B451" s="125" t="s">
        <v>668</v>
      </c>
      <c r="C451" s="125">
        <v>3945</v>
      </c>
      <c r="D451" s="125">
        <v>38</v>
      </c>
      <c r="E451" s="125">
        <v>444</v>
      </c>
      <c r="F451" s="125">
        <v>346</v>
      </c>
      <c r="G451" s="125">
        <v>828</v>
      </c>
      <c r="H451" s="125">
        <v>971</v>
      </c>
      <c r="I451" s="125">
        <v>84</v>
      </c>
      <c r="J451" s="125">
        <v>0</v>
      </c>
      <c r="K451" s="125">
        <v>1883</v>
      </c>
      <c r="L451" s="125">
        <v>67</v>
      </c>
      <c r="M451" s="125">
        <v>510</v>
      </c>
      <c r="N451" s="125">
        <v>373</v>
      </c>
      <c r="O451" s="125">
        <v>950</v>
      </c>
      <c r="P451" s="125">
        <v>1002</v>
      </c>
      <c r="Q451" s="125">
        <v>110</v>
      </c>
      <c r="R451" s="125">
        <v>0</v>
      </c>
      <c r="S451" s="125">
        <v>2062</v>
      </c>
      <c r="T451" s="125">
        <v>3945</v>
      </c>
      <c r="U451" s="183">
        <v>1</v>
      </c>
      <c r="V451" s="183">
        <v>1</v>
      </c>
      <c r="W451" s="125" t="s">
        <v>264</v>
      </c>
    </row>
    <row r="452" spans="1:23" s="22" customFormat="1" ht="14.5" customHeight="1" x14ac:dyDescent="0.25">
      <c r="A452" s="18" t="s">
        <v>433</v>
      </c>
      <c r="B452" s="125" t="s">
        <v>667</v>
      </c>
      <c r="C452" s="125">
        <v>477</v>
      </c>
      <c r="D452" s="125">
        <v>13</v>
      </c>
      <c r="E452" s="125">
        <v>41</v>
      </c>
      <c r="F452" s="125">
        <v>35</v>
      </c>
      <c r="G452" s="125">
        <v>89</v>
      </c>
      <c r="H452" s="125">
        <v>146</v>
      </c>
      <c r="I452" s="125">
        <v>10</v>
      </c>
      <c r="J452" s="125">
        <v>0</v>
      </c>
      <c r="K452" s="125">
        <v>245</v>
      </c>
      <c r="L452" s="125">
        <v>8</v>
      </c>
      <c r="M452" s="125">
        <v>36</v>
      </c>
      <c r="N452" s="125">
        <v>39</v>
      </c>
      <c r="O452" s="125">
        <v>83</v>
      </c>
      <c r="P452" s="125">
        <v>141</v>
      </c>
      <c r="Q452" s="125">
        <v>8</v>
      </c>
      <c r="R452" s="125">
        <v>0</v>
      </c>
      <c r="S452" s="125">
        <v>232</v>
      </c>
      <c r="T452" s="125">
        <v>477</v>
      </c>
      <c r="U452" s="183">
        <v>1</v>
      </c>
      <c r="V452" s="183">
        <v>1</v>
      </c>
      <c r="W452" s="125" t="s">
        <v>264</v>
      </c>
    </row>
    <row r="453" spans="1:23" s="22" customFormat="1" ht="14.5" customHeight="1" x14ac:dyDescent="0.25">
      <c r="A453" s="18" t="s">
        <v>433</v>
      </c>
      <c r="B453" s="125" t="s">
        <v>671</v>
      </c>
      <c r="C453" s="125">
        <v>0</v>
      </c>
      <c r="D453" s="125">
        <v>0</v>
      </c>
      <c r="E453" s="125">
        <v>0</v>
      </c>
      <c r="F453" s="125">
        <v>0</v>
      </c>
      <c r="G453" s="125">
        <v>0</v>
      </c>
      <c r="H453" s="125">
        <v>0</v>
      </c>
      <c r="I453" s="125">
        <v>0</v>
      </c>
      <c r="J453" s="125">
        <v>0</v>
      </c>
      <c r="K453" s="125">
        <v>0</v>
      </c>
      <c r="L453" s="125">
        <v>0</v>
      </c>
      <c r="M453" s="125">
        <v>0</v>
      </c>
      <c r="N453" s="125">
        <v>0</v>
      </c>
      <c r="O453" s="125">
        <v>0</v>
      </c>
      <c r="P453" s="125">
        <v>0</v>
      </c>
      <c r="Q453" s="125">
        <v>0</v>
      </c>
      <c r="R453" s="125">
        <v>0</v>
      </c>
      <c r="S453" s="125">
        <v>0</v>
      </c>
      <c r="T453" s="125">
        <v>70000</v>
      </c>
      <c r="U453" s="183">
        <v>0</v>
      </c>
      <c r="V453" s="183">
        <v>0</v>
      </c>
      <c r="W453" s="125" t="s">
        <v>264</v>
      </c>
    </row>
    <row r="454" spans="1:23" s="22" customFormat="1" ht="14.5" customHeight="1" x14ac:dyDescent="0.25">
      <c r="A454" s="18" t="s">
        <v>265</v>
      </c>
      <c r="B454" s="125" t="s">
        <v>668</v>
      </c>
      <c r="C454" s="125">
        <v>770</v>
      </c>
      <c r="D454" s="125">
        <v>23</v>
      </c>
      <c r="E454" s="125">
        <v>39</v>
      </c>
      <c r="F454" s="125">
        <v>51</v>
      </c>
      <c r="G454" s="125">
        <v>113</v>
      </c>
      <c r="H454" s="125">
        <v>191</v>
      </c>
      <c r="I454" s="125">
        <v>5</v>
      </c>
      <c r="J454" s="125">
        <v>0</v>
      </c>
      <c r="K454" s="125">
        <v>309</v>
      </c>
      <c r="L454" s="125">
        <v>5</v>
      </c>
      <c r="M454" s="125">
        <v>45</v>
      </c>
      <c r="N454" s="125">
        <v>44</v>
      </c>
      <c r="O454" s="125">
        <v>94</v>
      </c>
      <c r="P454" s="125">
        <v>367</v>
      </c>
      <c r="Q454" s="125">
        <v>0</v>
      </c>
      <c r="R454" s="125">
        <v>0</v>
      </c>
      <c r="S454" s="125">
        <v>461</v>
      </c>
      <c r="T454" s="125">
        <v>770</v>
      </c>
      <c r="U454" s="183">
        <v>1</v>
      </c>
      <c r="V454" s="183">
        <v>1</v>
      </c>
      <c r="W454" s="125" t="s">
        <v>266</v>
      </c>
    </row>
    <row r="455" spans="1:23" s="22" customFormat="1" ht="14.5" customHeight="1" x14ac:dyDescent="0.25">
      <c r="A455" s="18" t="s">
        <v>265</v>
      </c>
      <c r="B455" s="125" t="s">
        <v>667</v>
      </c>
      <c r="C455" s="125">
        <v>11856</v>
      </c>
      <c r="D455" s="125">
        <v>388</v>
      </c>
      <c r="E455" s="125">
        <v>1151</v>
      </c>
      <c r="F455" s="125">
        <v>1157</v>
      </c>
      <c r="G455" s="125">
        <v>2696</v>
      </c>
      <c r="H455" s="125">
        <v>3264</v>
      </c>
      <c r="I455" s="125">
        <v>505</v>
      </c>
      <c r="J455" s="125">
        <v>0</v>
      </c>
      <c r="K455" s="125">
        <v>6465</v>
      </c>
      <c r="L455" s="125">
        <v>396</v>
      </c>
      <c r="M455" s="125">
        <v>1178</v>
      </c>
      <c r="N455" s="125">
        <v>1004</v>
      </c>
      <c r="O455" s="125">
        <v>2578</v>
      </c>
      <c r="P455" s="125">
        <v>2370</v>
      </c>
      <c r="Q455" s="125">
        <v>437</v>
      </c>
      <c r="R455" s="125">
        <v>6</v>
      </c>
      <c r="S455" s="125">
        <v>5391</v>
      </c>
      <c r="T455" s="125">
        <v>11856</v>
      </c>
      <c r="U455" s="183">
        <v>0.999493927125506</v>
      </c>
      <c r="V455" s="183">
        <v>1</v>
      </c>
      <c r="W455" s="125" t="s">
        <v>266</v>
      </c>
    </row>
    <row r="456" spans="1:23" s="22" customFormat="1" ht="14.5" customHeight="1" x14ac:dyDescent="0.25">
      <c r="A456" s="18" t="s">
        <v>267</v>
      </c>
      <c r="B456" s="125" t="s">
        <v>668</v>
      </c>
      <c r="C456" s="125">
        <v>13</v>
      </c>
      <c r="D456" s="125">
        <v>0</v>
      </c>
      <c r="E456" s="125">
        <v>0</v>
      </c>
      <c r="F456" s="125">
        <v>0</v>
      </c>
      <c r="G456" s="125">
        <v>0</v>
      </c>
      <c r="H456" s="125">
        <v>0</v>
      </c>
      <c r="I456" s="125">
        <v>0</v>
      </c>
      <c r="J456" s="125">
        <v>0</v>
      </c>
      <c r="K456" s="125">
        <v>0</v>
      </c>
      <c r="L456" s="125">
        <v>0</v>
      </c>
      <c r="M456" s="125">
        <v>0</v>
      </c>
      <c r="N456" s="125">
        <v>0</v>
      </c>
      <c r="O456" s="125">
        <v>0</v>
      </c>
      <c r="P456" s="125">
        <v>13</v>
      </c>
      <c r="Q456" s="125">
        <v>0</v>
      </c>
      <c r="R456" s="125">
        <v>0</v>
      </c>
      <c r="S456" s="125">
        <v>13</v>
      </c>
      <c r="T456" s="125">
        <v>163</v>
      </c>
      <c r="U456" s="183">
        <v>7.9754601226993904E-2</v>
      </c>
      <c r="V456" s="183">
        <v>7.9754601226993904E-2</v>
      </c>
      <c r="W456" s="125" t="s">
        <v>268</v>
      </c>
    </row>
    <row r="457" spans="1:23" s="22" customFormat="1" ht="14.5" customHeight="1" x14ac:dyDescent="0.25">
      <c r="A457" s="18" t="s">
        <v>267</v>
      </c>
      <c r="B457" s="125" t="s">
        <v>674</v>
      </c>
      <c r="C457" s="125">
        <v>27</v>
      </c>
      <c r="D457" s="125">
        <v>0</v>
      </c>
      <c r="E457" s="125">
        <v>5</v>
      </c>
      <c r="F457" s="125">
        <v>0</v>
      </c>
      <c r="G457" s="125">
        <v>5</v>
      </c>
      <c r="H457" s="125">
        <v>6</v>
      </c>
      <c r="I457" s="125">
        <v>0</v>
      </c>
      <c r="J457" s="125">
        <v>0</v>
      </c>
      <c r="K457" s="125">
        <v>11</v>
      </c>
      <c r="L457" s="125">
        <v>0</v>
      </c>
      <c r="M457" s="125">
        <v>9</v>
      </c>
      <c r="N457" s="125">
        <v>0</v>
      </c>
      <c r="O457" s="125">
        <v>9</v>
      </c>
      <c r="P457" s="125">
        <v>7</v>
      </c>
      <c r="Q457" s="125">
        <v>0</v>
      </c>
      <c r="R457" s="125">
        <v>0</v>
      </c>
      <c r="S457" s="125">
        <v>16</v>
      </c>
      <c r="T457" s="125">
        <v>114</v>
      </c>
      <c r="U457" s="183">
        <v>0.23684210526315799</v>
      </c>
      <c r="V457" s="183">
        <v>0.23684210526315799</v>
      </c>
      <c r="W457" s="125" t="s">
        <v>268</v>
      </c>
    </row>
    <row r="458" spans="1:23" s="22" customFormat="1" ht="14.5" customHeight="1" x14ac:dyDescent="0.25">
      <c r="A458" s="18" t="s">
        <v>267</v>
      </c>
      <c r="B458" s="125" t="s">
        <v>670</v>
      </c>
      <c r="C458" s="125">
        <v>15619</v>
      </c>
      <c r="D458" s="125">
        <v>954</v>
      </c>
      <c r="E458" s="125">
        <v>1025</v>
      </c>
      <c r="F458" s="125">
        <v>1078</v>
      </c>
      <c r="G458" s="125">
        <v>3057</v>
      </c>
      <c r="H458" s="125">
        <v>3005</v>
      </c>
      <c r="I458" s="125">
        <v>1130</v>
      </c>
      <c r="J458" s="125">
        <v>0</v>
      </c>
      <c r="K458" s="125">
        <v>7192</v>
      </c>
      <c r="L458" s="125">
        <v>1024</v>
      </c>
      <c r="M458" s="125">
        <v>1014</v>
      </c>
      <c r="N458" s="125">
        <v>1112</v>
      </c>
      <c r="O458" s="125">
        <v>3150</v>
      </c>
      <c r="P458" s="125">
        <v>4142</v>
      </c>
      <c r="Q458" s="125">
        <v>1135</v>
      </c>
      <c r="R458" s="125">
        <v>0</v>
      </c>
      <c r="S458" s="125">
        <v>8427</v>
      </c>
      <c r="T458" s="125">
        <v>209790</v>
      </c>
      <c r="U458" s="183">
        <v>7.44506411173078E-2</v>
      </c>
      <c r="V458" s="183">
        <v>7.44506411173078E-2</v>
      </c>
      <c r="W458" s="125" t="s">
        <v>268</v>
      </c>
    </row>
    <row r="459" spans="1:23" s="22" customFormat="1" ht="14.5" customHeight="1" x14ac:dyDescent="0.25">
      <c r="A459" s="18" t="s">
        <v>267</v>
      </c>
      <c r="B459" s="125" t="s">
        <v>672</v>
      </c>
      <c r="C459" s="125">
        <v>31</v>
      </c>
      <c r="D459" s="125">
        <v>0</v>
      </c>
      <c r="E459" s="125">
        <v>0</v>
      </c>
      <c r="F459" s="125">
        <v>0</v>
      </c>
      <c r="G459" s="125">
        <v>0</v>
      </c>
      <c r="H459" s="125">
        <v>10</v>
      </c>
      <c r="I459" s="125">
        <v>0</v>
      </c>
      <c r="J459" s="125">
        <v>0</v>
      </c>
      <c r="K459" s="125">
        <v>10</v>
      </c>
      <c r="L459" s="125">
        <v>0</v>
      </c>
      <c r="M459" s="125">
        <v>0</v>
      </c>
      <c r="N459" s="125">
        <v>0</v>
      </c>
      <c r="O459" s="125">
        <v>0</v>
      </c>
      <c r="P459" s="125">
        <v>21</v>
      </c>
      <c r="Q459" s="125">
        <v>0</v>
      </c>
      <c r="R459" s="125">
        <v>0</v>
      </c>
      <c r="S459" s="125">
        <v>21</v>
      </c>
      <c r="T459" s="125">
        <v>3023</v>
      </c>
      <c r="U459" s="183">
        <v>1.0254713860403599E-2</v>
      </c>
      <c r="V459" s="183">
        <v>1.0254713860403599E-2</v>
      </c>
      <c r="W459" s="125" t="s">
        <v>268</v>
      </c>
    </row>
    <row r="460" spans="1:23" s="22" customFormat="1" ht="14.5" customHeight="1" x14ac:dyDescent="0.25">
      <c r="A460" s="18" t="s">
        <v>267</v>
      </c>
      <c r="B460" s="125" t="s">
        <v>673</v>
      </c>
      <c r="C460" s="125">
        <v>12</v>
      </c>
      <c r="D460" s="125">
        <v>0</v>
      </c>
      <c r="E460" s="125">
        <v>6</v>
      </c>
      <c r="F460" s="125">
        <v>0</v>
      </c>
      <c r="G460" s="125">
        <v>6</v>
      </c>
      <c r="H460" s="125">
        <v>0</v>
      </c>
      <c r="I460" s="125">
        <v>0</v>
      </c>
      <c r="J460" s="125">
        <v>0</v>
      </c>
      <c r="K460" s="125">
        <v>6</v>
      </c>
      <c r="L460" s="125">
        <v>0</v>
      </c>
      <c r="M460" s="125">
        <v>0</v>
      </c>
      <c r="N460" s="125">
        <v>6</v>
      </c>
      <c r="O460" s="125">
        <v>6</v>
      </c>
      <c r="P460" s="125">
        <v>0</v>
      </c>
      <c r="Q460" s="125">
        <v>0</v>
      </c>
      <c r="R460" s="125">
        <v>0</v>
      </c>
      <c r="S460" s="125">
        <v>6</v>
      </c>
      <c r="T460" s="125">
        <v>12</v>
      </c>
      <c r="U460" s="183">
        <v>1</v>
      </c>
      <c r="V460" s="183">
        <v>1</v>
      </c>
      <c r="W460" s="125" t="s">
        <v>268</v>
      </c>
    </row>
    <row r="461" spans="1:23" s="22" customFormat="1" ht="14.5" customHeight="1" x14ac:dyDescent="0.25">
      <c r="A461" s="18" t="s">
        <v>267</v>
      </c>
      <c r="B461" s="125" t="s">
        <v>667</v>
      </c>
      <c r="C461" s="125">
        <v>176</v>
      </c>
      <c r="D461" s="125">
        <v>5</v>
      </c>
      <c r="E461" s="125">
        <v>21</v>
      </c>
      <c r="F461" s="125">
        <v>7</v>
      </c>
      <c r="G461" s="125">
        <v>33</v>
      </c>
      <c r="H461" s="125">
        <v>48</v>
      </c>
      <c r="I461" s="125">
        <v>0</v>
      </c>
      <c r="J461" s="125">
        <v>0</v>
      </c>
      <c r="K461" s="125">
        <v>81</v>
      </c>
      <c r="L461" s="125">
        <v>10</v>
      </c>
      <c r="M461" s="125">
        <v>22</v>
      </c>
      <c r="N461" s="125">
        <v>12</v>
      </c>
      <c r="O461" s="125">
        <v>44</v>
      </c>
      <c r="P461" s="125">
        <v>46</v>
      </c>
      <c r="Q461" s="125">
        <v>5</v>
      </c>
      <c r="R461" s="125">
        <v>0</v>
      </c>
      <c r="S461" s="125">
        <v>95</v>
      </c>
      <c r="T461" s="125">
        <v>29365</v>
      </c>
      <c r="U461" s="183">
        <v>5.9935297122424699E-3</v>
      </c>
      <c r="V461" s="183">
        <v>5.9935297122424699E-3</v>
      </c>
      <c r="W461" s="125" t="s">
        <v>268</v>
      </c>
    </row>
    <row r="462" spans="1:23" s="22" customFormat="1" ht="14.5" customHeight="1" x14ac:dyDescent="0.25">
      <c r="A462" s="18" t="s">
        <v>267</v>
      </c>
      <c r="B462" s="125" t="s">
        <v>671</v>
      </c>
      <c r="C462" s="125">
        <v>450</v>
      </c>
      <c r="D462" s="125">
        <v>107</v>
      </c>
      <c r="E462" s="125">
        <v>26</v>
      </c>
      <c r="F462" s="125">
        <v>38</v>
      </c>
      <c r="G462" s="125">
        <v>171</v>
      </c>
      <c r="H462" s="125">
        <v>85</v>
      </c>
      <c r="I462" s="125">
        <v>0</v>
      </c>
      <c r="J462" s="125">
        <v>0</v>
      </c>
      <c r="K462" s="125">
        <v>256</v>
      </c>
      <c r="L462" s="125">
        <v>92</v>
      </c>
      <c r="M462" s="125">
        <v>20</v>
      </c>
      <c r="N462" s="125">
        <v>30</v>
      </c>
      <c r="O462" s="125">
        <v>142</v>
      </c>
      <c r="P462" s="125">
        <v>52</v>
      </c>
      <c r="Q462" s="125">
        <v>0</v>
      </c>
      <c r="R462" s="125">
        <v>0</v>
      </c>
      <c r="S462" s="125">
        <v>194</v>
      </c>
      <c r="T462" s="125">
        <v>2314</v>
      </c>
      <c r="U462" s="183">
        <v>0.194468452895419</v>
      </c>
      <c r="V462" s="183">
        <v>0.194468452895419</v>
      </c>
      <c r="W462" s="125" t="s">
        <v>268</v>
      </c>
    </row>
    <row r="463" spans="1:23" s="22" customFormat="1" ht="14.5" customHeight="1" x14ac:dyDescent="0.25">
      <c r="A463" s="18" t="s">
        <v>269</v>
      </c>
      <c r="B463" s="125" t="s">
        <v>672</v>
      </c>
      <c r="C463" s="125">
        <v>210</v>
      </c>
      <c r="D463" s="125">
        <v>0</v>
      </c>
      <c r="E463" s="125">
        <v>5</v>
      </c>
      <c r="F463" s="125">
        <v>16</v>
      </c>
      <c r="G463" s="125">
        <v>21</v>
      </c>
      <c r="H463" s="125">
        <v>73</v>
      </c>
      <c r="I463" s="125">
        <v>5</v>
      </c>
      <c r="J463" s="125">
        <v>0</v>
      </c>
      <c r="K463" s="125">
        <v>99</v>
      </c>
      <c r="L463" s="125">
        <v>0</v>
      </c>
      <c r="M463" s="125">
        <v>9</v>
      </c>
      <c r="N463" s="125">
        <v>8</v>
      </c>
      <c r="O463" s="125">
        <v>17</v>
      </c>
      <c r="P463" s="125">
        <v>89</v>
      </c>
      <c r="Q463" s="125">
        <v>5</v>
      </c>
      <c r="R463" s="125">
        <v>0</v>
      </c>
      <c r="S463" s="125">
        <v>111</v>
      </c>
      <c r="T463" s="125">
        <v>210</v>
      </c>
      <c r="U463" s="183">
        <v>1</v>
      </c>
      <c r="V463" s="183">
        <v>1</v>
      </c>
      <c r="W463" s="125" t="s">
        <v>270</v>
      </c>
    </row>
    <row r="464" spans="1:23" s="22" customFormat="1" ht="14.5" customHeight="1" x14ac:dyDescent="0.25">
      <c r="A464" s="18" t="s">
        <v>271</v>
      </c>
      <c r="B464" s="125" t="s">
        <v>671</v>
      </c>
      <c r="C464" s="125">
        <v>0</v>
      </c>
      <c r="D464" s="125">
        <v>0</v>
      </c>
      <c r="E464" s="125">
        <v>0</v>
      </c>
      <c r="F464" s="125">
        <v>0</v>
      </c>
      <c r="G464" s="125">
        <v>0</v>
      </c>
      <c r="H464" s="125">
        <v>0</v>
      </c>
      <c r="I464" s="125">
        <v>0</v>
      </c>
      <c r="J464" s="125">
        <v>0</v>
      </c>
      <c r="K464" s="125">
        <v>0</v>
      </c>
      <c r="L464" s="125">
        <v>0</v>
      </c>
      <c r="M464" s="125">
        <v>0</v>
      </c>
      <c r="N464" s="125">
        <v>0</v>
      </c>
      <c r="O464" s="125">
        <v>0</v>
      </c>
      <c r="P464" s="125">
        <v>0</v>
      </c>
      <c r="Q464" s="125">
        <v>0</v>
      </c>
      <c r="R464" s="125">
        <v>0</v>
      </c>
      <c r="S464" s="125">
        <v>0</v>
      </c>
      <c r="T464" s="125">
        <v>1109</v>
      </c>
      <c r="U464" s="183">
        <v>0</v>
      </c>
      <c r="V464" s="183">
        <v>0</v>
      </c>
      <c r="W464" s="125" t="s">
        <v>272</v>
      </c>
    </row>
    <row r="465" spans="1:23" s="22" customFormat="1" ht="14.5" customHeight="1" x14ac:dyDescent="0.25">
      <c r="A465" s="18" t="s">
        <v>273</v>
      </c>
      <c r="B465" s="125" t="s">
        <v>668</v>
      </c>
      <c r="C465" s="125">
        <v>128</v>
      </c>
      <c r="D465" s="125">
        <v>0</v>
      </c>
      <c r="E465" s="125">
        <v>8</v>
      </c>
      <c r="F465" s="125">
        <v>0</v>
      </c>
      <c r="G465" s="125">
        <v>8</v>
      </c>
      <c r="H465" s="125">
        <v>40</v>
      </c>
      <c r="I465" s="125">
        <v>0</v>
      </c>
      <c r="J465" s="125">
        <v>0</v>
      </c>
      <c r="K465" s="125">
        <v>48</v>
      </c>
      <c r="L465" s="125">
        <v>0</v>
      </c>
      <c r="M465" s="125">
        <v>0</v>
      </c>
      <c r="N465" s="125">
        <v>6</v>
      </c>
      <c r="O465" s="125">
        <v>6</v>
      </c>
      <c r="P465" s="125">
        <v>69</v>
      </c>
      <c r="Q465" s="125">
        <v>5</v>
      </c>
      <c r="R465" s="125">
        <v>0</v>
      </c>
      <c r="S465" s="125">
        <v>80</v>
      </c>
      <c r="T465" s="125">
        <v>128</v>
      </c>
      <c r="U465" s="183">
        <v>1</v>
      </c>
      <c r="V465" s="183">
        <v>1</v>
      </c>
      <c r="W465" s="125" t="s">
        <v>274</v>
      </c>
    </row>
    <row r="466" spans="1:23" s="22" customFormat="1" ht="14.5" customHeight="1" x14ac:dyDescent="0.25">
      <c r="A466" s="18" t="s">
        <v>273</v>
      </c>
      <c r="B466" s="125" t="s">
        <v>672</v>
      </c>
      <c r="C466" s="125">
        <v>10</v>
      </c>
      <c r="D466" s="125">
        <v>0</v>
      </c>
      <c r="E466" s="125">
        <v>0</v>
      </c>
      <c r="F466" s="125">
        <v>0</v>
      </c>
      <c r="G466" s="125">
        <v>0</v>
      </c>
      <c r="H466" s="125">
        <v>0</v>
      </c>
      <c r="I466" s="125">
        <v>0</v>
      </c>
      <c r="J466" s="125">
        <v>0</v>
      </c>
      <c r="K466" s="125">
        <v>0</v>
      </c>
      <c r="L466" s="125">
        <v>0</v>
      </c>
      <c r="M466" s="125">
        <v>0</v>
      </c>
      <c r="N466" s="125">
        <v>0</v>
      </c>
      <c r="O466" s="125">
        <v>0</v>
      </c>
      <c r="P466" s="125">
        <v>10</v>
      </c>
      <c r="Q466" s="125">
        <v>0</v>
      </c>
      <c r="R466" s="125">
        <v>0</v>
      </c>
      <c r="S466" s="125">
        <v>10</v>
      </c>
      <c r="T466" s="125">
        <v>10</v>
      </c>
      <c r="U466" s="183">
        <v>1</v>
      </c>
      <c r="V466" s="183">
        <v>1</v>
      </c>
      <c r="W466" s="125" t="s">
        <v>274</v>
      </c>
    </row>
    <row r="467" spans="1:23" s="22" customFormat="1" ht="14.5" customHeight="1" x14ac:dyDescent="0.25">
      <c r="A467" s="18" t="s">
        <v>273</v>
      </c>
      <c r="B467" s="125" t="s">
        <v>667</v>
      </c>
      <c r="C467" s="125">
        <v>5</v>
      </c>
      <c r="D467" s="125">
        <v>0</v>
      </c>
      <c r="E467" s="125">
        <v>0</v>
      </c>
      <c r="F467" s="125">
        <v>5</v>
      </c>
      <c r="G467" s="125">
        <v>5</v>
      </c>
      <c r="H467" s="125">
        <v>0</v>
      </c>
      <c r="I467" s="125">
        <v>0</v>
      </c>
      <c r="J467" s="125">
        <v>0</v>
      </c>
      <c r="K467" s="125">
        <v>5</v>
      </c>
      <c r="L467" s="125">
        <v>0</v>
      </c>
      <c r="M467" s="125">
        <v>0</v>
      </c>
      <c r="N467" s="125">
        <v>0</v>
      </c>
      <c r="O467" s="125">
        <v>0</v>
      </c>
      <c r="P467" s="125">
        <v>0</v>
      </c>
      <c r="Q467" s="125">
        <v>0</v>
      </c>
      <c r="R467" s="125">
        <v>0</v>
      </c>
      <c r="S467" s="125">
        <v>0</v>
      </c>
      <c r="T467" s="125">
        <v>5</v>
      </c>
      <c r="U467" s="183">
        <v>1</v>
      </c>
      <c r="V467" s="183">
        <v>1</v>
      </c>
      <c r="W467" s="125" t="s">
        <v>274</v>
      </c>
    </row>
    <row r="468" spans="1:23" s="22" customFormat="1" ht="14.5" customHeight="1" x14ac:dyDescent="0.25">
      <c r="A468" s="18" t="s">
        <v>275</v>
      </c>
      <c r="B468" s="125" t="s">
        <v>668</v>
      </c>
      <c r="C468" s="125">
        <v>0</v>
      </c>
      <c r="D468" s="125">
        <v>0</v>
      </c>
      <c r="E468" s="125">
        <v>0</v>
      </c>
      <c r="F468" s="125">
        <v>0</v>
      </c>
      <c r="G468" s="125">
        <v>0</v>
      </c>
      <c r="H468" s="125">
        <v>0</v>
      </c>
      <c r="I468" s="125">
        <v>0</v>
      </c>
      <c r="J468" s="125">
        <v>0</v>
      </c>
      <c r="K468" s="125">
        <v>0</v>
      </c>
      <c r="L468" s="125">
        <v>0</v>
      </c>
      <c r="M468" s="125">
        <v>0</v>
      </c>
      <c r="N468" s="125">
        <v>0</v>
      </c>
      <c r="O468" s="125">
        <v>0</v>
      </c>
      <c r="P468" s="125">
        <v>0</v>
      </c>
      <c r="Q468" s="125">
        <v>0</v>
      </c>
      <c r="R468" s="125">
        <v>0</v>
      </c>
      <c r="S468" s="125">
        <v>0</v>
      </c>
      <c r="T468" s="125">
        <v>92</v>
      </c>
      <c r="U468" s="183">
        <v>0</v>
      </c>
      <c r="V468" s="183">
        <v>0</v>
      </c>
      <c r="W468" s="125" t="s">
        <v>276</v>
      </c>
    </row>
    <row r="469" spans="1:23" s="22" customFormat="1" ht="14.5" customHeight="1" x14ac:dyDescent="0.25">
      <c r="A469" s="18" t="s">
        <v>275</v>
      </c>
      <c r="B469" s="125" t="s">
        <v>667</v>
      </c>
      <c r="C469" s="125">
        <v>0</v>
      </c>
      <c r="D469" s="125">
        <v>0</v>
      </c>
      <c r="E469" s="125">
        <v>0</v>
      </c>
      <c r="F469" s="125">
        <v>0</v>
      </c>
      <c r="G469" s="125">
        <v>0</v>
      </c>
      <c r="H469" s="125">
        <v>0</v>
      </c>
      <c r="I469" s="125">
        <v>0</v>
      </c>
      <c r="J469" s="125">
        <v>0</v>
      </c>
      <c r="K469" s="125">
        <v>0</v>
      </c>
      <c r="L469" s="125">
        <v>0</v>
      </c>
      <c r="M469" s="125">
        <v>0</v>
      </c>
      <c r="N469" s="125">
        <v>0</v>
      </c>
      <c r="O469" s="125">
        <v>0</v>
      </c>
      <c r="P469" s="125">
        <v>0</v>
      </c>
      <c r="Q469" s="125">
        <v>0</v>
      </c>
      <c r="R469" s="125">
        <v>0</v>
      </c>
      <c r="S469" s="125">
        <v>0</v>
      </c>
      <c r="T469" s="125">
        <v>126866</v>
      </c>
      <c r="U469" s="183">
        <v>0</v>
      </c>
      <c r="V469" s="183">
        <v>0</v>
      </c>
      <c r="W469" s="125" t="s">
        <v>276</v>
      </c>
    </row>
    <row r="470" spans="1:23" s="22" customFormat="1" ht="14.5" customHeight="1" x14ac:dyDescent="0.25">
      <c r="A470" s="18" t="s">
        <v>275</v>
      </c>
      <c r="B470" s="125" t="s">
        <v>671</v>
      </c>
      <c r="C470" s="125">
        <v>0</v>
      </c>
      <c r="D470" s="125">
        <v>0</v>
      </c>
      <c r="E470" s="125">
        <v>0</v>
      </c>
      <c r="F470" s="125">
        <v>0</v>
      </c>
      <c r="G470" s="125">
        <v>0</v>
      </c>
      <c r="H470" s="125">
        <v>0</v>
      </c>
      <c r="I470" s="125">
        <v>0</v>
      </c>
      <c r="J470" s="125">
        <v>0</v>
      </c>
      <c r="K470" s="125">
        <v>0</v>
      </c>
      <c r="L470" s="125">
        <v>0</v>
      </c>
      <c r="M470" s="125">
        <v>0</v>
      </c>
      <c r="N470" s="125">
        <v>0</v>
      </c>
      <c r="O470" s="125">
        <v>0</v>
      </c>
      <c r="P470" s="125">
        <v>0</v>
      </c>
      <c r="Q470" s="125">
        <v>0</v>
      </c>
      <c r="R470" s="125">
        <v>0</v>
      </c>
      <c r="S470" s="125">
        <v>0</v>
      </c>
      <c r="T470" s="125">
        <v>40</v>
      </c>
      <c r="U470" s="183">
        <v>0</v>
      </c>
      <c r="V470" s="183">
        <v>0</v>
      </c>
      <c r="W470" s="125" t="s">
        <v>276</v>
      </c>
    </row>
    <row r="471" spans="1:23" s="22" customFormat="1" ht="14.5" customHeight="1" x14ac:dyDescent="0.25">
      <c r="A471" s="18" t="s">
        <v>277</v>
      </c>
      <c r="B471" s="125" t="s">
        <v>668</v>
      </c>
      <c r="C471" s="125">
        <v>0</v>
      </c>
      <c r="D471" s="125">
        <v>0</v>
      </c>
      <c r="E471" s="125">
        <v>0</v>
      </c>
      <c r="F471" s="125">
        <v>0</v>
      </c>
      <c r="G471" s="125">
        <v>0</v>
      </c>
      <c r="H471" s="125">
        <v>0</v>
      </c>
      <c r="I471" s="125">
        <v>0</v>
      </c>
      <c r="J471" s="125">
        <v>0</v>
      </c>
      <c r="K471" s="125">
        <v>0</v>
      </c>
      <c r="L471" s="125">
        <v>0</v>
      </c>
      <c r="M471" s="125">
        <v>0</v>
      </c>
      <c r="N471" s="125">
        <v>0</v>
      </c>
      <c r="O471" s="125">
        <v>0</v>
      </c>
      <c r="P471" s="125">
        <v>0</v>
      </c>
      <c r="Q471" s="125">
        <v>0</v>
      </c>
      <c r="R471" s="125">
        <v>0</v>
      </c>
      <c r="S471" s="125">
        <v>0</v>
      </c>
      <c r="T471" s="125">
        <v>1143</v>
      </c>
      <c r="U471" s="183">
        <v>0</v>
      </c>
      <c r="V471" s="183">
        <v>0</v>
      </c>
      <c r="W471" s="125" t="s">
        <v>278</v>
      </c>
    </row>
    <row r="472" spans="1:23" s="22" customFormat="1" ht="14.5" customHeight="1" x14ac:dyDescent="0.25">
      <c r="A472" s="18" t="s">
        <v>277</v>
      </c>
      <c r="B472" s="125" t="s">
        <v>672</v>
      </c>
      <c r="C472" s="125">
        <v>0</v>
      </c>
      <c r="D472" s="125">
        <v>0</v>
      </c>
      <c r="E472" s="125">
        <v>0</v>
      </c>
      <c r="F472" s="125">
        <v>0</v>
      </c>
      <c r="G472" s="125">
        <v>0</v>
      </c>
      <c r="H472" s="125">
        <v>0</v>
      </c>
      <c r="I472" s="125">
        <v>0</v>
      </c>
      <c r="J472" s="125">
        <v>0</v>
      </c>
      <c r="K472" s="125">
        <v>0</v>
      </c>
      <c r="L472" s="125">
        <v>0</v>
      </c>
      <c r="M472" s="125">
        <v>0</v>
      </c>
      <c r="N472" s="125">
        <v>0</v>
      </c>
      <c r="O472" s="125">
        <v>0</v>
      </c>
      <c r="P472" s="125">
        <v>0</v>
      </c>
      <c r="Q472" s="125">
        <v>0</v>
      </c>
      <c r="R472" s="125">
        <v>0</v>
      </c>
      <c r="S472" s="125">
        <v>0</v>
      </c>
      <c r="T472" s="125">
        <v>5</v>
      </c>
      <c r="U472" s="183">
        <v>0</v>
      </c>
      <c r="V472" s="183">
        <v>0</v>
      </c>
      <c r="W472" s="125" t="s">
        <v>278</v>
      </c>
    </row>
    <row r="473" spans="1:23" s="22" customFormat="1" ht="14.5" customHeight="1" x14ac:dyDescent="0.25">
      <c r="A473" s="18" t="s">
        <v>277</v>
      </c>
      <c r="B473" s="125" t="s">
        <v>667</v>
      </c>
      <c r="C473" s="125">
        <v>0</v>
      </c>
      <c r="D473" s="125">
        <v>0</v>
      </c>
      <c r="E473" s="125">
        <v>0</v>
      </c>
      <c r="F473" s="125">
        <v>0</v>
      </c>
      <c r="G473" s="125">
        <v>0</v>
      </c>
      <c r="H473" s="125">
        <v>0</v>
      </c>
      <c r="I473" s="125">
        <v>0</v>
      </c>
      <c r="J473" s="125">
        <v>0</v>
      </c>
      <c r="K473" s="125">
        <v>0</v>
      </c>
      <c r="L473" s="125">
        <v>0</v>
      </c>
      <c r="M473" s="125">
        <v>0</v>
      </c>
      <c r="N473" s="125">
        <v>0</v>
      </c>
      <c r="O473" s="125">
        <v>0</v>
      </c>
      <c r="P473" s="125">
        <v>0</v>
      </c>
      <c r="Q473" s="125">
        <v>0</v>
      </c>
      <c r="R473" s="125">
        <v>0</v>
      </c>
      <c r="S473" s="125">
        <v>0</v>
      </c>
      <c r="T473" s="125">
        <v>10525</v>
      </c>
      <c r="U473" s="183">
        <v>0</v>
      </c>
      <c r="V473" s="183">
        <v>0</v>
      </c>
      <c r="W473" s="125" t="s">
        <v>278</v>
      </c>
    </row>
    <row r="474" spans="1:23" s="22" customFormat="1" ht="14.5" customHeight="1" x14ac:dyDescent="0.25">
      <c r="A474" s="18" t="s">
        <v>277</v>
      </c>
      <c r="B474" s="125" t="s">
        <v>671</v>
      </c>
      <c r="C474" s="125">
        <v>0</v>
      </c>
      <c r="D474" s="125">
        <v>0</v>
      </c>
      <c r="E474" s="125">
        <v>0</v>
      </c>
      <c r="F474" s="125">
        <v>0</v>
      </c>
      <c r="G474" s="125">
        <v>0</v>
      </c>
      <c r="H474" s="125">
        <v>0</v>
      </c>
      <c r="I474" s="125">
        <v>0</v>
      </c>
      <c r="J474" s="125">
        <v>0</v>
      </c>
      <c r="K474" s="125">
        <v>0</v>
      </c>
      <c r="L474" s="125">
        <v>0</v>
      </c>
      <c r="M474" s="125">
        <v>0</v>
      </c>
      <c r="N474" s="125">
        <v>0</v>
      </c>
      <c r="O474" s="125">
        <v>0</v>
      </c>
      <c r="P474" s="125">
        <v>0</v>
      </c>
      <c r="Q474" s="125">
        <v>0</v>
      </c>
      <c r="R474" s="125">
        <v>0</v>
      </c>
      <c r="S474" s="125">
        <v>0</v>
      </c>
      <c r="T474" s="125">
        <v>5</v>
      </c>
      <c r="U474" s="183">
        <v>0</v>
      </c>
      <c r="V474" s="183">
        <v>0</v>
      </c>
      <c r="W474" s="125" t="s">
        <v>278</v>
      </c>
    </row>
    <row r="475" spans="1:23" s="22" customFormat="1" ht="14.5" customHeight="1" x14ac:dyDescent="0.25">
      <c r="A475" s="18" t="s">
        <v>279</v>
      </c>
      <c r="B475" s="125" t="s">
        <v>670</v>
      </c>
      <c r="C475" s="125">
        <v>0</v>
      </c>
      <c r="D475" s="125">
        <v>0</v>
      </c>
      <c r="E475" s="125">
        <v>0</v>
      </c>
      <c r="F475" s="125">
        <v>0</v>
      </c>
      <c r="G475" s="125">
        <v>0</v>
      </c>
      <c r="H475" s="125">
        <v>0</v>
      </c>
      <c r="I475" s="125">
        <v>0</v>
      </c>
      <c r="J475" s="125">
        <v>0</v>
      </c>
      <c r="K475" s="125">
        <v>0</v>
      </c>
      <c r="L475" s="125">
        <v>0</v>
      </c>
      <c r="M475" s="125">
        <v>0</v>
      </c>
      <c r="N475" s="125">
        <v>0</v>
      </c>
      <c r="O475" s="125">
        <v>0</v>
      </c>
      <c r="P475" s="125">
        <v>0</v>
      </c>
      <c r="Q475" s="125">
        <v>0</v>
      </c>
      <c r="R475" s="125">
        <v>0</v>
      </c>
      <c r="S475" s="125">
        <v>0</v>
      </c>
      <c r="T475" s="125">
        <v>1000</v>
      </c>
      <c r="U475" s="183">
        <v>0</v>
      </c>
      <c r="V475" s="183">
        <v>0</v>
      </c>
      <c r="W475" s="125" t="s">
        <v>280</v>
      </c>
    </row>
    <row r="476" spans="1:23" s="22" customFormat="1" ht="14.5" customHeight="1" x14ac:dyDescent="0.25">
      <c r="A476" s="18" t="s">
        <v>281</v>
      </c>
      <c r="B476" s="125" t="s">
        <v>668</v>
      </c>
      <c r="C476" s="125">
        <v>20500</v>
      </c>
      <c r="D476" s="125">
        <v>1286</v>
      </c>
      <c r="E476" s="125">
        <v>2062</v>
      </c>
      <c r="F476" s="125">
        <v>1591</v>
      </c>
      <c r="G476" s="125">
        <v>4939</v>
      </c>
      <c r="H476" s="125">
        <v>4956</v>
      </c>
      <c r="I476" s="125">
        <v>144</v>
      </c>
      <c r="J476" s="125">
        <v>0</v>
      </c>
      <c r="K476" s="125">
        <v>10039</v>
      </c>
      <c r="L476" s="125">
        <v>1436</v>
      </c>
      <c r="M476" s="125">
        <v>2200</v>
      </c>
      <c r="N476" s="125">
        <v>1569</v>
      </c>
      <c r="O476" s="125">
        <v>5205</v>
      </c>
      <c r="P476" s="125">
        <v>5013</v>
      </c>
      <c r="Q476" s="125">
        <v>243</v>
      </c>
      <c r="R476" s="125">
        <v>0</v>
      </c>
      <c r="S476" s="125">
        <v>10461</v>
      </c>
      <c r="T476" s="125">
        <v>20500</v>
      </c>
      <c r="U476" s="183">
        <v>1</v>
      </c>
      <c r="V476" s="183">
        <v>1</v>
      </c>
      <c r="W476" s="125" t="s">
        <v>282</v>
      </c>
    </row>
    <row r="477" spans="1:23" s="22" customFormat="1" ht="14.5" customHeight="1" x14ac:dyDescent="0.25">
      <c r="A477" s="18" t="s">
        <v>281</v>
      </c>
      <c r="B477" s="125" t="s">
        <v>670</v>
      </c>
      <c r="C477" s="125">
        <v>3860099</v>
      </c>
      <c r="D477" s="125">
        <v>532422</v>
      </c>
      <c r="E477" s="125">
        <v>421301</v>
      </c>
      <c r="F477" s="125">
        <v>319560</v>
      </c>
      <c r="G477" s="125">
        <v>1273283</v>
      </c>
      <c r="H477" s="125">
        <v>602272</v>
      </c>
      <c r="I477" s="125">
        <v>78805</v>
      </c>
      <c r="J477" s="125">
        <v>0</v>
      </c>
      <c r="K477" s="125">
        <v>1954360</v>
      </c>
      <c r="L477" s="125">
        <v>477693</v>
      </c>
      <c r="M477" s="125">
        <v>456434</v>
      </c>
      <c r="N477" s="125">
        <v>345005</v>
      </c>
      <c r="O477" s="125">
        <v>1279132</v>
      </c>
      <c r="P477" s="125">
        <v>514147</v>
      </c>
      <c r="Q477" s="125">
        <v>112460</v>
      </c>
      <c r="R477" s="125">
        <v>0</v>
      </c>
      <c r="S477" s="125">
        <v>1905739</v>
      </c>
      <c r="T477" s="125">
        <v>3860099</v>
      </c>
      <c r="U477" s="183">
        <v>1</v>
      </c>
      <c r="V477" s="183">
        <v>1</v>
      </c>
      <c r="W477" s="125" t="s">
        <v>282</v>
      </c>
    </row>
    <row r="478" spans="1:23" s="22" customFormat="1" ht="14.5" customHeight="1" x14ac:dyDescent="0.25">
      <c r="A478" s="18" t="s">
        <v>281</v>
      </c>
      <c r="B478" s="125" t="s">
        <v>672</v>
      </c>
      <c r="C478" s="125">
        <v>209</v>
      </c>
      <c r="D478" s="125">
        <v>0</v>
      </c>
      <c r="E478" s="125">
        <v>0</v>
      </c>
      <c r="F478" s="125">
        <v>8</v>
      </c>
      <c r="G478" s="125">
        <v>8</v>
      </c>
      <c r="H478" s="125">
        <v>167</v>
      </c>
      <c r="I478" s="125">
        <v>11</v>
      </c>
      <c r="J478" s="125">
        <v>0</v>
      </c>
      <c r="K478" s="125">
        <v>186</v>
      </c>
      <c r="L478" s="125">
        <v>0</v>
      </c>
      <c r="M478" s="125">
        <v>5</v>
      </c>
      <c r="N478" s="125">
        <v>9</v>
      </c>
      <c r="O478" s="125">
        <v>14</v>
      </c>
      <c r="P478" s="125">
        <v>9</v>
      </c>
      <c r="Q478" s="125">
        <v>0</v>
      </c>
      <c r="R478" s="125">
        <v>0</v>
      </c>
      <c r="S478" s="125">
        <v>23</v>
      </c>
      <c r="T478" s="125">
        <v>209</v>
      </c>
      <c r="U478" s="183">
        <v>1</v>
      </c>
      <c r="V478" s="183">
        <v>1</v>
      </c>
      <c r="W478" s="125" t="s">
        <v>282</v>
      </c>
    </row>
    <row r="479" spans="1:23" s="22" customFormat="1" ht="14.5" customHeight="1" x14ac:dyDescent="0.25">
      <c r="A479" s="18" t="s">
        <v>281</v>
      </c>
      <c r="B479" s="125" t="s">
        <v>673</v>
      </c>
      <c r="C479" s="125">
        <v>1710</v>
      </c>
      <c r="D479" s="125">
        <v>92</v>
      </c>
      <c r="E479" s="125">
        <v>118</v>
      </c>
      <c r="F479" s="125">
        <v>73</v>
      </c>
      <c r="G479" s="125">
        <v>283</v>
      </c>
      <c r="H479" s="125">
        <v>424</v>
      </c>
      <c r="I479" s="125">
        <v>16</v>
      </c>
      <c r="J479" s="125">
        <v>10</v>
      </c>
      <c r="K479" s="125">
        <v>733</v>
      </c>
      <c r="L479" s="125">
        <v>100</v>
      </c>
      <c r="M479" s="125">
        <v>128</v>
      </c>
      <c r="N479" s="125">
        <v>55</v>
      </c>
      <c r="O479" s="125">
        <v>283</v>
      </c>
      <c r="P479" s="125">
        <v>648</v>
      </c>
      <c r="Q479" s="125">
        <v>25</v>
      </c>
      <c r="R479" s="125">
        <v>21</v>
      </c>
      <c r="S479" s="125">
        <v>977</v>
      </c>
      <c r="T479" s="125">
        <v>1876</v>
      </c>
      <c r="U479" s="183">
        <v>0.89498933901918998</v>
      </c>
      <c r="V479" s="183">
        <v>0.91151385927505302</v>
      </c>
      <c r="W479" s="125" t="s">
        <v>282</v>
      </c>
    </row>
    <row r="480" spans="1:23" s="22" customFormat="1" ht="14.5" customHeight="1" x14ac:dyDescent="0.25">
      <c r="A480" s="18" t="s">
        <v>281</v>
      </c>
      <c r="B480" s="125" t="s">
        <v>667</v>
      </c>
      <c r="C480" s="125">
        <v>17770</v>
      </c>
      <c r="D480" s="125">
        <v>698</v>
      </c>
      <c r="E480" s="125">
        <v>1333</v>
      </c>
      <c r="F480" s="125">
        <v>1138</v>
      </c>
      <c r="G480" s="125">
        <v>3169</v>
      </c>
      <c r="H480" s="125">
        <v>3525</v>
      </c>
      <c r="I480" s="125">
        <v>233</v>
      </c>
      <c r="J480" s="125">
        <v>0</v>
      </c>
      <c r="K480" s="125">
        <v>6927</v>
      </c>
      <c r="L480" s="125">
        <v>773</v>
      </c>
      <c r="M480" s="125">
        <v>1389</v>
      </c>
      <c r="N480" s="125">
        <v>1202</v>
      </c>
      <c r="O480" s="125">
        <v>3364</v>
      </c>
      <c r="P480" s="125">
        <v>7036</v>
      </c>
      <c r="Q480" s="125">
        <v>443</v>
      </c>
      <c r="R480" s="125">
        <v>0</v>
      </c>
      <c r="S480" s="125">
        <v>10843</v>
      </c>
      <c r="T480" s="125">
        <v>17770</v>
      </c>
      <c r="U480" s="183">
        <v>1</v>
      </c>
      <c r="V480" s="183">
        <v>1</v>
      </c>
      <c r="W480" s="125" t="s">
        <v>282</v>
      </c>
    </row>
    <row r="481" spans="1:23" s="22" customFormat="1" ht="14.5" customHeight="1" x14ac:dyDescent="0.25">
      <c r="A481" s="18" t="s">
        <v>436</v>
      </c>
      <c r="B481" s="125" t="s">
        <v>668</v>
      </c>
      <c r="C481" s="125">
        <v>86911</v>
      </c>
      <c r="D481" s="125">
        <v>36</v>
      </c>
      <c r="E481" s="125">
        <v>547</v>
      </c>
      <c r="F481" s="125">
        <v>881</v>
      </c>
      <c r="G481" s="125">
        <v>1464</v>
      </c>
      <c r="H481" s="125">
        <v>16739</v>
      </c>
      <c r="I481" s="125">
        <v>152</v>
      </c>
      <c r="J481" s="125">
        <v>0</v>
      </c>
      <c r="K481" s="125">
        <v>18355</v>
      </c>
      <c r="L481" s="125">
        <v>47</v>
      </c>
      <c r="M481" s="125">
        <v>508</v>
      </c>
      <c r="N481" s="125">
        <v>844</v>
      </c>
      <c r="O481" s="125">
        <v>1399</v>
      </c>
      <c r="P481" s="125">
        <v>66777</v>
      </c>
      <c r="Q481" s="125">
        <v>380</v>
      </c>
      <c r="R481" s="125">
        <v>0</v>
      </c>
      <c r="S481" s="125">
        <v>68556</v>
      </c>
      <c r="T481" s="125">
        <v>86911</v>
      </c>
      <c r="U481" s="183">
        <v>1</v>
      </c>
      <c r="V481" s="183">
        <v>1</v>
      </c>
      <c r="W481" s="125" t="s">
        <v>283</v>
      </c>
    </row>
    <row r="482" spans="1:23" s="22" customFormat="1" ht="14.5" customHeight="1" x14ac:dyDescent="0.25">
      <c r="A482" s="18" t="s">
        <v>436</v>
      </c>
      <c r="B482" s="125" t="s">
        <v>667</v>
      </c>
      <c r="C482" s="125">
        <v>67145</v>
      </c>
      <c r="D482" s="125">
        <v>89</v>
      </c>
      <c r="E482" s="125">
        <v>1755</v>
      </c>
      <c r="F482" s="125">
        <v>2730</v>
      </c>
      <c r="G482" s="125">
        <v>4574</v>
      </c>
      <c r="H482" s="125">
        <v>18031</v>
      </c>
      <c r="I482" s="125">
        <v>406</v>
      </c>
      <c r="J482" s="125">
        <v>0</v>
      </c>
      <c r="K482" s="125">
        <v>23011</v>
      </c>
      <c r="L482" s="125">
        <v>83</v>
      </c>
      <c r="M482" s="125">
        <v>1840</v>
      </c>
      <c r="N482" s="125">
        <v>2705</v>
      </c>
      <c r="O482" s="125">
        <v>4628</v>
      </c>
      <c r="P482" s="125">
        <v>38612</v>
      </c>
      <c r="Q482" s="125">
        <v>894</v>
      </c>
      <c r="R482" s="125">
        <v>0</v>
      </c>
      <c r="S482" s="125">
        <v>44134</v>
      </c>
      <c r="T482" s="125">
        <v>67145</v>
      </c>
      <c r="U482" s="183">
        <v>1</v>
      </c>
      <c r="V482" s="183">
        <v>1</v>
      </c>
      <c r="W482" s="125" t="s">
        <v>283</v>
      </c>
    </row>
    <row r="483" spans="1:23" s="22" customFormat="1" ht="14.5" customHeight="1" x14ac:dyDescent="0.25">
      <c r="A483" s="18" t="s">
        <v>284</v>
      </c>
      <c r="B483" s="125" t="s">
        <v>668</v>
      </c>
      <c r="C483" s="125">
        <v>4871</v>
      </c>
      <c r="D483" s="125">
        <v>190</v>
      </c>
      <c r="E483" s="125">
        <v>130</v>
      </c>
      <c r="F483" s="125">
        <v>12</v>
      </c>
      <c r="G483" s="125">
        <v>332</v>
      </c>
      <c r="H483" s="125">
        <v>961</v>
      </c>
      <c r="I483" s="125">
        <v>6</v>
      </c>
      <c r="J483" s="125">
        <v>0</v>
      </c>
      <c r="K483" s="125">
        <v>1299</v>
      </c>
      <c r="L483" s="125">
        <v>188</v>
      </c>
      <c r="M483" s="125">
        <v>171</v>
      </c>
      <c r="N483" s="125">
        <v>233</v>
      </c>
      <c r="O483" s="125">
        <v>592</v>
      </c>
      <c r="P483" s="125">
        <v>2931</v>
      </c>
      <c r="Q483" s="125">
        <v>49</v>
      </c>
      <c r="R483" s="125">
        <v>0</v>
      </c>
      <c r="S483" s="125">
        <v>3572</v>
      </c>
      <c r="T483" s="125">
        <v>4871</v>
      </c>
      <c r="U483" s="183">
        <v>1</v>
      </c>
      <c r="V483" s="183">
        <v>1</v>
      </c>
      <c r="W483" s="125" t="s">
        <v>285</v>
      </c>
    </row>
    <row r="484" spans="1:23" s="22" customFormat="1" ht="14.5" customHeight="1" x14ac:dyDescent="0.25">
      <c r="A484" s="18" t="s">
        <v>284</v>
      </c>
      <c r="B484" s="125" t="s">
        <v>670</v>
      </c>
      <c r="C484" s="125">
        <v>0</v>
      </c>
      <c r="D484" s="125">
        <v>0</v>
      </c>
      <c r="E484" s="125">
        <v>0</v>
      </c>
      <c r="F484" s="125">
        <v>0</v>
      </c>
      <c r="G484" s="125">
        <v>0</v>
      </c>
      <c r="H484" s="125">
        <v>0</v>
      </c>
      <c r="I484" s="125">
        <v>0</v>
      </c>
      <c r="J484" s="125">
        <v>0</v>
      </c>
      <c r="K484" s="125">
        <v>0</v>
      </c>
      <c r="L484" s="125">
        <v>0</v>
      </c>
      <c r="M484" s="125">
        <v>0</v>
      </c>
      <c r="N484" s="125">
        <v>0</v>
      </c>
      <c r="O484" s="125">
        <v>0</v>
      </c>
      <c r="P484" s="125">
        <v>0</v>
      </c>
      <c r="Q484" s="125">
        <v>0</v>
      </c>
      <c r="R484" s="125">
        <v>0</v>
      </c>
      <c r="S484" s="125">
        <v>0</v>
      </c>
      <c r="T484" s="125">
        <v>1236672</v>
      </c>
      <c r="U484" s="183">
        <v>0</v>
      </c>
      <c r="V484" s="183">
        <v>0</v>
      </c>
      <c r="W484" s="125" t="s">
        <v>285</v>
      </c>
    </row>
    <row r="485" spans="1:23" s="22" customFormat="1" ht="14.5" customHeight="1" x14ac:dyDescent="0.25">
      <c r="A485" s="18" t="s">
        <v>284</v>
      </c>
      <c r="B485" s="125" t="s">
        <v>673</v>
      </c>
      <c r="C485" s="125">
        <v>0</v>
      </c>
      <c r="D485" s="125">
        <v>0</v>
      </c>
      <c r="E485" s="125">
        <v>0</v>
      </c>
      <c r="F485" s="125">
        <v>0</v>
      </c>
      <c r="G485" s="125">
        <v>0</v>
      </c>
      <c r="H485" s="125">
        <v>0</v>
      </c>
      <c r="I485" s="125">
        <v>0</v>
      </c>
      <c r="J485" s="125">
        <v>0</v>
      </c>
      <c r="K485" s="125">
        <v>0</v>
      </c>
      <c r="L485" s="125">
        <v>0</v>
      </c>
      <c r="M485" s="125">
        <v>0</v>
      </c>
      <c r="N485" s="125">
        <v>0</v>
      </c>
      <c r="O485" s="125">
        <v>0</v>
      </c>
      <c r="P485" s="125">
        <v>0</v>
      </c>
      <c r="Q485" s="125">
        <v>0</v>
      </c>
      <c r="R485" s="125">
        <v>0</v>
      </c>
      <c r="S485" s="125">
        <v>0</v>
      </c>
      <c r="T485" s="125">
        <v>527206</v>
      </c>
      <c r="U485" s="183">
        <v>0</v>
      </c>
      <c r="V485" s="183">
        <v>0</v>
      </c>
      <c r="W485" s="125" t="s">
        <v>285</v>
      </c>
    </row>
    <row r="486" spans="1:23" s="22" customFormat="1" ht="14.5" customHeight="1" x14ac:dyDescent="0.25">
      <c r="A486" s="18" t="s">
        <v>284</v>
      </c>
      <c r="B486" s="125" t="s">
        <v>667</v>
      </c>
      <c r="C486" s="125">
        <v>380728</v>
      </c>
      <c r="D486" s="125">
        <v>30721</v>
      </c>
      <c r="E486" s="125">
        <v>41778</v>
      </c>
      <c r="F486" s="125">
        <v>33237</v>
      </c>
      <c r="G486" s="125">
        <v>105736</v>
      </c>
      <c r="H486" s="125">
        <v>85532</v>
      </c>
      <c r="I486" s="125">
        <v>5324</v>
      </c>
      <c r="J486" s="125">
        <v>0</v>
      </c>
      <c r="K486" s="125">
        <v>196592</v>
      </c>
      <c r="L486" s="125">
        <v>32352</v>
      </c>
      <c r="M486" s="125">
        <v>44421</v>
      </c>
      <c r="N486" s="125">
        <v>33092</v>
      </c>
      <c r="O486" s="125">
        <v>109865</v>
      </c>
      <c r="P486" s="125">
        <v>69231</v>
      </c>
      <c r="Q486" s="125">
        <v>5040</v>
      </c>
      <c r="R486" s="125">
        <v>0</v>
      </c>
      <c r="S486" s="125">
        <v>184136</v>
      </c>
      <c r="T486" s="125">
        <v>381236</v>
      </c>
      <c r="U486" s="183">
        <v>0.99866749205216698</v>
      </c>
      <c r="V486" s="183">
        <v>0.99866749205216698</v>
      </c>
      <c r="W486" s="125" t="s">
        <v>285</v>
      </c>
    </row>
    <row r="487" spans="1:23" s="22" customFormat="1" ht="14.5" customHeight="1" x14ac:dyDescent="0.25">
      <c r="A487" s="18" t="s">
        <v>284</v>
      </c>
      <c r="B487" s="125" t="s">
        <v>671</v>
      </c>
      <c r="C487" s="125">
        <v>0</v>
      </c>
      <c r="D487" s="125">
        <v>0</v>
      </c>
      <c r="E487" s="125">
        <v>0</v>
      </c>
      <c r="F487" s="125">
        <v>0</v>
      </c>
      <c r="G487" s="125">
        <v>0</v>
      </c>
      <c r="H487" s="125">
        <v>0</v>
      </c>
      <c r="I487" s="125">
        <v>0</v>
      </c>
      <c r="J487" s="125">
        <v>0</v>
      </c>
      <c r="K487" s="125">
        <v>0</v>
      </c>
      <c r="L487" s="125">
        <v>0</v>
      </c>
      <c r="M487" s="125">
        <v>0</v>
      </c>
      <c r="N487" s="125">
        <v>0</v>
      </c>
      <c r="O487" s="125">
        <v>0</v>
      </c>
      <c r="P487" s="125">
        <v>0</v>
      </c>
      <c r="Q487" s="125">
        <v>0</v>
      </c>
      <c r="R487" s="125">
        <v>0</v>
      </c>
      <c r="S487" s="125">
        <v>0</v>
      </c>
      <c r="T487" s="125">
        <v>10500</v>
      </c>
      <c r="U487" s="183">
        <v>0</v>
      </c>
      <c r="V487" s="183">
        <v>0</v>
      </c>
      <c r="W487" s="125" t="s">
        <v>285</v>
      </c>
    </row>
    <row r="488" spans="1:23" s="22" customFormat="1" ht="14.5" customHeight="1" x14ac:dyDescent="0.25">
      <c r="A488" s="18" t="s">
        <v>437</v>
      </c>
      <c r="B488" s="125" t="s">
        <v>668</v>
      </c>
      <c r="C488" s="125">
        <v>204250</v>
      </c>
      <c r="D488" s="125">
        <v>0</v>
      </c>
      <c r="E488" s="125">
        <v>0</v>
      </c>
      <c r="F488" s="125">
        <v>0</v>
      </c>
      <c r="G488" s="125">
        <v>0</v>
      </c>
      <c r="H488" s="125">
        <v>0</v>
      </c>
      <c r="I488" s="125">
        <v>0</v>
      </c>
      <c r="J488" s="125">
        <v>97568</v>
      </c>
      <c r="K488" s="125">
        <v>97568</v>
      </c>
      <c r="L488" s="125">
        <v>0</v>
      </c>
      <c r="M488" s="125">
        <v>0</v>
      </c>
      <c r="N488" s="125">
        <v>0</v>
      </c>
      <c r="O488" s="125">
        <v>0</v>
      </c>
      <c r="P488" s="125">
        <v>0</v>
      </c>
      <c r="Q488" s="125">
        <v>0</v>
      </c>
      <c r="R488" s="125">
        <v>106682</v>
      </c>
      <c r="S488" s="125">
        <v>106682</v>
      </c>
      <c r="T488" s="125">
        <v>204270</v>
      </c>
      <c r="U488" s="183">
        <v>0</v>
      </c>
      <c r="V488" s="183">
        <v>0.99990209037058797</v>
      </c>
      <c r="W488" s="125" t="s">
        <v>286</v>
      </c>
    </row>
    <row r="489" spans="1:23" s="22" customFormat="1" ht="14.5" customHeight="1" x14ac:dyDescent="0.25">
      <c r="A489" s="18" t="s">
        <v>437</v>
      </c>
      <c r="B489" s="125" t="s">
        <v>667</v>
      </c>
      <c r="C489" s="125">
        <v>385701</v>
      </c>
      <c r="D489" s="125">
        <v>0</v>
      </c>
      <c r="E489" s="125">
        <v>0</v>
      </c>
      <c r="F489" s="125">
        <v>0</v>
      </c>
      <c r="G489" s="125">
        <v>0</v>
      </c>
      <c r="H489" s="125">
        <v>0</v>
      </c>
      <c r="I489" s="125">
        <v>0</v>
      </c>
      <c r="J489" s="125">
        <v>214123</v>
      </c>
      <c r="K489" s="125">
        <v>214123</v>
      </c>
      <c r="L489" s="125">
        <v>0</v>
      </c>
      <c r="M489" s="125">
        <v>0</v>
      </c>
      <c r="N489" s="125">
        <v>0</v>
      </c>
      <c r="O489" s="125">
        <v>0</v>
      </c>
      <c r="P489" s="125">
        <v>0</v>
      </c>
      <c r="Q489" s="125">
        <v>0</v>
      </c>
      <c r="R489" s="125">
        <v>171578</v>
      </c>
      <c r="S489" s="125">
        <v>171578</v>
      </c>
      <c r="T489" s="125">
        <v>385701</v>
      </c>
      <c r="U489" s="183">
        <v>0</v>
      </c>
      <c r="V489" s="183">
        <v>1</v>
      </c>
      <c r="W489" s="125" t="s">
        <v>286</v>
      </c>
    </row>
    <row r="490" spans="1:23" s="22" customFormat="1" ht="14.5" customHeight="1" x14ac:dyDescent="0.25">
      <c r="A490" s="18" t="s">
        <v>437</v>
      </c>
      <c r="B490" s="125" t="s">
        <v>671</v>
      </c>
      <c r="C490" s="125">
        <v>8525</v>
      </c>
      <c r="D490" s="125">
        <v>0</v>
      </c>
      <c r="E490" s="125">
        <v>0</v>
      </c>
      <c r="F490" s="125">
        <v>0</v>
      </c>
      <c r="G490" s="125">
        <v>0</v>
      </c>
      <c r="H490" s="125">
        <v>0</v>
      </c>
      <c r="I490" s="125">
        <v>0</v>
      </c>
      <c r="J490" s="125">
        <v>3207</v>
      </c>
      <c r="K490" s="125">
        <v>3207</v>
      </c>
      <c r="L490" s="125">
        <v>0</v>
      </c>
      <c r="M490" s="125">
        <v>0</v>
      </c>
      <c r="N490" s="125">
        <v>0</v>
      </c>
      <c r="O490" s="125">
        <v>0</v>
      </c>
      <c r="P490" s="125">
        <v>0</v>
      </c>
      <c r="Q490" s="125">
        <v>0</v>
      </c>
      <c r="R490" s="125">
        <v>5318</v>
      </c>
      <c r="S490" s="125">
        <v>5318</v>
      </c>
      <c r="T490" s="125">
        <v>8525</v>
      </c>
      <c r="U490" s="183">
        <v>0</v>
      </c>
      <c r="V490" s="183">
        <v>1</v>
      </c>
      <c r="W490" s="125" t="s">
        <v>286</v>
      </c>
    </row>
    <row r="491" spans="1:23" s="22" customFormat="1" ht="14.5" customHeight="1" x14ac:dyDescent="0.25">
      <c r="A491" s="18" t="s">
        <v>287</v>
      </c>
      <c r="B491" s="125" t="s">
        <v>668</v>
      </c>
      <c r="C491" s="125">
        <v>178</v>
      </c>
      <c r="D491" s="125">
        <v>0</v>
      </c>
      <c r="E491" s="125">
        <v>6</v>
      </c>
      <c r="F491" s="125">
        <v>11</v>
      </c>
      <c r="G491" s="125">
        <v>17</v>
      </c>
      <c r="H491" s="125">
        <v>28</v>
      </c>
      <c r="I491" s="125">
        <v>0</v>
      </c>
      <c r="J491" s="125">
        <v>0</v>
      </c>
      <c r="K491" s="125">
        <v>45</v>
      </c>
      <c r="L491" s="125">
        <v>0</v>
      </c>
      <c r="M491" s="125">
        <v>5</v>
      </c>
      <c r="N491" s="125">
        <v>18</v>
      </c>
      <c r="O491" s="125">
        <v>23</v>
      </c>
      <c r="P491" s="125">
        <v>110</v>
      </c>
      <c r="Q491" s="125">
        <v>0</v>
      </c>
      <c r="R491" s="125">
        <v>0</v>
      </c>
      <c r="S491" s="125">
        <v>133</v>
      </c>
      <c r="T491" s="125">
        <v>178</v>
      </c>
      <c r="U491" s="183">
        <v>1</v>
      </c>
      <c r="V491" s="183">
        <v>1</v>
      </c>
      <c r="W491" s="125" t="s">
        <v>288</v>
      </c>
    </row>
    <row r="492" spans="1:23" s="22" customFormat="1" ht="14.5" customHeight="1" x14ac:dyDescent="0.25">
      <c r="A492" s="18" t="s">
        <v>287</v>
      </c>
      <c r="B492" s="125" t="s">
        <v>674</v>
      </c>
      <c r="C492" s="125">
        <v>0</v>
      </c>
      <c r="D492" s="125">
        <v>0</v>
      </c>
      <c r="E492" s="125">
        <v>0</v>
      </c>
      <c r="F492" s="125">
        <v>0</v>
      </c>
      <c r="G492" s="125">
        <v>0</v>
      </c>
      <c r="H492" s="125">
        <v>0</v>
      </c>
      <c r="I492" s="125">
        <v>0</v>
      </c>
      <c r="J492" s="125">
        <v>0</v>
      </c>
      <c r="K492" s="125">
        <v>0</v>
      </c>
      <c r="L492" s="125">
        <v>0</v>
      </c>
      <c r="M492" s="125">
        <v>0</v>
      </c>
      <c r="N492" s="125">
        <v>0</v>
      </c>
      <c r="O492" s="125">
        <v>0</v>
      </c>
      <c r="P492" s="125">
        <v>0</v>
      </c>
      <c r="Q492" s="125">
        <v>0</v>
      </c>
      <c r="R492" s="125">
        <v>0</v>
      </c>
      <c r="S492" s="125">
        <v>0</v>
      </c>
      <c r="T492" s="125">
        <v>3734</v>
      </c>
      <c r="U492" s="183">
        <v>0</v>
      </c>
      <c r="V492" s="183">
        <v>0</v>
      </c>
      <c r="W492" s="125" t="s">
        <v>288</v>
      </c>
    </row>
    <row r="493" spans="1:23" s="22" customFormat="1" ht="14.5" customHeight="1" x14ac:dyDescent="0.25">
      <c r="A493" s="18" t="s">
        <v>287</v>
      </c>
      <c r="B493" s="125" t="s">
        <v>670</v>
      </c>
      <c r="C493" s="125">
        <v>0</v>
      </c>
      <c r="D493" s="125">
        <v>0</v>
      </c>
      <c r="E493" s="125">
        <v>0</v>
      </c>
      <c r="F493" s="125">
        <v>0</v>
      </c>
      <c r="G493" s="125">
        <v>0</v>
      </c>
      <c r="H493" s="125">
        <v>0</v>
      </c>
      <c r="I493" s="125">
        <v>0</v>
      </c>
      <c r="J493" s="125">
        <v>0</v>
      </c>
      <c r="K493" s="125">
        <v>0</v>
      </c>
      <c r="L493" s="125">
        <v>0</v>
      </c>
      <c r="M493" s="125">
        <v>0</v>
      </c>
      <c r="N493" s="125">
        <v>0</v>
      </c>
      <c r="O493" s="125">
        <v>0</v>
      </c>
      <c r="P493" s="125">
        <v>0</v>
      </c>
      <c r="Q493" s="125">
        <v>0</v>
      </c>
      <c r="R493" s="125">
        <v>0</v>
      </c>
      <c r="S493" s="125">
        <v>0</v>
      </c>
      <c r="T493" s="125">
        <v>4806</v>
      </c>
      <c r="U493" s="183">
        <v>0</v>
      </c>
      <c r="V493" s="183">
        <v>0</v>
      </c>
      <c r="W493" s="125" t="s">
        <v>288</v>
      </c>
    </row>
    <row r="494" spans="1:23" s="22" customFormat="1" ht="14.5" customHeight="1" x14ac:dyDescent="0.25">
      <c r="A494" s="18" t="s">
        <v>287</v>
      </c>
      <c r="B494" s="125" t="s">
        <v>673</v>
      </c>
      <c r="C494" s="125">
        <v>326</v>
      </c>
      <c r="D494" s="125">
        <v>5</v>
      </c>
      <c r="E494" s="125">
        <v>6</v>
      </c>
      <c r="F494" s="125">
        <v>23</v>
      </c>
      <c r="G494" s="125">
        <v>34</v>
      </c>
      <c r="H494" s="125">
        <v>109</v>
      </c>
      <c r="I494" s="125">
        <v>10</v>
      </c>
      <c r="J494" s="125">
        <v>0</v>
      </c>
      <c r="K494" s="125">
        <v>153</v>
      </c>
      <c r="L494" s="125">
        <v>0</v>
      </c>
      <c r="M494" s="125">
        <v>10</v>
      </c>
      <c r="N494" s="125">
        <v>31</v>
      </c>
      <c r="O494" s="125">
        <v>41</v>
      </c>
      <c r="P494" s="125">
        <v>122</v>
      </c>
      <c r="Q494" s="125">
        <v>10</v>
      </c>
      <c r="R494" s="125">
        <v>0</v>
      </c>
      <c r="S494" s="125">
        <v>173</v>
      </c>
      <c r="T494" s="125">
        <v>346</v>
      </c>
      <c r="U494" s="183">
        <v>0.94219653179190799</v>
      </c>
      <c r="V494" s="183">
        <v>0.94219653179190799</v>
      </c>
      <c r="W494" s="125" t="s">
        <v>288</v>
      </c>
    </row>
    <row r="495" spans="1:23" s="22" customFormat="1" ht="14.5" customHeight="1" x14ac:dyDescent="0.25">
      <c r="A495" s="18" t="s">
        <v>287</v>
      </c>
      <c r="B495" s="125" t="s">
        <v>667</v>
      </c>
      <c r="C495" s="125">
        <v>377</v>
      </c>
      <c r="D495" s="125">
        <v>0</v>
      </c>
      <c r="E495" s="125">
        <v>23</v>
      </c>
      <c r="F495" s="125">
        <v>29</v>
      </c>
      <c r="G495" s="125">
        <v>52</v>
      </c>
      <c r="H495" s="125">
        <v>93</v>
      </c>
      <c r="I495" s="125">
        <v>5</v>
      </c>
      <c r="J495" s="125">
        <v>0</v>
      </c>
      <c r="K495" s="125">
        <v>150</v>
      </c>
      <c r="L495" s="125">
        <v>19</v>
      </c>
      <c r="M495" s="125">
        <v>17</v>
      </c>
      <c r="N495" s="125">
        <v>21</v>
      </c>
      <c r="O495" s="125">
        <v>57</v>
      </c>
      <c r="P495" s="125">
        <v>165</v>
      </c>
      <c r="Q495" s="125">
        <v>5</v>
      </c>
      <c r="R495" s="125">
        <v>0</v>
      </c>
      <c r="S495" s="125">
        <v>227</v>
      </c>
      <c r="T495" s="125">
        <v>377</v>
      </c>
      <c r="U495" s="183">
        <v>1</v>
      </c>
      <c r="V495" s="183">
        <v>1</v>
      </c>
      <c r="W495" s="125" t="s">
        <v>288</v>
      </c>
    </row>
    <row r="496" spans="1:23" s="22" customFormat="1" ht="14.5" customHeight="1" x14ac:dyDescent="0.25">
      <c r="A496" s="18" t="s">
        <v>450</v>
      </c>
      <c r="B496" s="125" t="s">
        <v>673</v>
      </c>
      <c r="C496" s="125">
        <v>0</v>
      </c>
      <c r="D496" s="125">
        <v>0</v>
      </c>
      <c r="E496" s="125">
        <v>0</v>
      </c>
      <c r="F496" s="125">
        <v>0</v>
      </c>
      <c r="G496" s="125">
        <v>0</v>
      </c>
      <c r="H496" s="125">
        <v>0</v>
      </c>
      <c r="I496" s="125">
        <v>0</v>
      </c>
      <c r="J496" s="125">
        <v>0</v>
      </c>
      <c r="K496" s="125">
        <v>0</v>
      </c>
      <c r="L496" s="125">
        <v>0</v>
      </c>
      <c r="M496" s="125">
        <v>0</v>
      </c>
      <c r="N496" s="125">
        <v>0</v>
      </c>
      <c r="O496" s="125">
        <v>0</v>
      </c>
      <c r="P496" s="125">
        <v>0</v>
      </c>
      <c r="Q496" s="125">
        <v>0</v>
      </c>
      <c r="R496" s="125">
        <v>0</v>
      </c>
      <c r="S496" s="125">
        <v>0</v>
      </c>
      <c r="T496" s="125">
        <v>6</v>
      </c>
      <c r="U496" s="183">
        <v>0</v>
      </c>
      <c r="V496" s="183">
        <v>0</v>
      </c>
      <c r="W496" s="125" t="s">
        <v>451</v>
      </c>
    </row>
    <row r="497" spans="1:23" s="22" customFormat="1" ht="14.5" customHeight="1" x14ac:dyDescent="0.25">
      <c r="A497" s="18" t="s">
        <v>289</v>
      </c>
      <c r="B497" s="125" t="s">
        <v>668</v>
      </c>
      <c r="C497" s="125">
        <v>39510</v>
      </c>
      <c r="D497" s="125">
        <v>1858</v>
      </c>
      <c r="E497" s="125">
        <v>5126</v>
      </c>
      <c r="F497" s="125">
        <v>2555</v>
      </c>
      <c r="G497" s="125">
        <v>9539</v>
      </c>
      <c r="H497" s="125">
        <v>9683</v>
      </c>
      <c r="I497" s="125">
        <v>456</v>
      </c>
      <c r="J497" s="125">
        <v>251</v>
      </c>
      <c r="K497" s="125">
        <v>19929</v>
      </c>
      <c r="L497" s="125">
        <v>1963</v>
      </c>
      <c r="M497" s="125">
        <v>5233</v>
      </c>
      <c r="N497" s="125">
        <v>2409</v>
      </c>
      <c r="O497" s="125">
        <v>9605</v>
      </c>
      <c r="P497" s="125">
        <v>9242</v>
      </c>
      <c r="Q497" s="125">
        <v>734</v>
      </c>
      <c r="R497" s="125">
        <v>0</v>
      </c>
      <c r="S497" s="125">
        <v>19581</v>
      </c>
      <c r="T497" s="125">
        <v>39510</v>
      </c>
      <c r="U497" s="183">
        <v>0.99364717792963797</v>
      </c>
      <c r="V497" s="183">
        <v>1</v>
      </c>
      <c r="W497" s="125" t="s">
        <v>290</v>
      </c>
    </row>
    <row r="498" spans="1:23" s="22" customFormat="1" ht="14.5" customHeight="1" x14ac:dyDescent="0.25">
      <c r="A498" s="18" t="s">
        <v>289</v>
      </c>
      <c r="B498" s="125" t="s">
        <v>670</v>
      </c>
      <c r="C498" s="125">
        <v>9052822</v>
      </c>
      <c r="D498" s="125">
        <v>501117</v>
      </c>
      <c r="E498" s="125">
        <v>976959</v>
      </c>
      <c r="F498" s="125">
        <v>636998</v>
      </c>
      <c r="G498" s="125">
        <v>2115074</v>
      </c>
      <c r="H498" s="125">
        <v>1791292</v>
      </c>
      <c r="I498" s="125">
        <v>231065</v>
      </c>
      <c r="J498" s="125">
        <v>0</v>
      </c>
      <c r="K498" s="125">
        <v>4137431</v>
      </c>
      <c r="L498" s="125">
        <v>648908</v>
      </c>
      <c r="M498" s="125">
        <v>1254055</v>
      </c>
      <c r="N498" s="125">
        <v>819770</v>
      </c>
      <c r="O498" s="125">
        <v>2722733</v>
      </c>
      <c r="P498" s="125">
        <v>1921956</v>
      </c>
      <c r="Q498" s="125">
        <v>270702</v>
      </c>
      <c r="R498" s="125">
        <v>0</v>
      </c>
      <c r="S498" s="125">
        <v>4915391</v>
      </c>
      <c r="T498" s="125">
        <v>9052822</v>
      </c>
      <c r="U498" s="183">
        <v>1</v>
      </c>
      <c r="V498" s="183">
        <v>1</v>
      </c>
      <c r="W498" s="125" t="s">
        <v>290</v>
      </c>
    </row>
    <row r="499" spans="1:23" s="22" customFormat="1" ht="14.5" customHeight="1" x14ac:dyDescent="0.25">
      <c r="A499" s="18" t="s">
        <v>289</v>
      </c>
      <c r="B499" s="125" t="s">
        <v>672</v>
      </c>
      <c r="C499" s="125">
        <v>3636</v>
      </c>
      <c r="D499" s="125">
        <v>0</v>
      </c>
      <c r="E499" s="125">
        <v>161</v>
      </c>
      <c r="F499" s="125">
        <v>245</v>
      </c>
      <c r="G499" s="125">
        <v>406</v>
      </c>
      <c r="H499" s="125">
        <v>1022</v>
      </c>
      <c r="I499" s="125">
        <v>273</v>
      </c>
      <c r="J499" s="125">
        <v>0</v>
      </c>
      <c r="K499" s="125">
        <v>1701</v>
      </c>
      <c r="L499" s="125">
        <v>5</v>
      </c>
      <c r="M499" s="125">
        <v>167</v>
      </c>
      <c r="N499" s="125">
        <v>264</v>
      </c>
      <c r="O499" s="125">
        <v>436</v>
      </c>
      <c r="P499" s="125">
        <v>1084</v>
      </c>
      <c r="Q499" s="125">
        <v>415</v>
      </c>
      <c r="R499" s="125">
        <v>0</v>
      </c>
      <c r="S499" s="125">
        <v>1935</v>
      </c>
      <c r="T499" s="125">
        <v>3636</v>
      </c>
      <c r="U499" s="183">
        <v>1</v>
      </c>
      <c r="V499" s="183">
        <v>1</v>
      </c>
      <c r="W499" s="125" t="s">
        <v>290</v>
      </c>
    </row>
    <row r="500" spans="1:23" s="22" customFormat="1" ht="14.5" customHeight="1" x14ac:dyDescent="0.25">
      <c r="A500" s="18" t="s">
        <v>289</v>
      </c>
      <c r="B500" s="125" t="s">
        <v>673</v>
      </c>
      <c r="C500" s="125">
        <v>17218</v>
      </c>
      <c r="D500" s="125">
        <v>943</v>
      </c>
      <c r="E500" s="125">
        <v>2813</v>
      </c>
      <c r="F500" s="125">
        <v>1488</v>
      </c>
      <c r="G500" s="125">
        <v>5244</v>
      </c>
      <c r="H500" s="125">
        <v>3564</v>
      </c>
      <c r="I500" s="125">
        <v>322</v>
      </c>
      <c r="J500" s="125">
        <v>0</v>
      </c>
      <c r="K500" s="125">
        <v>9130</v>
      </c>
      <c r="L500" s="125">
        <v>898</v>
      </c>
      <c r="M500" s="125">
        <v>2735</v>
      </c>
      <c r="N500" s="125">
        <v>1504</v>
      </c>
      <c r="O500" s="125">
        <v>5137</v>
      </c>
      <c r="P500" s="125">
        <v>2729</v>
      </c>
      <c r="Q500" s="125">
        <v>222</v>
      </c>
      <c r="R500" s="125">
        <v>0</v>
      </c>
      <c r="S500" s="125">
        <v>8088</v>
      </c>
      <c r="T500" s="125">
        <v>17238</v>
      </c>
      <c r="U500" s="183">
        <v>0.998839772595429</v>
      </c>
      <c r="V500" s="183">
        <v>0.998839772595429</v>
      </c>
      <c r="W500" s="125" t="s">
        <v>290</v>
      </c>
    </row>
    <row r="501" spans="1:23" s="22" customFormat="1" ht="14.5" customHeight="1" x14ac:dyDescent="0.25">
      <c r="A501" s="18" t="s">
        <v>289</v>
      </c>
      <c r="B501" s="125" t="s">
        <v>667</v>
      </c>
      <c r="C501" s="125">
        <v>922474</v>
      </c>
      <c r="D501" s="125">
        <v>34333</v>
      </c>
      <c r="E501" s="125">
        <v>111267</v>
      </c>
      <c r="F501" s="125">
        <v>77413</v>
      </c>
      <c r="G501" s="125">
        <v>223013</v>
      </c>
      <c r="H501" s="125">
        <v>225749</v>
      </c>
      <c r="I501" s="125">
        <v>25280</v>
      </c>
      <c r="J501" s="125">
        <v>297</v>
      </c>
      <c r="K501" s="125">
        <v>474339</v>
      </c>
      <c r="L501" s="125">
        <v>34213</v>
      </c>
      <c r="M501" s="125">
        <v>112007</v>
      </c>
      <c r="N501" s="125">
        <v>78927</v>
      </c>
      <c r="O501" s="125">
        <v>225147</v>
      </c>
      <c r="P501" s="125">
        <v>199448</v>
      </c>
      <c r="Q501" s="125">
        <v>23540</v>
      </c>
      <c r="R501" s="125">
        <v>0</v>
      </c>
      <c r="S501" s="125">
        <v>448135</v>
      </c>
      <c r="T501" s="125">
        <v>922474</v>
      </c>
      <c r="U501" s="183">
        <v>0.99967803970626801</v>
      </c>
      <c r="V501" s="183">
        <v>1</v>
      </c>
      <c r="W501" s="125" t="s">
        <v>290</v>
      </c>
    </row>
    <row r="502" spans="1:23" s="22" customFormat="1" ht="14.5" customHeight="1" x14ac:dyDescent="0.25">
      <c r="A502" s="18" t="s">
        <v>291</v>
      </c>
      <c r="B502" s="125" t="s">
        <v>668</v>
      </c>
      <c r="C502" s="125">
        <v>0</v>
      </c>
      <c r="D502" s="125">
        <v>0</v>
      </c>
      <c r="E502" s="125">
        <v>0</v>
      </c>
      <c r="F502" s="125">
        <v>0</v>
      </c>
      <c r="G502" s="125">
        <v>0</v>
      </c>
      <c r="H502" s="125">
        <v>0</v>
      </c>
      <c r="I502" s="125">
        <v>0</v>
      </c>
      <c r="J502" s="125">
        <v>0</v>
      </c>
      <c r="K502" s="125">
        <v>0</v>
      </c>
      <c r="L502" s="125">
        <v>0</v>
      </c>
      <c r="M502" s="125">
        <v>0</v>
      </c>
      <c r="N502" s="125">
        <v>0</v>
      </c>
      <c r="O502" s="125">
        <v>0</v>
      </c>
      <c r="P502" s="125">
        <v>0</v>
      </c>
      <c r="Q502" s="125">
        <v>0</v>
      </c>
      <c r="R502" s="125">
        <v>0</v>
      </c>
      <c r="S502" s="125">
        <v>0</v>
      </c>
      <c r="T502" s="125">
        <v>2609</v>
      </c>
      <c r="U502" s="183">
        <v>0</v>
      </c>
      <c r="V502" s="183">
        <v>0</v>
      </c>
      <c r="W502" s="125" t="s">
        <v>292</v>
      </c>
    </row>
    <row r="503" spans="1:23" s="22" customFormat="1" ht="14.5" customHeight="1" x14ac:dyDescent="0.25">
      <c r="A503" s="18" t="s">
        <v>291</v>
      </c>
      <c r="B503" s="125" t="s">
        <v>672</v>
      </c>
      <c r="C503" s="125">
        <v>0</v>
      </c>
      <c r="D503" s="125">
        <v>0</v>
      </c>
      <c r="E503" s="125">
        <v>0</v>
      </c>
      <c r="F503" s="125">
        <v>0</v>
      </c>
      <c r="G503" s="125">
        <v>0</v>
      </c>
      <c r="H503" s="125">
        <v>0</v>
      </c>
      <c r="I503" s="125">
        <v>0</v>
      </c>
      <c r="J503" s="125">
        <v>0</v>
      </c>
      <c r="K503" s="125">
        <v>0</v>
      </c>
      <c r="L503" s="125">
        <v>0</v>
      </c>
      <c r="M503" s="125">
        <v>0</v>
      </c>
      <c r="N503" s="125">
        <v>0</v>
      </c>
      <c r="O503" s="125">
        <v>0</v>
      </c>
      <c r="P503" s="125">
        <v>0</v>
      </c>
      <c r="Q503" s="125">
        <v>0</v>
      </c>
      <c r="R503" s="125">
        <v>0</v>
      </c>
      <c r="S503" s="125">
        <v>0</v>
      </c>
      <c r="T503" s="125">
        <v>5</v>
      </c>
      <c r="U503" s="183">
        <v>0</v>
      </c>
      <c r="V503" s="183">
        <v>0</v>
      </c>
      <c r="W503" s="125" t="s">
        <v>292</v>
      </c>
    </row>
    <row r="504" spans="1:23" s="22" customFormat="1" ht="14.5" customHeight="1" x14ac:dyDescent="0.25">
      <c r="A504" s="18" t="s">
        <v>291</v>
      </c>
      <c r="B504" s="125" t="s">
        <v>667</v>
      </c>
      <c r="C504" s="125">
        <v>0</v>
      </c>
      <c r="D504" s="125">
        <v>0</v>
      </c>
      <c r="E504" s="125">
        <v>0</v>
      </c>
      <c r="F504" s="125">
        <v>0</v>
      </c>
      <c r="G504" s="125">
        <v>0</v>
      </c>
      <c r="H504" s="125">
        <v>0</v>
      </c>
      <c r="I504" s="125">
        <v>0</v>
      </c>
      <c r="J504" s="125">
        <v>0</v>
      </c>
      <c r="K504" s="125">
        <v>0</v>
      </c>
      <c r="L504" s="125">
        <v>0</v>
      </c>
      <c r="M504" s="125">
        <v>0</v>
      </c>
      <c r="N504" s="125">
        <v>0</v>
      </c>
      <c r="O504" s="125">
        <v>0</v>
      </c>
      <c r="P504" s="125">
        <v>0</v>
      </c>
      <c r="Q504" s="125">
        <v>0</v>
      </c>
      <c r="R504" s="125">
        <v>0</v>
      </c>
      <c r="S504" s="125">
        <v>0</v>
      </c>
      <c r="T504" s="125">
        <v>24</v>
      </c>
      <c r="U504" s="183">
        <v>0</v>
      </c>
      <c r="V504" s="183">
        <v>0</v>
      </c>
      <c r="W504" s="125" t="s">
        <v>292</v>
      </c>
    </row>
    <row r="505" spans="1:23" s="22" customFormat="1" ht="14.5" customHeight="1" x14ac:dyDescent="0.25">
      <c r="A505" s="18" t="s">
        <v>293</v>
      </c>
      <c r="B505" s="125" t="s">
        <v>668</v>
      </c>
      <c r="C505" s="125">
        <v>11206</v>
      </c>
      <c r="D505" s="125">
        <v>0</v>
      </c>
      <c r="E505" s="125">
        <v>0</v>
      </c>
      <c r="F505" s="125">
        <v>0</v>
      </c>
      <c r="G505" s="125">
        <v>0</v>
      </c>
      <c r="H505" s="125">
        <v>0</v>
      </c>
      <c r="I505" s="125">
        <v>0</v>
      </c>
      <c r="J505" s="125">
        <v>4224</v>
      </c>
      <c r="K505" s="125">
        <v>4224</v>
      </c>
      <c r="L505" s="125">
        <v>0</v>
      </c>
      <c r="M505" s="125">
        <v>0</v>
      </c>
      <c r="N505" s="125">
        <v>0</v>
      </c>
      <c r="O505" s="125">
        <v>0</v>
      </c>
      <c r="P505" s="125">
        <v>0</v>
      </c>
      <c r="Q505" s="125">
        <v>0</v>
      </c>
      <c r="R505" s="125">
        <v>6982</v>
      </c>
      <c r="S505" s="125">
        <v>6982</v>
      </c>
      <c r="T505" s="125">
        <v>11271</v>
      </c>
      <c r="U505" s="183">
        <v>0</v>
      </c>
      <c r="V505" s="183">
        <v>0.99423298731257204</v>
      </c>
      <c r="W505" s="125" t="s">
        <v>294</v>
      </c>
    </row>
    <row r="506" spans="1:23" s="22" customFormat="1" ht="14.5" customHeight="1" x14ac:dyDescent="0.25">
      <c r="A506" s="18" t="s">
        <v>293</v>
      </c>
      <c r="B506" s="125" t="s">
        <v>667</v>
      </c>
      <c r="C506" s="125">
        <v>237632</v>
      </c>
      <c r="D506" s="125">
        <v>4469</v>
      </c>
      <c r="E506" s="125">
        <v>14334</v>
      </c>
      <c r="F506" s="125">
        <v>12270</v>
      </c>
      <c r="G506" s="125">
        <v>31073</v>
      </c>
      <c r="H506" s="125">
        <v>71067</v>
      </c>
      <c r="I506" s="125">
        <v>4546</v>
      </c>
      <c r="J506" s="125">
        <v>0</v>
      </c>
      <c r="K506" s="125">
        <v>106686</v>
      </c>
      <c r="L506" s="125">
        <v>3889</v>
      </c>
      <c r="M506" s="125">
        <v>12604</v>
      </c>
      <c r="N506" s="125">
        <v>14874</v>
      </c>
      <c r="O506" s="125">
        <v>31367</v>
      </c>
      <c r="P506" s="125">
        <v>96366</v>
      </c>
      <c r="Q506" s="125">
        <v>3213</v>
      </c>
      <c r="R506" s="125">
        <v>0</v>
      </c>
      <c r="S506" s="125">
        <v>130946</v>
      </c>
      <c r="T506" s="125">
        <v>237632</v>
      </c>
      <c r="U506" s="183">
        <v>1</v>
      </c>
      <c r="V506" s="183">
        <v>1</v>
      </c>
      <c r="W506" s="125" t="s">
        <v>294</v>
      </c>
    </row>
    <row r="507" spans="1:23" s="22" customFormat="1" ht="14.5" customHeight="1" x14ac:dyDescent="0.25">
      <c r="A507" s="18" t="s">
        <v>293</v>
      </c>
      <c r="B507" s="125" t="s">
        <v>671</v>
      </c>
      <c r="C507" s="125">
        <v>0</v>
      </c>
      <c r="D507" s="125">
        <v>0</v>
      </c>
      <c r="E507" s="125">
        <v>0</v>
      </c>
      <c r="F507" s="125">
        <v>0</v>
      </c>
      <c r="G507" s="125">
        <v>0</v>
      </c>
      <c r="H507" s="125">
        <v>0</v>
      </c>
      <c r="I507" s="125">
        <v>0</v>
      </c>
      <c r="J507" s="125">
        <v>0</v>
      </c>
      <c r="K507" s="125">
        <v>0</v>
      </c>
      <c r="L507" s="125">
        <v>0</v>
      </c>
      <c r="M507" s="125">
        <v>0</v>
      </c>
      <c r="N507" s="125">
        <v>0</v>
      </c>
      <c r="O507" s="125">
        <v>0</v>
      </c>
      <c r="P507" s="125">
        <v>0</v>
      </c>
      <c r="Q507" s="125">
        <v>0</v>
      </c>
      <c r="R507" s="125">
        <v>0</v>
      </c>
      <c r="S507" s="125">
        <v>0</v>
      </c>
      <c r="T507" s="125">
        <v>1714</v>
      </c>
      <c r="U507" s="183">
        <v>0</v>
      </c>
      <c r="V507" s="183">
        <v>0</v>
      </c>
      <c r="W507" s="125" t="s">
        <v>294</v>
      </c>
    </row>
    <row r="508" spans="1:23" s="22" customFormat="1" ht="14.5" customHeight="1" x14ac:dyDescent="0.25">
      <c r="A508" s="18" t="s">
        <v>295</v>
      </c>
      <c r="B508" s="125" t="s">
        <v>668</v>
      </c>
      <c r="C508" s="125">
        <v>18874</v>
      </c>
      <c r="D508" s="125">
        <v>617</v>
      </c>
      <c r="E508" s="125">
        <v>752</v>
      </c>
      <c r="F508" s="125">
        <v>552</v>
      </c>
      <c r="G508" s="125">
        <v>1921</v>
      </c>
      <c r="H508" s="125">
        <v>3795</v>
      </c>
      <c r="I508" s="125">
        <v>98</v>
      </c>
      <c r="J508" s="125">
        <v>0</v>
      </c>
      <c r="K508" s="125">
        <v>5814</v>
      </c>
      <c r="L508" s="125">
        <v>662</v>
      </c>
      <c r="M508" s="125">
        <v>845</v>
      </c>
      <c r="N508" s="125">
        <v>1730</v>
      </c>
      <c r="O508" s="125">
        <v>3237</v>
      </c>
      <c r="P508" s="125">
        <v>9744</v>
      </c>
      <c r="Q508" s="125">
        <v>79</v>
      </c>
      <c r="R508" s="125">
        <v>0</v>
      </c>
      <c r="S508" s="125">
        <v>13060</v>
      </c>
      <c r="T508" s="125">
        <v>18884</v>
      </c>
      <c r="U508" s="183">
        <v>0.99947045117559796</v>
      </c>
      <c r="V508" s="183">
        <v>0.99947045117559796</v>
      </c>
      <c r="W508" s="125" t="s">
        <v>296</v>
      </c>
    </row>
    <row r="509" spans="1:23" s="22" customFormat="1" ht="14.5" customHeight="1" x14ac:dyDescent="0.25">
      <c r="A509" s="18" t="s">
        <v>295</v>
      </c>
      <c r="B509" s="125" t="s">
        <v>672</v>
      </c>
      <c r="C509" s="125">
        <v>0</v>
      </c>
      <c r="D509" s="125">
        <v>0</v>
      </c>
      <c r="E509" s="125">
        <v>0</v>
      </c>
      <c r="F509" s="125">
        <v>0</v>
      </c>
      <c r="G509" s="125">
        <v>0</v>
      </c>
      <c r="H509" s="125">
        <v>0</v>
      </c>
      <c r="I509" s="125">
        <v>0</v>
      </c>
      <c r="J509" s="125">
        <v>0</v>
      </c>
      <c r="K509" s="125">
        <v>0</v>
      </c>
      <c r="L509" s="125">
        <v>0</v>
      </c>
      <c r="M509" s="125">
        <v>0</v>
      </c>
      <c r="N509" s="125">
        <v>0</v>
      </c>
      <c r="O509" s="125">
        <v>0</v>
      </c>
      <c r="P509" s="125">
        <v>0</v>
      </c>
      <c r="Q509" s="125">
        <v>0</v>
      </c>
      <c r="R509" s="125">
        <v>0</v>
      </c>
      <c r="S509" s="125">
        <v>0</v>
      </c>
      <c r="T509" s="125">
        <v>98</v>
      </c>
      <c r="U509" s="183">
        <v>0</v>
      </c>
      <c r="V509" s="183">
        <v>0</v>
      </c>
      <c r="W509" s="125" t="s">
        <v>296</v>
      </c>
    </row>
    <row r="510" spans="1:23" s="22" customFormat="1" ht="14.5" customHeight="1" x14ac:dyDescent="0.25">
      <c r="A510" s="18" t="s">
        <v>295</v>
      </c>
      <c r="B510" s="125" t="s">
        <v>667</v>
      </c>
      <c r="C510" s="125">
        <v>192452</v>
      </c>
      <c r="D510" s="125">
        <v>1310</v>
      </c>
      <c r="E510" s="125">
        <v>2575</v>
      </c>
      <c r="F510" s="125">
        <v>1759</v>
      </c>
      <c r="G510" s="125">
        <v>5644</v>
      </c>
      <c r="H510" s="125">
        <v>10368</v>
      </c>
      <c r="I510" s="125">
        <v>1038</v>
      </c>
      <c r="J510" s="125">
        <v>78093</v>
      </c>
      <c r="K510" s="125">
        <v>95143</v>
      </c>
      <c r="L510" s="125">
        <v>1417</v>
      </c>
      <c r="M510" s="125">
        <v>2776</v>
      </c>
      <c r="N510" s="125">
        <v>5414</v>
      </c>
      <c r="O510" s="125">
        <v>9607</v>
      </c>
      <c r="P510" s="125">
        <v>17738</v>
      </c>
      <c r="Q510" s="125">
        <v>921</v>
      </c>
      <c r="R510" s="125">
        <v>69043</v>
      </c>
      <c r="S510" s="125">
        <v>97309</v>
      </c>
      <c r="T510" s="125">
        <v>192507</v>
      </c>
      <c r="U510" s="183">
        <v>0.23539923223571099</v>
      </c>
      <c r="V510" s="183">
        <v>0.99971429610351803</v>
      </c>
      <c r="W510" s="125" t="s">
        <v>296</v>
      </c>
    </row>
    <row r="511" spans="1:23" s="22" customFormat="1" ht="14.5" customHeight="1" x14ac:dyDescent="0.25">
      <c r="A511" s="18" t="s">
        <v>438</v>
      </c>
      <c r="B511" s="125" t="s">
        <v>668</v>
      </c>
      <c r="C511" s="125">
        <v>4861</v>
      </c>
      <c r="D511" s="125">
        <v>249</v>
      </c>
      <c r="E511" s="125">
        <v>648</v>
      </c>
      <c r="F511" s="125">
        <v>456</v>
      </c>
      <c r="G511" s="125">
        <v>1353</v>
      </c>
      <c r="H511" s="125">
        <v>1047</v>
      </c>
      <c r="I511" s="125">
        <v>85</v>
      </c>
      <c r="J511" s="125">
        <v>0</v>
      </c>
      <c r="K511" s="125">
        <v>2485</v>
      </c>
      <c r="L511" s="125">
        <v>257</v>
      </c>
      <c r="M511" s="125">
        <v>591</v>
      </c>
      <c r="N511" s="125">
        <v>492</v>
      </c>
      <c r="O511" s="125">
        <v>1340</v>
      </c>
      <c r="P511" s="125">
        <v>918</v>
      </c>
      <c r="Q511" s="125">
        <v>118</v>
      </c>
      <c r="R511" s="125">
        <v>0</v>
      </c>
      <c r="S511" s="125">
        <v>2376</v>
      </c>
      <c r="T511" s="125">
        <v>4861</v>
      </c>
      <c r="U511" s="183">
        <v>1</v>
      </c>
      <c r="V511" s="183">
        <v>1</v>
      </c>
      <c r="W511" s="125" t="s">
        <v>297</v>
      </c>
    </row>
    <row r="512" spans="1:23" s="22" customFormat="1" ht="14.5" customHeight="1" x14ac:dyDescent="0.25">
      <c r="A512" s="18" t="s">
        <v>438</v>
      </c>
      <c r="B512" s="125" t="s">
        <v>674</v>
      </c>
      <c r="C512" s="125">
        <v>0</v>
      </c>
      <c r="D512" s="125">
        <v>0</v>
      </c>
      <c r="E512" s="125">
        <v>0</v>
      </c>
      <c r="F512" s="125">
        <v>0</v>
      </c>
      <c r="G512" s="125">
        <v>0</v>
      </c>
      <c r="H512" s="125">
        <v>0</v>
      </c>
      <c r="I512" s="125">
        <v>0</v>
      </c>
      <c r="J512" s="125">
        <v>0</v>
      </c>
      <c r="K512" s="125">
        <v>0</v>
      </c>
      <c r="L512" s="125">
        <v>0</v>
      </c>
      <c r="M512" s="125">
        <v>0</v>
      </c>
      <c r="N512" s="125">
        <v>0</v>
      </c>
      <c r="O512" s="125">
        <v>0</v>
      </c>
      <c r="P512" s="125">
        <v>0</v>
      </c>
      <c r="Q512" s="125">
        <v>0</v>
      </c>
      <c r="R512" s="125">
        <v>0</v>
      </c>
      <c r="S512" s="125">
        <v>0</v>
      </c>
      <c r="T512" s="125">
        <v>155325</v>
      </c>
      <c r="U512" s="183">
        <v>0</v>
      </c>
      <c r="V512" s="183">
        <v>0</v>
      </c>
      <c r="W512" s="125" t="s">
        <v>297</v>
      </c>
    </row>
    <row r="513" spans="1:23" s="22" customFormat="1" ht="14.5" customHeight="1" x14ac:dyDescent="0.25">
      <c r="A513" s="18" t="s">
        <v>438</v>
      </c>
      <c r="B513" s="125" t="s">
        <v>670</v>
      </c>
      <c r="C513" s="125">
        <v>0</v>
      </c>
      <c r="D513" s="125">
        <v>0</v>
      </c>
      <c r="E513" s="125">
        <v>0</v>
      </c>
      <c r="F513" s="125">
        <v>0</v>
      </c>
      <c r="G513" s="125">
        <v>0</v>
      </c>
      <c r="H513" s="125">
        <v>0</v>
      </c>
      <c r="I513" s="125">
        <v>0</v>
      </c>
      <c r="J513" s="125">
        <v>0</v>
      </c>
      <c r="K513" s="125">
        <v>0</v>
      </c>
      <c r="L513" s="125">
        <v>0</v>
      </c>
      <c r="M513" s="125">
        <v>0</v>
      </c>
      <c r="N513" s="125">
        <v>0</v>
      </c>
      <c r="O513" s="125">
        <v>0</v>
      </c>
      <c r="P513" s="125">
        <v>0</v>
      </c>
      <c r="Q513" s="125">
        <v>0</v>
      </c>
      <c r="R513" s="125">
        <v>0</v>
      </c>
      <c r="S513" s="125">
        <v>0</v>
      </c>
      <c r="T513" s="125">
        <v>7248188</v>
      </c>
      <c r="U513" s="183">
        <v>0</v>
      </c>
      <c r="V513" s="183">
        <v>0</v>
      </c>
      <c r="W513" s="125" t="s">
        <v>297</v>
      </c>
    </row>
    <row r="514" spans="1:23" s="22" customFormat="1" ht="14.5" customHeight="1" x14ac:dyDescent="0.25">
      <c r="A514" s="18" t="s">
        <v>438</v>
      </c>
      <c r="B514" s="125" t="s">
        <v>673</v>
      </c>
      <c r="C514" s="125">
        <v>0</v>
      </c>
      <c r="D514" s="125">
        <v>0</v>
      </c>
      <c r="E514" s="125">
        <v>0</v>
      </c>
      <c r="F514" s="125">
        <v>0</v>
      </c>
      <c r="G514" s="125">
        <v>0</v>
      </c>
      <c r="H514" s="125">
        <v>0</v>
      </c>
      <c r="I514" s="125">
        <v>0</v>
      </c>
      <c r="J514" s="125">
        <v>0</v>
      </c>
      <c r="K514" s="125">
        <v>0</v>
      </c>
      <c r="L514" s="125">
        <v>0</v>
      </c>
      <c r="M514" s="125">
        <v>0</v>
      </c>
      <c r="N514" s="125">
        <v>0</v>
      </c>
      <c r="O514" s="125">
        <v>0</v>
      </c>
      <c r="P514" s="125">
        <v>0</v>
      </c>
      <c r="Q514" s="125">
        <v>0</v>
      </c>
      <c r="R514" s="125">
        <v>0</v>
      </c>
      <c r="S514" s="125">
        <v>0</v>
      </c>
      <c r="T514" s="125">
        <v>37552</v>
      </c>
      <c r="U514" s="183">
        <v>0</v>
      </c>
      <c r="V514" s="183">
        <v>0</v>
      </c>
      <c r="W514" s="125" t="s">
        <v>297</v>
      </c>
    </row>
    <row r="515" spans="1:23" s="22" customFormat="1" ht="14.5" customHeight="1" x14ac:dyDescent="0.25">
      <c r="A515" s="18" t="s">
        <v>438</v>
      </c>
      <c r="B515" s="125" t="s">
        <v>667</v>
      </c>
      <c r="C515" s="125">
        <v>12011</v>
      </c>
      <c r="D515" s="125">
        <v>416</v>
      </c>
      <c r="E515" s="125">
        <v>904</v>
      </c>
      <c r="F515" s="125">
        <v>967</v>
      </c>
      <c r="G515" s="125">
        <v>2287</v>
      </c>
      <c r="H515" s="125">
        <v>3395</v>
      </c>
      <c r="I515" s="125">
        <v>470</v>
      </c>
      <c r="J515" s="125">
        <v>0</v>
      </c>
      <c r="K515" s="125">
        <v>6152</v>
      </c>
      <c r="L515" s="125">
        <v>445</v>
      </c>
      <c r="M515" s="125">
        <v>954</v>
      </c>
      <c r="N515" s="125">
        <v>906</v>
      </c>
      <c r="O515" s="125">
        <v>2305</v>
      </c>
      <c r="P515" s="125">
        <v>2790</v>
      </c>
      <c r="Q515" s="125">
        <v>764</v>
      </c>
      <c r="R515" s="125">
        <v>0</v>
      </c>
      <c r="S515" s="125">
        <v>5859</v>
      </c>
      <c r="T515" s="125">
        <v>12011</v>
      </c>
      <c r="U515" s="183">
        <v>1</v>
      </c>
      <c r="V515" s="183">
        <v>1</v>
      </c>
      <c r="W515" s="125" t="s">
        <v>297</v>
      </c>
    </row>
    <row r="516" spans="1:23" s="22" customFormat="1" ht="14.5" customHeight="1" x14ac:dyDescent="0.25">
      <c r="A516" s="18" t="s">
        <v>438</v>
      </c>
      <c r="B516" s="125" t="s">
        <v>671</v>
      </c>
      <c r="C516" s="125">
        <v>0</v>
      </c>
      <c r="D516" s="125">
        <v>0</v>
      </c>
      <c r="E516" s="125">
        <v>0</v>
      </c>
      <c r="F516" s="125">
        <v>0</v>
      </c>
      <c r="G516" s="125">
        <v>0</v>
      </c>
      <c r="H516" s="125">
        <v>0</v>
      </c>
      <c r="I516" s="125">
        <v>0</v>
      </c>
      <c r="J516" s="125">
        <v>0</v>
      </c>
      <c r="K516" s="125">
        <v>0</v>
      </c>
      <c r="L516" s="125">
        <v>0</v>
      </c>
      <c r="M516" s="125">
        <v>0</v>
      </c>
      <c r="N516" s="125">
        <v>0</v>
      </c>
      <c r="O516" s="125">
        <v>0</v>
      </c>
      <c r="P516" s="125">
        <v>0</v>
      </c>
      <c r="Q516" s="125">
        <v>0</v>
      </c>
      <c r="R516" s="125">
        <v>0</v>
      </c>
      <c r="S516" s="125">
        <v>0</v>
      </c>
      <c r="T516" s="125">
        <v>160000</v>
      </c>
      <c r="U516" s="183">
        <v>0</v>
      </c>
      <c r="V516" s="183">
        <v>0</v>
      </c>
      <c r="W516" s="125" t="s">
        <v>297</v>
      </c>
    </row>
    <row r="517" spans="1:23" s="22" customFormat="1" ht="14.5" customHeight="1" x14ac:dyDescent="0.25">
      <c r="A517" s="18" t="s">
        <v>298</v>
      </c>
      <c r="B517" s="125" t="s">
        <v>668</v>
      </c>
      <c r="C517" s="125">
        <v>1387</v>
      </c>
      <c r="D517" s="125">
        <v>63</v>
      </c>
      <c r="E517" s="125">
        <v>86</v>
      </c>
      <c r="F517" s="125">
        <v>69</v>
      </c>
      <c r="G517" s="125">
        <v>218</v>
      </c>
      <c r="H517" s="125">
        <v>377</v>
      </c>
      <c r="I517" s="125">
        <v>31</v>
      </c>
      <c r="J517" s="125">
        <v>0</v>
      </c>
      <c r="K517" s="125">
        <v>626</v>
      </c>
      <c r="L517" s="125">
        <v>67</v>
      </c>
      <c r="M517" s="125">
        <v>112</v>
      </c>
      <c r="N517" s="125">
        <v>91</v>
      </c>
      <c r="O517" s="125">
        <v>270</v>
      </c>
      <c r="P517" s="125">
        <v>461</v>
      </c>
      <c r="Q517" s="125">
        <v>30</v>
      </c>
      <c r="R517" s="125">
        <v>0</v>
      </c>
      <c r="S517" s="125">
        <v>761</v>
      </c>
      <c r="T517" s="125">
        <v>1387</v>
      </c>
      <c r="U517" s="183">
        <v>1</v>
      </c>
      <c r="V517" s="183">
        <v>1</v>
      </c>
      <c r="W517" s="125" t="s">
        <v>299</v>
      </c>
    </row>
    <row r="518" spans="1:23" s="22" customFormat="1" ht="14.5" customHeight="1" x14ac:dyDescent="0.25">
      <c r="A518" s="18" t="s">
        <v>298</v>
      </c>
      <c r="B518" s="125" t="s">
        <v>667</v>
      </c>
      <c r="C518" s="125">
        <v>7092</v>
      </c>
      <c r="D518" s="125">
        <v>181</v>
      </c>
      <c r="E518" s="125">
        <v>543</v>
      </c>
      <c r="F518" s="125">
        <v>445</v>
      </c>
      <c r="G518" s="125">
        <v>1169</v>
      </c>
      <c r="H518" s="125">
        <v>2126</v>
      </c>
      <c r="I518" s="125">
        <v>193</v>
      </c>
      <c r="J518" s="125">
        <v>0</v>
      </c>
      <c r="K518" s="125">
        <v>3488</v>
      </c>
      <c r="L518" s="125">
        <v>240</v>
      </c>
      <c r="M518" s="125">
        <v>567</v>
      </c>
      <c r="N518" s="125">
        <v>512</v>
      </c>
      <c r="O518" s="125">
        <v>1319</v>
      </c>
      <c r="P518" s="125">
        <v>2047</v>
      </c>
      <c r="Q518" s="125">
        <v>238</v>
      </c>
      <c r="R518" s="125">
        <v>0</v>
      </c>
      <c r="S518" s="125">
        <v>3604</v>
      </c>
      <c r="T518" s="125">
        <v>10092</v>
      </c>
      <c r="U518" s="183">
        <v>0.70273483947681303</v>
      </c>
      <c r="V518" s="183">
        <v>0.70273483947681303</v>
      </c>
      <c r="W518" s="125" t="s">
        <v>299</v>
      </c>
    </row>
    <row r="519" spans="1:23" s="22" customFormat="1" ht="14.5" customHeight="1" x14ac:dyDescent="0.25">
      <c r="A519" s="18" t="s">
        <v>298</v>
      </c>
      <c r="B519" s="125" t="s">
        <v>671</v>
      </c>
      <c r="C519" s="125">
        <v>2985</v>
      </c>
      <c r="D519" s="125">
        <v>0</v>
      </c>
      <c r="E519" s="125">
        <v>0</v>
      </c>
      <c r="F519" s="125">
        <v>0</v>
      </c>
      <c r="G519" s="125">
        <v>0</v>
      </c>
      <c r="H519" s="125">
        <v>0</v>
      </c>
      <c r="I519" s="125">
        <v>0</v>
      </c>
      <c r="J519" s="125">
        <v>2114</v>
      </c>
      <c r="K519" s="125">
        <v>2114</v>
      </c>
      <c r="L519" s="125">
        <v>0</v>
      </c>
      <c r="M519" s="125">
        <v>0</v>
      </c>
      <c r="N519" s="125">
        <v>0</v>
      </c>
      <c r="O519" s="125">
        <v>0</v>
      </c>
      <c r="P519" s="125">
        <v>0</v>
      </c>
      <c r="Q519" s="125">
        <v>0</v>
      </c>
      <c r="R519" s="125">
        <v>871</v>
      </c>
      <c r="S519" s="125">
        <v>871</v>
      </c>
      <c r="T519" s="125">
        <v>3827</v>
      </c>
      <c r="U519" s="183">
        <v>0</v>
      </c>
      <c r="V519" s="183">
        <v>0.77998432192317702</v>
      </c>
      <c r="W519" s="125" t="s">
        <v>299</v>
      </c>
    </row>
    <row r="520" spans="1:23" s="22" customFormat="1" ht="14.5" customHeight="1" x14ac:dyDescent="0.25">
      <c r="A520" s="18" t="s">
        <v>439</v>
      </c>
      <c r="B520" s="125" t="s">
        <v>668</v>
      </c>
      <c r="C520" s="125">
        <v>1674</v>
      </c>
      <c r="D520" s="125">
        <v>77</v>
      </c>
      <c r="E520" s="125">
        <v>106</v>
      </c>
      <c r="F520" s="125">
        <v>82</v>
      </c>
      <c r="G520" s="125">
        <v>265</v>
      </c>
      <c r="H520" s="125">
        <v>415</v>
      </c>
      <c r="I520" s="125">
        <v>23</v>
      </c>
      <c r="J520" s="125">
        <v>0</v>
      </c>
      <c r="K520" s="125">
        <v>703</v>
      </c>
      <c r="L520" s="125">
        <v>84</v>
      </c>
      <c r="M520" s="125">
        <v>127</v>
      </c>
      <c r="N520" s="125">
        <v>85</v>
      </c>
      <c r="O520" s="125">
        <v>296</v>
      </c>
      <c r="P520" s="125">
        <v>646</v>
      </c>
      <c r="Q520" s="125">
        <v>29</v>
      </c>
      <c r="R520" s="125">
        <v>0</v>
      </c>
      <c r="S520" s="125">
        <v>971</v>
      </c>
      <c r="T520" s="125">
        <v>1674</v>
      </c>
      <c r="U520" s="183">
        <v>1</v>
      </c>
      <c r="V520" s="183">
        <v>1</v>
      </c>
      <c r="W520" s="125" t="s">
        <v>300</v>
      </c>
    </row>
    <row r="521" spans="1:23" s="22" customFormat="1" ht="14.5" customHeight="1" x14ac:dyDescent="0.25">
      <c r="A521" s="18" t="s">
        <v>439</v>
      </c>
      <c r="B521" s="125" t="s">
        <v>672</v>
      </c>
      <c r="C521" s="125">
        <v>584</v>
      </c>
      <c r="D521" s="125">
        <v>0</v>
      </c>
      <c r="E521" s="125">
        <v>13</v>
      </c>
      <c r="F521" s="125">
        <v>48</v>
      </c>
      <c r="G521" s="125">
        <v>61</v>
      </c>
      <c r="H521" s="125">
        <v>140</v>
      </c>
      <c r="I521" s="125">
        <v>0</v>
      </c>
      <c r="J521" s="125">
        <v>0</v>
      </c>
      <c r="K521" s="125">
        <v>201</v>
      </c>
      <c r="L521" s="125">
        <v>0</v>
      </c>
      <c r="M521" s="125">
        <v>16</v>
      </c>
      <c r="N521" s="125">
        <v>49</v>
      </c>
      <c r="O521" s="125">
        <v>65</v>
      </c>
      <c r="P521" s="125">
        <v>318</v>
      </c>
      <c r="Q521" s="125">
        <v>0</v>
      </c>
      <c r="R521" s="125">
        <v>0</v>
      </c>
      <c r="S521" s="125">
        <v>383</v>
      </c>
      <c r="T521" s="125">
        <v>584</v>
      </c>
      <c r="U521" s="183">
        <v>1</v>
      </c>
      <c r="V521" s="183">
        <v>1</v>
      </c>
      <c r="W521" s="125" t="s">
        <v>300</v>
      </c>
    </row>
    <row r="522" spans="1:23" s="22" customFormat="1" ht="14.5" customHeight="1" x14ac:dyDescent="0.25">
      <c r="A522" s="18" t="s">
        <v>439</v>
      </c>
      <c r="B522" s="125" t="s">
        <v>667</v>
      </c>
      <c r="C522" s="125">
        <v>85895</v>
      </c>
      <c r="D522" s="125">
        <v>4020</v>
      </c>
      <c r="E522" s="125">
        <v>6517</v>
      </c>
      <c r="F522" s="125">
        <v>5896</v>
      </c>
      <c r="G522" s="125">
        <v>16433</v>
      </c>
      <c r="H522" s="125">
        <v>24030</v>
      </c>
      <c r="I522" s="125">
        <v>2672</v>
      </c>
      <c r="J522" s="125">
        <v>0</v>
      </c>
      <c r="K522" s="125">
        <v>43135</v>
      </c>
      <c r="L522" s="125">
        <v>4214</v>
      </c>
      <c r="M522" s="125">
        <v>6941</v>
      </c>
      <c r="N522" s="125">
        <v>6042</v>
      </c>
      <c r="O522" s="125">
        <v>17197</v>
      </c>
      <c r="P522" s="125">
        <v>23105</v>
      </c>
      <c r="Q522" s="125">
        <v>2458</v>
      </c>
      <c r="R522" s="125">
        <v>0</v>
      </c>
      <c r="S522" s="125">
        <v>42760</v>
      </c>
      <c r="T522" s="125">
        <v>87314</v>
      </c>
      <c r="U522" s="183">
        <v>0.98374831069473401</v>
      </c>
      <c r="V522" s="183">
        <v>0.98374831069473401</v>
      </c>
      <c r="W522" s="125" t="s">
        <v>300</v>
      </c>
    </row>
    <row r="523" spans="1:23" s="22" customFormat="1" ht="14.5" customHeight="1" x14ac:dyDescent="0.25">
      <c r="A523" s="18" t="s">
        <v>439</v>
      </c>
      <c r="B523" s="125" t="s">
        <v>671</v>
      </c>
      <c r="C523" s="125">
        <v>586548</v>
      </c>
      <c r="D523" s="125">
        <v>22988</v>
      </c>
      <c r="E523" s="125">
        <v>33054</v>
      </c>
      <c r="F523" s="125">
        <v>23334</v>
      </c>
      <c r="G523" s="125">
        <v>79376</v>
      </c>
      <c r="H523" s="125">
        <v>184340</v>
      </c>
      <c r="I523" s="125">
        <v>29014</v>
      </c>
      <c r="J523" s="125">
        <v>0</v>
      </c>
      <c r="K523" s="125">
        <v>292730</v>
      </c>
      <c r="L523" s="125">
        <v>24794</v>
      </c>
      <c r="M523" s="125">
        <v>35207</v>
      </c>
      <c r="N523" s="125">
        <v>25066</v>
      </c>
      <c r="O523" s="125">
        <v>85067</v>
      </c>
      <c r="P523" s="125">
        <v>182030</v>
      </c>
      <c r="Q523" s="125">
        <v>26721</v>
      </c>
      <c r="R523" s="125">
        <v>0</v>
      </c>
      <c r="S523" s="125">
        <v>293818</v>
      </c>
      <c r="T523" s="125">
        <v>586548</v>
      </c>
      <c r="U523" s="183">
        <v>1</v>
      </c>
      <c r="V523" s="183">
        <v>1</v>
      </c>
      <c r="W523" s="125" t="s">
        <v>300</v>
      </c>
    </row>
    <row r="524" spans="1:23" s="22" customFormat="1" ht="14.5" customHeight="1" x14ac:dyDescent="0.25">
      <c r="A524" s="18" t="s">
        <v>301</v>
      </c>
      <c r="B524" s="125" t="s">
        <v>668</v>
      </c>
      <c r="C524" s="125">
        <v>4400</v>
      </c>
      <c r="D524" s="125">
        <v>351</v>
      </c>
      <c r="E524" s="125">
        <v>831</v>
      </c>
      <c r="F524" s="125">
        <v>240</v>
      </c>
      <c r="G524" s="125">
        <v>1422</v>
      </c>
      <c r="H524" s="125">
        <v>1167</v>
      </c>
      <c r="I524" s="125">
        <v>86</v>
      </c>
      <c r="J524" s="125">
        <v>0</v>
      </c>
      <c r="K524" s="125">
        <v>2675</v>
      </c>
      <c r="L524" s="125">
        <v>314</v>
      </c>
      <c r="M524" s="125">
        <v>719</v>
      </c>
      <c r="N524" s="125">
        <v>201</v>
      </c>
      <c r="O524" s="125">
        <v>1234</v>
      </c>
      <c r="P524" s="125">
        <v>425</v>
      </c>
      <c r="Q524" s="125">
        <v>66</v>
      </c>
      <c r="R524" s="125">
        <v>0</v>
      </c>
      <c r="S524" s="125">
        <v>1725</v>
      </c>
      <c r="T524" s="125">
        <v>4400</v>
      </c>
      <c r="U524" s="183">
        <v>1</v>
      </c>
      <c r="V524" s="183">
        <v>1</v>
      </c>
      <c r="W524" s="125" t="s">
        <v>302</v>
      </c>
    </row>
    <row r="525" spans="1:23" s="22" customFormat="1" ht="14.5" customHeight="1" x14ac:dyDescent="0.25">
      <c r="A525" s="18" t="s">
        <v>301</v>
      </c>
      <c r="B525" s="125" t="s">
        <v>670</v>
      </c>
      <c r="C525" s="125">
        <v>0</v>
      </c>
      <c r="D525" s="125">
        <v>0</v>
      </c>
      <c r="E525" s="125">
        <v>0</v>
      </c>
      <c r="F525" s="125">
        <v>0</v>
      </c>
      <c r="G525" s="125">
        <v>0</v>
      </c>
      <c r="H525" s="125">
        <v>0</v>
      </c>
      <c r="I525" s="125">
        <v>0</v>
      </c>
      <c r="J525" s="125">
        <v>0</v>
      </c>
      <c r="K525" s="125">
        <v>0</v>
      </c>
      <c r="L525" s="125">
        <v>0</v>
      </c>
      <c r="M525" s="125">
        <v>0</v>
      </c>
      <c r="N525" s="125">
        <v>0</v>
      </c>
      <c r="O525" s="125">
        <v>0</v>
      </c>
      <c r="P525" s="125">
        <v>0</v>
      </c>
      <c r="Q525" s="125">
        <v>0</v>
      </c>
      <c r="R525" s="125">
        <v>0</v>
      </c>
      <c r="S525" s="125">
        <v>0</v>
      </c>
      <c r="T525" s="125">
        <v>9680</v>
      </c>
      <c r="U525" s="183">
        <v>0</v>
      </c>
      <c r="V525" s="183">
        <v>0</v>
      </c>
      <c r="W525" s="125" t="s">
        <v>302</v>
      </c>
    </row>
    <row r="526" spans="1:23" s="22" customFormat="1" ht="14.5" customHeight="1" x14ac:dyDescent="0.25">
      <c r="A526" s="18" t="s">
        <v>301</v>
      </c>
      <c r="B526" s="125" t="s">
        <v>667</v>
      </c>
      <c r="C526" s="125">
        <v>28240</v>
      </c>
      <c r="D526" s="125">
        <v>1731</v>
      </c>
      <c r="E526" s="125">
        <v>3514</v>
      </c>
      <c r="F526" s="125">
        <v>2763</v>
      </c>
      <c r="G526" s="125">
        <v>8008</v>
      </c>
      <c r="H526" s="125">
        <v>7978</v>
      </c>
      <c r="I526" s="125">
        <v>881</v>
      </c>
      <c r="J526" s="125">
        <v>0</v>
      </c>
      <c r="K526" s="125">
        <v>16867</v>
      </c>
      <c r="L526" s="125">
        <v>1669</v>
      </c>
      <c r="M526" s="125">
        <v>3471</v>
      </c>
      <c r="N526" s="125">
        <v>2304</v>
      </c>
      <c r="O526" s="125">
        <v>7444</v>
      </c>
      <c r="P526" s="125">
        <v>3411</v>
      </c>
      <c r="Q526" s="125">
        <v>518</v>
      </c>
      <c r="R526" s="125">
        <v>0</v>
      </c>
      <c r="S526" s="125">
        <v>11373</v>
      </c>
      <c r="T526" s="125">
        <v>28240</v>
      </c>
      <c r="U526" s="183">
        <v>1</v>
      </c>
      <c r="V526" s="183">
        <v>1</v>
      </c>
      <c r="W526" s="125" t="s">
        <v>302</v>
      </c>
    </row>
    <row r="527" spans="1:23" s="22" customFormat="1" ht="14.5" customHeight="1" x14ac:dyDescent="0.25">
      <c r="A527" s="18" t="s">
        <v>303</v>
      </c>
      <c r="B527" s="125" t="s">
        <v>668</v>
      </c>
      <c r="C527" s="125">
        <v>28601</v>
      </c>
      <c r="D527" s="125">
        <v>326</v>
      </c>
      <c r="E527" s="125">
        <v>1509</v>
      </c>
      <c r="F527" s="125">
        <v>1005</v>
      </c>
      <c r="G527" s="125">
        <v>2840</v>
      </c>
      <c r="H527" s="125">
        <v>10592</v>
      </c>
      <c r="I527" s="125">
        <v>195</v>
      </c>
      <c r="J527" s="125">
        <v>0</v>
      </c>
      <c r="K527" s="125">
        <v>13627</v>
      </c>
      <c r="L527" s="125">
        <v>290</v>
      </c>
      <c r="M527" s="125">
        <v>1568</v>
      </c>
      <c r="N527" s="125">
        <v>996</v>
      </c>
      <c r="O527" s="125">
        <v>2854</v>
      </c>
      <c r="P527" s="125">
        <v>10962</v>
      </c>
      <c r="Q527" s="125">
        <v>246</v>
      </c>
      <c r="R527" s="125">
        <v>912</v>
      </c>
      <c r="S527" s="125">
        <v>14974</v>
      </c>
      <c r="T527" s="125">
        <v>28617</v>
      </c>
      <c r="U527" s="183">
        <v>0.96757172310165296</v>
      </c>
      <c r="V527" s="183">
        <v>0.99944089177761497</v>
      </c>
      <c r="W527" s="125" t="s">
        <v>304</v>
      </c>
    </row>
    <row r="528" spans="1:23" s="22" customFormat="1" ht="14.5" customHeight="1" x14ac:dyDescent="0.25">
      <c r="A528" s="18" t="s">
        <v>303</v>
      </c>
      <c r="B528" s="125" t="s">
        <v>669</v>
      </c>
      <c r="C528" s="125">
        <v>0</v>
      </c>
      <c r="D528" s="125">
        <v>0</v>
      </c>
      <c r="E528" s="125">
        <v>0</v>
      </c>
      <c r="F528" s="125">
        <v>0</v>
      </c>
      <c r="G528" s="125">
        <v>0</v>
      </c>
      <c r="H528" s="125">
        <v>0</v>
      </c>
      <c r="I528" s="125">
        <v>0</v>
      </c>
      <c r="J528" s="125">
        <v>0</v>
      </c>
      <c r="K528" s="125">
        <v>0</v>
      </c>
      <c r="L528" s="125">
        <v>0</v>
      </c>
      <c r="M528" s="125">
        <v>0</v>
      </c>
      <c r="N528" s="125">
        <v>0</v>
      </c>
      <c r="O528" s="125">
        <v>0</v>
      </c>
      <c r="P528" s="125">
        <v>0</v>
      </c>
      <c r="Q528" s="125">
        <v>0</v>
      </c>
      <c r="R528" s="125">
        <v>0</v>
      </c>
      <c r="S528" s="125">
        <v>0</v>
      </c>
      <c r="T528" s="125">
        <v>7906</v>
      </c>
      <c r="U528" s="183">
        <v>0</v>
      </c>
      <c r="V528" s="183">
        <v>0</v>
      </c>
      <c r="W528" s="125" t="s">
        <v>304</v>
      </c>
    </row>
    <row r="529" spans="1:23" s="22" customFormat="1" ht="14.5" customHeight="1" x14ac:dyDescent="0.25">
      <c r="A529" s="18" t="s">
        <v>303</v>
      </c>
      <c r="B529" s="125" t="s">
        <v>672</v>
      </c>
      <c r="C529" s="125">
        <v>1040</v>
      </c>
      <c r="D529" s="125">
        <v>438</v>
      </c>
      <c r="E529" s="125">
        <v>72</v>
      </c>
      <c r="F529" s="125">
        <v>5</v>
      </c>
      <c r="G529" s="125">
        <v>515</v>
      </c>
      <c r="H529" s="125">
        <v>0</v>
      </c>
      <c r="I529" s="125">
        <v>0</v>
      </c>
      <c r="J529" s="125">
        <v>0</v>
      </c>
      <c r="K529" s="125">
        <v>515</v>
      </c>
      <c r="L529" s="125">
        <v>450</v>
      </c>
      <c r="M529" s="125">
        <v>65</v>
      </c>
      <c r="N529" s="125">
        <v>5</v>
      </c>
      <c r="O529" s="125">
        <v>520</v>
      </c>
      <c r="P529" s="125">
        <v>5</v>
      </c>
      <c r="Q529" s="125">
        <v>0</v>
      </c>
      <c r="R529" s="125">
        <v>0</v>
      </c>
      <c r="S529" s="125">
        <v>525</v>
      </c>
      <c r="T529" s="125">
        <v>1040</v>
      </c>
      <c r="U529" s="183">
        <v>1</v>
      </c>
      <c r="V529" s="183">
        <v>1</v>
      </c>
      <c r="W529" s="125" t="s">
        <v>304</v>
      </c>
    </row>
    <row r="530" spans="1:23" s="22" customFormat="1" ht="14.5" customHeight="1" x14ac:dyDescent="0.25">
      <c r="A530" s="18" t="s">
        <v>303</v>
      </c>
      <c r="B530" s="125" t="s">
        <v>667</v>
      </c>
      <c r="C530" s="125">
        <v>3205</v>
      </c>
      <c r="D530" s="125">
        <v>23</v>
      </c>
      <c r="E530" s="125">
        <v>195</v>
      </c>
      <c r="F530" s="125">
        <v>141</v>
      </c>
      <c r="G530" s="125">
        <v>359</v>
      </c>
      <c r="H530" s="125">
        <v>1293</v>
      </c>
      <c r="I530" s="125">
        <v>44</v>
      </c>
      <c r="J530" s="125">
        <v>0</v>
      </c>
      <c r="K530" s="125">
        <v>1696</v>
      </c>
      <c r="L530" s="125">
        <v>9</v>
      </c>
      <c r="M530" s="125">
        <v>192</v>
      </c>
      <c r="N530" s="125">
        <v>146</v>
      </c>
      <c r="O530" s="125">
        <v>347</v>
      </c>
      <c r="P530" s="125">
        <v>1118</v>
      </c>
      <c r="Q530" s="125">
        <v>44</v>
      </c>
      <c r="R530" s="125">
        <v>0</v>
      </c>
      <c r="S530" s="125">
        <v>1509</v>
      </c>
      <c r="T530" s="125">
        <v>3205</v>
      </c>
      <c r="U530" s="183">
        <v>1</v>
      </c>
      <c r="V530" s="183">
        <v>1</v>
      </c>
      <c r="W530" s="125" t="s">
        <v>304</v>
      </c>
    </row>
    <row r="531" spans="1:23" s="22" customFormat="1" ht="14.5" customHeight="1" x14ac:dyDescent="0.25">
      <c r="A531" s="18" t="s">
        <v>305</v>
      </c>
      <c r="B531" s="125" t="s">
        <v>668</v>
      </c>
      <c r="C531" s="125">
        <v>11093</v>
      </c>
      <c r="D531" s="125">
        <v>234</v>
      </c>
      <c r="E531" s="125">
        <v>110</v>
      </c>
      <c r="F531" s="125">
        <v>69</v>
      </c>
      <c r="G531" s="125">
        <v>413</v>
      </c>
      <c r="H531" s="125">
        <v>1666</v>
      </c>
      <c r="I531" s="125">
        <v>5</v>
      </c>
      <c r="J531" s="125">
        <v>0</v>
      </c>
      <c r="K531" s="125">
        <v>2084</v>
      </c>
      <c r="L531" s="125">
        <v>243</v>
      </c>
      <c r="M531" s="125">
        <v>90</v>
      </c>
      <c r="N531" s="125">
        <v>926</v>
      </c>
      <c r="O531" s="125">
        <v>1259</v>
      </c>
      <c r="P531" s="125">
        <v>7745</v>
      </c>
      <c r="Q531" s="125">
        <v>5</v>
      </c>
      <c r="R531" s="125">
        <v>0</v>
      </c>
      <c r="S531" s="125">
        <v>9009</v>
      </c>
      <c r="T531" s="125">
        <v>11093</v>
      </c>
      <c r="U531" s="183">
        <v>1</v>
      </c>
      <c r="V531" s="183">
        <v>1</v>
      </c>
      <c r="W531" s="125" t="s">
        <v>306</v>
      </c>
    </row>
    <row r="532" spans="1:23" s="22" customFormat="1" ht="14.5" customHeight="1" x14ac:dyDescent="0.25">
      <c r="A532" s="18" t="s">
        <v>305</v>
      </c>
      <c r="B532" s="125" t="s">
        <v>672</v>
      </c>
      <c r="C532" s="125">
        <v>23</v>
      </c>
      <c r="D532" s="125">
        <v>0</v>
      </c>
      <c r="E532" s="125">
        <v>9</v>
      </c>
      <c r="F532" s="125">
        <v>0</v>
      </c>
      <c r="G532" s="125">
        <v>9</v>
      </c>
      <c r="H532" s="125">
        <v>5</v>
      </c>
      <c r="I532" s="125">
        <v>0</v>
      </c>
      <c r="J532" s="125">
        <v>0</v>
      </c>
      <c r="K532" s="125">
        <v>14</v>
      </c>
      <c r="L532" s="125">
        <v>0</v>
      </c>
      <c r="M532" s="125">
        <v>0</v>
      </c>
      <c r="N532" s="125">
        <v>0</v>
      </c>
      <c r="O532" s="125">
        <v>0</v>
      </c>
      <c r="P532" s="125">
        <v>9</v>
      </c>
      <c r="Q532" s="125">
        <v>0</v>
      </c>
      <c r="R532" s="125">
        <v>0</v>
      </c>
      <c r="S532" s="125">
        <v>9</v>
      </c>
      <c r="T532" s="125">
        <v>23</v>
      </c>
      <c r="U532" s="183">
        <v>1</v>
      </c>
      <c r="V532" s="183">
        <v>1</v>
      </c>
      <c r="W532" s="125" t="s">
        <v>306</v>
      </c>
    </row>
    <row r="533" spans="1:23" s="22" customFormat="1" ht="14.5" customHeight="1" x14ac:dyDescent="0.25">
      <c r="A533" s="18" t="s">
        <v>305</v>
      </c>
      <c r="B533" s="125" t="s">
        <v>667</v>
      </c>
      <c r="C533" s="125">
        <v>3994</v>
      </c>
      <c r="D533" s="125">
        <v>156</v>
      </c>
      <c r="E533" s="125">
        <v>299</v>
      </c>
      <c r="F533" s="125">
        <v>214</v>
      </c>
      <c r="G533" s="125">
        <v>669</v>
      </c>
      <c r="H533" s="125">
        <v>783</v>
      </c>
      <c r="I533" s="125">
        <v>63</v>
      </c>
      <c r="J533" s="125">
        <v>0</v>
      </c>
      <c r="K533" s="125">
        <v>1515</v>
      </c>
      <c r="L533" s="125">
        <v>161</v>
      </c>
      <c r="M533" s="125">
        <v>301</v>
      </c>
      <c r="N533" s="125">
        <v>299</v>
      </c>
      <c r="O533" s="125">
        <v>761</v>
      </c>
      <c r="P533" s="125">
        <v>1677</v>
      </c>
      <c r="Q533" s="125">
        <v>41</v>
      </c>
      <c r="R533" s="125">
        <v>0</v>
      </c>
      <c r="S533" s="125">
        <v>2479</v>
      </c>
      <c r="T533" s="125">
        <v>3994</v>
      </c>
      <c r="U533" s="183">
        <v>1</v>
      </c>
      <c r="V533" s="183">
        <v>1</v>
      </c>
      <c r="W533" s="125" t="s">
        <v>306</v>
      </c>
    </row>
    <row r="534" spans="1:23" s="22" customFormat="1" ht="14.5" customHeight="1" x14ac:dyDescent="0.25">
      <c r="A534" s="18" t="s">
        <v>444</v>
      </c>
      <c r="B534" s="125" t="s">
        <v>667</v>
      </c>
      <c r="C534" s="125">
        <v>14</v>
      </c>
      <c r="D534" s="125">
        <v>0</v>
      </c>
      <c r="E534" s="125">
        <v>0</v>
      </c>
      <c r="F534" s="125">
        <v>0</v>
      </c>
      <c r="G534" s="125">
        <v>0</v>
      </c>
      <c r="H534" s="125">
        <v>0</v>
      </c>
      <c r="I534" s="125">
        <v>5</v>
      </c>
      <c r="J534" s="125">
        <v>0</v>
      </c>
      <c r="K534" s="125">
        <v>5</v>
      </c>
      <c r="L534" s="125">
        <v>0</v>
      </c>
      <c r="M534" s="125">
        <v>0</v>
      </c>
      <c r="N534" s="125">
        <v>0</v>
      </c>
      <c r="O534" s="125">
        <v>0</v>
      </c>
      <c r="P534" s="125">
        <v>9</v>
      </c>
      <c r="Q534" s="125">
        <v>0</v>
      </c>
      <c r="R534" s="125">
        <v>0</v>
      </c>
      <c r="S534" s="125">
        <v>9</v>
      </c>
      <c r="T534" s="125">
        <v>3614</v>
      </c>
      <c r="U534" s="183">
        <v>3.87382401770891E-3</v>
      </c>
      <c r="V534" s="183">
        <v>3.87382401770891E-3</v>
      </c>
      <c r="W534" s="125" t="s">
        <v>309</v>
      </c>
    </row>
    <row r="535" spans="1:23" s="22" customFormat="1" ht="14.5" customHeight="1" x14ac:dyDescent="0.25">
      <c r="A535" s="18" t="s">
        <v>444</v>
      </c>
      <c r="B535" s="125" t="s">
        <v>671</v>
      </c>
      <c r="C535" s="125">
        <v>3583</v>
      </c>
      <c r="D535" s="125">
        <v>0</v>
      </c>
      <c r="E535" s="125">
        <v>0</v>
      </c>
      <c r="F535" s="125">
        <v>9</v>
      </c>
      <c r="G535" s="125">
        <v>9</v>
      </c>
      <c r="H535" s="125">
        <v>1738</v>
      </c>
      <c r="I535" s="125">
        <v>199</v>
      </c>
      <c r="J535" s="125">
        <v>0</v>
      </c>
      <c r="K535" s="125">
        <v>1946</v>
      </c>
      <c r="L535" s="125">
        <v>0</v>
      </c>
      <c r="M535" s="125">
        <v>0</v>
      </c>
      <c r="N535" s="125">
        <v>9</v>
      </c>
      <c r="O535" s="125">
        <v>9</v>
      </c>
      <c r="P535" s="125">
        <v>1361</v>
      </c>
      <c r="Q535" s="125">
        <v>267</v>
      </c>
      <c r="R535" s="125">
        <v>0</v>
      </c>
      <c r="S535" s="125">
        <v>1637</v>
      </c>
      <c r="T535" s="125">
        <v>3583</v>
      </c>
      <c r="U535" s="183">
        <v>1</v>
      </c>
      <c r="V535" s="183">
        <v>1</v>
      </c>
      <c r="W535" s="125" t="s">
        <v>309</v>
      </c>
    </row>
    <row r="536" spans="1:23" s="22" customFormat="1" ht="14.5" customHeight="1" x14ac:dyDescent="0.25">
      <c r="A536" s="18" t="s">
        <v>310</v>
      </c>
      <c r="B536" s="125" t="s">
        <v>667</v>
      </c>
      <c r="C536" s="125">
        <v>7</v>
      </c>
      <c r="D536" s="125">
        <v>0</v>
      </c>
      <c r="E536" s="125">
        <v>0</v>
      </c>
      <c r="F536" s="125">
        <v>0</v>
      </c>
      <c r="G536" s="125">
        <v>0</v>
      </c>
      <c r="H536" s="125">
        <v>0</v>
      </c>
      <c r="I536" s="125">
        <v>0</v>
      </c>
      <c r="J536" s="125">
        <v>0</v>
      </c>
      <c r="K536" s="125">
        <v>0</v>
      </c>
      <c r="L536" s="125">
        <v>0</v>
      </c>
      <c r="M536" s="125">
        <v>0</v>
      </c>
      <c r="N536" s="125">
        <v>0</v>
      </c>
      <c r="O536" s="125">
        <v>0</v>
      </c>
      <c r="P536" s="125">
        <v>7</v>
      </c>
      <c r="Q536" s="125">
        <v>0</v>
      </c>
      <c r="R536" s="125">
        <v>0</v>
      </c>
      <c r="S536" s="125">
        <v>7</v>
      </c>
      <c r="T536" s="125">
        <v>7</v>
      </c>
      <c r="U536" s="183">
        <v>1</v>
      </c>
      <c r="V536" s="183">
        <v>1</v>
      </c>
      <c r="W536" s="125" t="s">
        <v>311</v>
      </c>
    </row>
    <row r="537" spans="1:23" s="22" customFormat="1" ht="14.5" customHeight="1" x14ac:dyDescent="0.25">
      <c r="A537" s="18" t="s">
        <v>307</v>
      </c>
      <c r="B537" s="125" t="s">
        <v>668</v>
      </c>
      <c r="C537" s="125">
        <v>0</v>
      </c>
      <c r="D537" s="125">
        <v>0</v>
      </c>
      <c r="E537" s="125">
        <v>0</v>
      </c>
      <c r="F537" s="125">
        <v>0</v>
      </c>
      <c r="G537" s="125">
        <v>0</v>
      </c>
      <c r="H537" s="125">
        <v>0</v>
      </c>
      <c r="I537" s="125">
        <v>0</v>
      </c>
      <c r="J537" s="125">
        <v>0</v>
      </c>
      <c r="K537" s="125">
        <v>0</v>
      </c>
      <c r="L537" s="125">
        <v>0</v>
      </c>
      <c r="M537" s="125">
        <v>0</v>
      </c>
      <c r="N537" s="125">
        <v>0</v>
      </c>
      <c r="O537" s="125">
        <v>0</v>
      </c>
      <c r="P537" s="125">
        <v>0</v>
      </c>
      <c r="Q537" s="125">
        <v>0</v>
      </c>
      <c r="R537" s="125">
        <v>0</v>
      </c>
      <c r="S537" s="125">
        <v>0</v>
      </c>
      <c r="T537" s="125">
        <v>222069</v>
      </c>
      <c r="U537" s="183">
        <v>0</v>
      </c>
      <c r="V537" s="183">
        <v>0</v>
      </c>
      <c r="W537" s="125" t="s">
        <v>308</v>
      </c>
    </row>
    <row r="538" spans="1:23" s="22" customFormat="1" ht="14.5" customHeight="1" x14ac:dyDescent="0.25">
      <c r="A538" s="18" t="s">
        <v>307</v>
      </c>
      <c r="B538" s="125" t="s">
        <v>667</v>
      </c>
      <c r="C538" s="125">
        <v>3214780</v>
      </c>
      <c r="D538" s="125">
        <v>242182</v>
      </c>
      <c r="E538" s="125">
        <v>314776</v>
      </c>
      <c r="F538" s="125">
        <v>187127</v>
      </c>
      <c r="G538" s="125">
        <v>744085</v>
      </c>
      <c r="H538" s="125">
        <v>733118</v>
      </c>
      <c r="I538" s="125">
        <v>58300</v>
      </c>
      <c r="J538" s="125">
        <v>0</v>
      </c>
      <c r="K538" s="125">
        <v>1535503</v>
      </c>
      <c r="L538" s="125">
        <v>258548</v>
      </c>
      <c r="M538" s="125">
        <v>333021</v>
      </c>
      <c r="N538" s="125">
        <v>201916</v>
      </c>
      <c r="O538" s="125">
        <v>793485</v>
      </c>
      <c r="P538" s="125">
        <v>833970</v>
      </c>
      <c r="Q538" s="125">
        <v>51822</v>
      </c>
      <c r="R538" s="125">
        <v>0</v>
      </c>
      <c r="S538" s="125">
        <v>1679277</v>
      </c>
      <c r="T538" s="125">
        <v>3251127</v>
      </c>
      <c r="U538" s="183">
        <v>0.98882018450832598</v>
      </c>
      <c r="V538" s="183">
        <v>0.98882018450832598</v>
      </c>
      <c r="W538" s="125" t="s">
        <v>308</v>
      </c>
    </row>
    <row r="539" spans="1:23" s="22" customFormat="1" ht="14.5" customHeight="1" x14ac:dyDescent="0.25">
      <c r="A539" s="18" t="s">
        <v>307</v>
      </c>
      <c r="B539" s="125" t="s">
        <v>671</v>
      </c>
      <c r="C539" s="125">
        <v>415</v>
      </c>
      <c r="D539" s="125">
        <v>0</v>
      </c>
      <c r="E539" s="125">
        <v>0</v>
      </c>
      <c r="F539" s="125">
        <v>0</v>
      </c>
      <c r="G539" s="125">
        <v>0</v>
      </c>
      <c r="H539" s="125">
        <v>0</v>
      </c>
      <c r="I539" s="125">
        <v>0</v>
      </c>
      <c r="J539" s="125">
        <v>161</v>
      </c>
      <c r="K539" s="125">
        <v>161</v>
      </c>
      <c r="L539" s="125">
        <v>0</v>
      </c>
      <c r="M539" s="125">
        <v>0</v>
      </c>
      <c r="N539" s="125">
        <v>0</v>
      </c>
      <c r="O539" s="125">
        <v>0</v>
      </c>
      <c r="P539" s="125">
        <v>0</v>
      </c>
      <c r="Q539" s="125">
        <v>0</v>
      </c>
      <c r="R539" s="125">
        <v>254</v>
      </c>
      <c r="S539" s="125">
        <v>254</v>
      </c>
      <c r="T539" s="125">
        <v>415</v>
      </c>
      <c r="U539" s="183">
        <v>0</v>
      </c>
      <c r="V539" s="183">
        <v>1</v>
      </c>
      <c r="W539" s="125" t="s">
        <v>308</v>
      </c>
    </row>
    <row r="540" spans="1:23" s="22" customFormat="1" ht="14.5" customHeight="1" x14ac:dyDescent="0.25">
      <c r="A540" s="18" t="s">
        <v>445</v>
      </c>
      <c r="B540" s="125" t="s">
        <v>668</v>
      </c>
      <c r="C540" s="125">
        <v>37657</v>
      </c>
      <c r="D540" s="125">
        <v>1411</v>
      </c>
      <c r="E540" s="125">
        <v>2001</v>
      </c>
      <c r="F540" s="125">
        <v>1428</v>
      </c>
      <c r="G540" s="125">
        <v>4840</v>
      </c>
      <c r="H540" s="125">
        <v>12487</v>
      </c>
      <c r="I540" s="125">
        <v>220</v>
      </c>
      <c r="J540" s="125">
        <v>0</v>
      </c>
      <c r="K540" s="125">
        <v>17547</v>
      </c>
      <c r="L540" s="125">
        <v>1363</v>
      </c>
      <c r="M540" s="125">
        <v>2078</v>
      </c>
      <c r="N540" s="125">
        <v>1683</v>
      </c>
      <c r="O540" s="125">
        <v>5124</v>
      </c>
      <c r="P540" s="125">
        <v>14794</v>
      </c>
      <c r="Q540" s="125">
        <v>192</v>
      </c>
      <c r="R540" s="125">
        <v>0</v>
      </c>
      <c r="S540" s="125">
        <v>20110</v>
      </c>
      <c r="T540" s="125">
        <v>37657</v>
      </c>
      <c r="U540" s="183">
        <v>1</v>
      </c>
      <c r="V540" s="183">
        <v>1</v>
      </c>
      <c r="W540" s="125" t="s">
        <v>312</v>
      </c>
    </row>
    <row r="541" spans="1:23" s="22" customFormat="1" ht="14.5" customHeight="1" x14ac:dyDescent="0.25">
      <c r="A541" s="18" t="s">
        <v>445</v>
      </c>
      <c r="B541" s="125" t="s">
        <v>667</v>
      </c>
      <c r="C541" s="125">
        <v>1577498</v>
      </c>
      <c r="D541" s="125">
        <v>126809</v>
      </c>
      <c r="E541" s="125">
        <v>183793</v>
      </c>
      <c r="F541" s="125">
        <v>135315</v>
      </c>
      <c r="G541" s="125">
        <v>445917</v>
      </c>
      <c r="H541" s="125">
        <v>341066</v>
      </c>
      <c r="I541" s="125">
        <v>26651</v>
      </c>
      <c r="J541" s="125">
        <v>0</v>
      </c>
      <c r="K541" s="125">
        <v>813634</v>
      </c>
      <c r="L541" s="125">
        <v>127267</v>
      </c>
      <c r="M541" s="125">
        <v>187909</v>
      </c>
      <c r="N541" s="125">
        <v>147918</v>
      </c>
      <c r="O541" s="125">
        <v>463094</v>
      </c>
      <c r="P541" s="125">
        <v>285761</v>
      </c>
      <c r="Q541" s="125">
        <v>15009</v>
      </c>
      <c r="R541" s="125">
        <v>0</v>
      </c>
      <c r="S541" s="125">
        <v>763864</v>
      </c>
      <c r="T541" s="125">
        <v>1577498</v>
      </c>
      <c r="U541" s="183">
        <v>1</v>
      </c>
      <c r="V541" s="183">
        <v>1</v>
      </c>
      <c r="W541" s="125" t="s">
        <v>312</v>
      </c>
    </row>
    <row r="542" spans="1:23" s="22" customFormat="1" ht="14.5" customHeight="1" x14ac:dyDescent="0.25">
      <c r="A542" s="18" t="s">
        <v>445</v>
      </c>
      <c r="B542" s="125" t="s">
        <v>671</v>
      </c>
      <c r="C542" s="125">
        <v>0</v>
      </c>
      <c r="D542" s="125">
        <v>0</v>
      </c>
      <c r="E542" s="125">
        <v>0</v>
      </c>
      <c r="F542" s="125">
        <v>0</v>
      </c>
      <c r="G542" s="125">
        <v>0</v>
      </c>
      <c r="H542" s="125">
        <v>0</v>
      </c>
      <c r="I542" s="125">
        <v>0</v>
      </c>
      <c r="J542" s="125">
        <v>0</v>
      </c>
      <c r="K542" s="125">
        <v>0</v>
      </c>
      <c r="L542" s="125">
        <v>0</v>
      </c>
      <c r="M542" s="125">
        <v>0</v>
      </c>
      <c r="N542" s="125">
        <v>0</v>
      </c>
      <c r="O542" s="125">
        <v>0</v>
      </c>
      <c r="P542" s="125">
        <v>0</v>
      </c>
      <c r="Q542" s="125">
        <v>0</v>
      </c>
      <c r="R542" s="125">
        <v>0</v>
      </c>
      <c r="S542" s="125">
        <v>0</v>
      </c>
      <c r="T542" s="125">
        <v>67000</v>
      </c>
      <c r="U542" s="183">
        <v>0</v>
      </c>
      <c r="V542" s="183">
        <v>0</v>
      </c>
      <c r="W542" s="125" t="s">
        <v>312</v>
      </c>
    </row>
    <row r="543" spans="1:23" s="22" customFormat="1" ht="14.5" customHeight="1" x14ac:dyDescent="0.25">
      <c r="A543" s="18" t="s">
        <v>627</v>
      </c>
      <c r="B543" s="125" t="s">
        <v>668</v>
      </c>
      <c r="C543" s="125">
        <v>354</v>
      </c>
      <c r="D543" s="125">
        <v>10</v>
      </c>
      <c r="E543" s="125">
        <v>15</v>
      </c>
      <c r="F543" s="125">
        <v>14</v>
      </c>
      <c r="G543" s="125">
        <v>39</v>
      </c>
      <c r="H543" s="125">
        <v>66</v>
      </c>
      <c r="I543" s="125">
        <v>0</v>
      </c>
      <c r="J543" s="125">
        <v>0</v>
      </c>
      <c r="K543" s="125">
        <v>105</v>
      </c>
      <c r="L543" s="125">
        <v>5</v>
      </c>
      <c r="M543" s="125">
        <v>15</v>
      </c>
      <c r="N543" s="125">
        <v>9</v>
      </c>
      <c r="O543" s="125">
        <v>29</v>
      </c>
      <c r="P543" s="125">
        <v>220</v>
      </c>
      <c r="Q543" s="125">
        <v>0</v>
      </c>
      <c r="R543" s="125">
        <v>0</v>
      </c>
      <c r="S543" s="125">
        <v>249</v>
      </c>
      <c r="T543" s="125">
        <v>498</v>
      </c>
      <c r="U543" s="183">
        <v>0.71084337349397597</v>
      </c>
      <c r="V543" s="183">
        <v>0.71084337349397597</v>
      </c>
      <c r="W543" s="125" t="s">
        <v>313</v>
      </c>
    </row>
    <row r="544" spans="1:23" s="22" customFormat="1" ht="14.5" customHeight="1" x14ac:dyDescent="0.25">
      <c r="A544" s="18" t="s">
        <v>627</v>
      </c>
      <c r="B544" s="125" t="s">
        <v>674</v>
      </c>
      <c r="C544" s="125">
        <v>0</v>
      </c>
      <c r="D544" s="125">
        <v>0</v>
      </c>
      <c r="E544" s="125">
        <v>0</v>
      </c>
      <c r="F544" s="125">
        <v>0</v>
      </c>
      <c r="G544" s="125">
        <v>0</v>
      </c>
      <c r="H544" s="125">
        <v>0</v>
      </c>
      <c r="I544" s="125">
        <v>0</v>
      </c>
      <c r="J544" s="125">
        <v>0</v>
      </c>
      <c r="K544" s="125">
        <v>0</v>
      </c>
      <c r="L544" s="125">
        <v>0</v>
      </c>
      <c r="M544" s="125">
        <v>0</v>
      </c>
      <c r="N544" s="125">
        <v>0</v>
      </c>
      <c r="O544" s="125">
        <v>0</v>
      </c>
      <c r="P544" s="125">
        <v>0</v>
      </c>
      <c r="Q544" s="125">
        <v>0</v>
      </c>
      <c r="R544" s="125">
        <v>0</v>
      </c>
      <c r="S544" s="125">
        <v>0</v>
      </c>
      <c r="T544" s="125">
        <v>1318680</v>
      </c>
      <c r="U544" s="183">
        <v>0</v>
      </c>
      <c r="V544" s="183">
        <v>0</v>
      </c>
      <c r="W544" s="125" t="s">
        <v>313</v>
      </c>
    </row>
    <row r="545" spans="1:23" s="22" customFormat="1" ht="14.5" customHeight="1" x14ac:dyDescent="0.25">
      <c r="A545" s="18" t="s">
        <v>627</v>
      </c>
      <c r="B545" s="125" t="s">
        <v>670</v>
      </c>
      <c r="C545" s="125">
        <v>3689000</v>
      </c>
      <c r="D545" s="125">
        <v>101711</v>
      </c>
      <c r="E545" s="125">
        <v>135613</v>
      </c>
      <c r="F545" s="125">
        <v>190382</v>
      </c>
      <c r="G545" s="125">
        <v>427706</v>
      </c>
      <c r="H545" s="125">
        <v>1200976</v>
      </c>
      <c r="I545" s="125">
        <v>498138</v>
      </c>
      <c r="J545" s="125">
        <v>0</v>
      </c>
      <c r="K545" s="125">
        <v>2126820</v>
      </c>
      <c r="L545" s="125">
        <v>75634</v>
      </c>
      <c r="M545" s="125">
        <v>155174</v>
      </c>
      <c r="N545" s="125">
        <v>221679</v>
      </c>
      <c r="O545" s="125">
        <v>452487</v>
      </c>
      <c r="P545" s="125">
        <v>830640</v>
      </c>
      <c r="Q545" s="125">
        <v>279053</v>
      </c>
      <c r="R545" s="125">
        <v>0</v>
      </c>
      <c r="S545" s="125">
        <v>1562180</v>
      </c>
      <c r="T545" s="125">
        <v>3689000</v>
      </c>
      <c r="U545" s="183">
        <v>1</v>
      </c>
      <c r="V545" s="183">
        <v>1</v>
      </c>
      <c r="W545" s="125" t="s">
        <v>313</v>
      </c>
    </row>
    <row r="546" spans="1:23" s="22" customFormat="1" ht="14.5" customHeight="1" x14ac:dyDescent="0.25">
      <c r="A546" s="18" t="s">
        <v>627</v>
      </c>
      <c r="B546" s="125" t="s">
        <v>672</v>
      </c>
      <c r="C546" s="125">
        <v>0</v>
      </c>
      <c r="D546" s="125">
        <v>0</v>
      </c>
      <c r="E546" s="125">
        <v>0</v>
      </c>
      <c r="F546" s="125">
        <v>0</v>
      </c>
      <c r="G546" s="125">
        <v>0</v>
      </c>
      <c r="H546" s="125">
        <v>0</v>
      </c>
      <c r="I546" s="125">
        <v>0</v>
      </c>
      <c r="J546" s="125">
        <v>0</v>
      </c>
      <c r="K546" s="125">
        <v>0</v>
      </c>
      <c r="L546" s="125">
        <v>0</v>
      </c>
      <c r="M546" s="125">
        <v>0</v>
      </c>
      <c r="N546" s="125">
        <v>0</v>
      </c>
      <c r="O546" s="125">
        <v>0</v>
      </c>
      <c r="P546" s="125">
        <v>0</v>
      </c>
      <c r="Q546" s="125">
        <v>0</v>
      </c>
      <c r="R546" s="125">
        <v>0</v>
      </c>
      <c r="S546" s="125">
        <v>0</v>
      </c>
      <c r="T546" s="125">
        <v>958361</v>
      </c>
      <c r="U546" s="183">
        <v>0</v>
      </c>
      <c r="V546" s="183">
        <v>0</v>
      </c>
      <c r="W546" s="125" t="s">
        <v>313</v>
      </c>
    </row>
    <row r="547" spans="1:23" s="22" customFormat="1" ht="14.5" customHeight="1" x14ac:dyDescent="0.25">
      <c r="A547" s="18" t="s">
        <v>627</v>
      </c>
      <c r="B547" s="125" t="s">
        <v>673</v>
      </c>
      <c r="C547" s="125">
        <v>0</v>
      </c>
      <c r="D547" s="125">
        <v>0</v>
      </c>
      <c r="E547" s="125">
        <v>0</v>
      </c>
      <c r="F547" s="125">
        <v>0</v>
      </c>
      <c r="G547" s="125">
        <v>0</v>
      </c>
      <c r="H547" s="125">
        <v>0</v>
      </c>
      <c r="I547" s="125">
        <v>0</v>
      </c>
      <c r="J547" s="125">
        <v>0</v>
      </c>
      <c r="K547" s="125">
        <v>0</v>
      </c>
      <c r="L547" s="125">
        <v>0</v>
      </c>
      <c r="M547" s="125">
        <v>0</v>
      </c>
      <c r="N547" s="125">
        <v>0</v>
      </c>
      <c r="O547" s="125">
        <v>0</v>
      </c>
      <c r="P547" s="125">
        <v>0</v>
      </c>
      <c r="Q547" s="125">
        <v>0</v>
      </c>
      <c r="R547" s="125">
        <v>0</v>
      </c>
      <c r="S547" s="125">
        <v>0</v>
      </c>
      <c r="T547" s="125">
        <v>324573</v>
      </c>
      <c r="U547" s="183">
        <v>0</v>
      </c>
      <c r="V547" s="183">
        <v>0</v>
      </c>
      <c r="W547" s="125" t="s">
        <v>313</v>
      </c>
    </row>
    <row r="548" spans="1:23" s="22" customFormat="1" ht="14.5" customHeight="1" x14ac:dyDescent="0.25">
      <c r="A548" s="18" t="s">
        <v>627</v>
      </c>
      <c r="B548" s="125" t="s">
        <v>667</v>
      </c>
      <c r="C548" s="125">
        <v>2512</v>
      </c>
      <c r="D548" s="125">
        <v>0</v>
      </c>
      <c r="E548" s="125">
        <v>0</v>
      </c>
      <c r="F548" s="125">
        <v>96</v>
      </c>
      <c r="G548" s="125">
        <v>96</v>
      </c>
      <c r="H548" s="125">
        <v>575</v>
      </c>
      <c r="I548" s="125">
        <v>5</v>
      </c>
      <c r="J548" s="125">
        <v>13</v>
      </c>
      <c r="K548" s="125">
        <v>689</v>
      </c>
      <c r="L548" s="125">
        <v>0</v>
      </c>
      <c r="M548" s="125">
        <v>0</v>
      </c>
      <c r="N548" s="125">
        <v>77</v>
      </c>
      <c r="O548" s="125">
        <v>77</v>
      </c>
      <c r="P548" s="125">
        <v>1669</v>
      </c>
      <c r="Q548" s="125">
        <v>45</v>
      </c>
      <c r="R548" s="125">
        <v>32</v>
      </c>
      <c r="S548" s="125">
        <v>1823</v>
      </c>
      <c r="T548" s="125">
        <v>2512</v>
      </c>
      <c r="U548" s="183">
        <v>0.98208598726114604</v>
      </c>
      <c r="V548" s="183">
        <v>1</v>
      </c>
      <c r="W548" s="125" t="s">
        <v>313</v>
      </c>
    </row>
    <row r="549" spans="1:23" s="22" customFormat="1" ht="14.5" customHeight="1" x14ac:dyDescent="0.25">
      <c r="A549" s="18" t="s">
        <v>627</v>
      </c>
      <c r="B549" s="125" t="s">
        <v>671</v>
      </c>
      <c r="C549" s="125">
        <v>0</v>
      </c>
      <c r="D549" s="125">
        <v>0</v>
      </c>
      <c r="E549" s="125">
        <v>0</v>
      </c>
      <c r="F549" s="125">
        <v>0</v>
      </c>
      <c r="G549" s="125">
        <v>0</v>
      </c>
      <c r="H549" s="125">
        <v>0</v>
      </c>
      <c r="I549" s="125">
        <v>0</v>
      </c>
      <c r="J549" s="125">
        <v>0</v>
      </c>
      <c r="K549" s="125">
        <v>0</v>
      </c>
      <c r="L549" s="125">
        <v>0</v>
      </c>
      <c r="M549" s="125">
        <v>0</v>
      </c>
      <c r="N549" s="125">
        <v>0</v>
      </c>
      <c r="O549" s="125">
        <v>0</v>
      </c>
      <c r="P549" s="125">
        <v>0</v>
      </c>
      <c r="Q549" s="125">
        <v>0</v>
      </c>
      <c r="R549" s="125">
        <v>0</v>
      </c>
      <c r="S549" s="125">
        <v>0</v>
      </c>
      <c r="T549" s="125">
        <v>35692</v>
      </c>
      <c r="U549" s="183">
        <v>0</v>
      </c>
      <c r="V549" s="183">
        <v>0</v>
      </c>
      <c r="W549" s="125" t="s">
        <v>313</v>
      </c>
    </row>
    <row r="550" spans="1:23" s="22" customFormat="1" ht="14.5" customHeight="1" x14ac:dyDescent="0.25">
      <c r="A550" s="18" t="s">
        <v>314</v>
      </c>
      <c r="B550" s="125" t="s">
        <v>668</v>
      </c>
      <c r="C550" s="125">
        <v>7044</v>
      </c>
      <c r="D550" s="125">
        <v>5</v>
      </c>
      <c r="E550" s="125">
        <v>638</v>
      </c>
      <c r="F550" s="125">
        <v>634</v>
      </c>
      <c r="G550" s="125">
        <v>1277</v>
      </c>
      <c r="H550" s="125">
        <v>1971</v>
      </c>
      <c r="I550" s="125">
        <v>169</v>
      </c>
      <c r="J550" s="125">
        <v>0</v>
      </c>
      <c r="K550" s="125">
        <v>3417</v>
      </c>
      <c r="L550" s="125">
        <v>10</v>
      </c>
      <c r="M550" s="125">
        <v>666</v>
      </c>
      <c r="N550" s="125">
        <v>704</v>
      </c>
      <c r="O550" s="125">
        <v>1380</v>
      </c>
      <c r="P550" s="125">
        <v>2013</v>
      </c>
      <c r="Q550" s="125">
        <v>234</v>
      </c>
      <c r="R550" s="125">
        <v>0</v>
      </c>
      <c r="S550" s="125">
        <v>3627</v>
      </c>
      <c r="T550" s="125">
        <v>7044</v>
      </c>
      <c r="U550" s="183">
        <v>1</v>
      </c>
      <c r="V550" s="183">
        <v>1</v>
      </c>
      <c r="W550" s="125" t="s">
        <v>315</v>
      </c>
    </row>
    <row r="551" spans="1:23" s="22" customFormat="1" ht="14.5" customHeight="1" x14ac:dyDescent="0.25">
      <c r="A551" s="18" t="s">
        <v>314</v>
      </c>
      <c r="B551" s="125" t="s">
        <v>672</v>
      </c>
      <c r="C551" s="125">
        <v>113</v>
      </c>
      <c r="D551" s="125">
        <v>0</v>
      </c>
      <c r="E551" s="125">
        <v>12</v>
      </c>
      <c r="F551" s="125">
        <v>6</v>
      </c>
      <c r="G551" s="125">
        <v>18</v>
      </c>
      <c r="H551" s="125">
        <v>61</v>
      </c>
      <c r="I551" s="125">
        <v>0</v>
      </c>
      <c r="J551" s="125">
        <v>0</v>
      </c>
      <c r="K551" s="125">
        <v>79</v>
      </c>
      <c r="L551" s="125">
        <v>0</v>
      </c>
      <c r="M551" s="125">
        <v>12</v>
      </c>
      <c r="N551" s="125">
        <v>15</v>
      </c>
      <c r="O551" s="125">
        <v>27</v>
      </c>
      <c r="P551" s="125">
        <v>7</v>
      </c>
      <c r="Q551" s="125">
        <v>0</v>
      </c>
      <c r="R551" s="125">
        <v>0</v>
      </c>
      <c r="S551" s="125">
        <v>34</v>
      </c>
      <c r="T551" s="125">
        <v>113</v>
      </c>
      <c r="U551" s="183">
        <v>1</v>
      </c>
      <c r="V551" s="183">
        <v>1</v>
      </c>
      <c r="W551" s="125" t="s">
        <v>315</v>
      </c>
    </row>
    <row r="552" spans="1:23" s="22" customFormat="1" ht="14.5" customHeight="1" x14ac:dyDescent="0.25">
      <c r="A552" s="18" t="s">
        <v>314</v>
      </c>
      <c r="B552" s="125" t="s">
        <v>667</v>
      </c>
      <c r="C552" s="125">
        <v>1416</v>
      </c>
      <c r="D552" s="125">
        <v>21</v>
      </c>
      <c r="E552" s="125">
        <v>80</v>
      </c>
      <c r="F552" s="125">
        <v>110</v>
      </c>
      <c r="G552" s="125">
        <v>211</v>
      </c>
      <c r="H552" s="125">
        <v>429</v>
      </c>
      <c r="I552" s="125">
        <v>74</v>
      </c>
      <c r="J552" s="125">
        <v>0</v>
      </c>
      <c r="K552" s="125">
        <v>714</v>
      </c>
      <c r="L552" s="125">
        <v>21</v>
      </c>
      <c r="M552" s="125">
        <v>94</v>
      </c>
      <c r="N552" s="125">
        <v>99</v>
      </c>
      <c r="O552" s="125">
        <v>214</v>
      </c>
      <c r="P552" s="125">
        <v>416</v>
      </c>
      <c r="Q552" s="125">
        <v>72</v>
      </c>
      <c r="R552" s="125">
        <v>0</v>
      </c>
      <c r="S552" s="125">
        <v>702</v>
      </c>
      <c r="T552" s="125">
        <v>1416</v>
      </c>
      <c r="U552" s="183">
        <v>1</v>
      </c>
      <c r="V552" s="183">
        <v>1</v>
      </c>
      <c r="W552" s="125" t="s">
        <v>315</v>
      </c>
    </row>
    <row r="553" spans="1:23" s="22" customFormat="1" ht="14.5" customHeight="1" x14ac:dyDescent="0.25">
      <c r="A553" s="18" t="s">
        <v>446</v>
      </c>
      <c r="B553" s="125" t="s">
        <v>668</v>
      </c>
      <c r="C553" s="125">
        <v>0</v>
      </c>
      <c r="D553" s="125">
        <v>0</v>
      </c>
      <c r="E553" s="125">
        <v>0</v>
      </c>
      <c r="F553" s="125">
        <v>0</v>
      </c>
      <c r="G553" s="125">
        <v>0</v>
      </c>
      <c r="H553" s="125">
        <v>0</v>
      </c>
      <c r="I553" s="125">
        <v>0</v>
      </c>
      <c r="J553" s="125">
        <v>0</v>
      </c>
      <c r="K553" s="125">
        <v>0</v>
      </c>
      <c r="L553" s="125">
        <v>0</v>
      </c>
      <c r="M553" s="125">
        <v>0</v>
      </c>
      <c r="N553" s="125">
        <v>0</v>
      </c>
      <c r="O553" s="125">
        <v>0</v>
      </c>
      <c r="P553" s="125">
        <v>0</v>
      </c>
      <c r="Q553" s="125">
        <v>0</v>
      </c>
      <c r="R553" s="125">
        <v>0</v>
      </c>
      <c r="S553" s="125">
        <v>0</v>
      </c>
      <c r="T553" s="125">
        <v>138156</v>
      </c>
      <c r="U553" s="183">
        <v>0</v>
      </c>
      <c r="V553" s="183">
        <v>0</v>
      </c>
      <c r="W553" s="125" t="s">
        <v>316</v>
      </c>
    </row>
    <row r="554" spans="1:23" s="22" customFormat="1" ht="14.5" customHeight="1" x14ac:dyDescent="0.25">
      <c r="A554" s="18" t="s">
        <v>446</v>
      </c>
      <c r="B554" s="125" t="s">
        <v>672</v>
      </c>
      <c r="C554" s="125">
        <v>0</v>
      </c>
      <c r="D554" s="125">
        <v>0</v>
      </c>
      <c r="E554" s="125">
        <v>0</v>
      </c>
      <c r="F554" s="125">
        <v>0</v>
      </c>
      <c r="G554" s="125">
        <v>0</v>
      </c>
      <c r="H554" s="125">
        <v>0</v>
      </c>
      <c r="I554" s="125">
        <v>0</v>
      </c>
      <c r="J554" s="125">
        <v>0</v>
      </c>
      <c r="K554" s="125">
        <v>0</v>
      </c>
      <c r="L554" s="125">
        <v>0</v>
      </c>
      <c r="M554" s="125">
        <v>0</v>
      </c>
      <c r="N554" s="125">
        <v>0</v>
      </c>
      <c r="O554" s="125">
        <v>0</v>
      </c>
      <c r="P554" s="125">
        <v>0</v>
      </c>
      <c r="Q554" s="125">
        <v>0</v>
      </c>
      <c r="R554" s="125">
        <v>0</v>
      </c>
      <c r="S554" s="125">
        <v>0</v>
      </c>
      <c r="T554" s="125">
        <v>362</v>
      </c>
      <c r="U554" s="183">
        <v>0</v>
      </c>
      <c r="V554" s="183">
        <v>0</v>
      </c>
      <c r="W554" s="125" t="s">
        <v>316</v>
      </c>
    </row>
    <row r="555" spans="1:23" s="22" customFormat="1" ht="14.5" customHeight="1" x14ac:dyDescent="0.25">
      <c r="A555" s="18" t="s">
        <v>446</v>
      </c>
      <c r="B555" s="125" t="s">
        <v>667</v>
      </c>
      <c r="C555" s="125">
        <v>448620</v>
      </c>
      <c r="D555" s="125">
        <v>2993</v>
      </c>
      <c r="E555" s="125">
        <v>20080</v>
      </c>
      <c r="F555" s="125">
        <v>39307</v>
      </c>
      <c r="G555" s="125">
        <v>62380</v>
      </c>
      <c r="H555" s="125">
        <v>101954</v>
      </c>
      <c r="I555" s="125">
        <v>32449</v>
      </c>
      <c r="J555" s="125">
        <v>0</v>
      </c>
      <c r="K555" s="125">
        <v>196783</v>
      </c>
      <c r="L555" s="125">
        <v>1315</v>
      </c>
      <c r="M555" s="125">
        <v>14236</v>
      </c>
      <c r="N555" s="125">
        <v>49500</v>
      </c>
      <c r="O555" s="125">
        <v>65051</v>
      </c>
      <c r="P555" s="125">
        <v>154311</v>
      </c>
      <c r="Q555" s="125">
        <v>32475</v>
      </c>
      <c r="R555" s="125">
        <v>0</v>
      </c>
      <c r="S555" s="125">
        <v>251837</v>
      </c>
      <c r="T555" s="125">
        <v>448620</v>
      </c>
      <c r="U555" s="183">
        <v>1</v>
      </c>
      <c r="V555" s="183">
        <v>1</v>
      </c>
      <c r="W555" s="125" t="s">
        <v>316</v>
      </c>
    </row>
    <row r="556" spans="1:23" s="22" customFormat="1" ht="14.5" customHeight="1" x14ac:dyDescent="0.25">
      <c r="A556" s="18" t="s">
        <v>317</v>
      </c>
      <c r="B556" s="125" t="s">
        <v>668</v>
      </c>
      <c r="C556" s="125">
        <v>40143</v>
      </c>
      <c r="D556" s="125">
        <v>4263</v>
      </c>
      <c r="E556" s="125">
        <v>4558</v>
      </c>
      <c r="F556" s="125">
        <v>3086</v>
      </c>
      <c r="G556" s="125">
        <v>11907</v>
      </c>
      <c r="H556" s="125">
        <v>7899</v>
      </c>
      <c r="I556" s="125">
        <v>644</v>
      </c>
      <c r="J556" s="125">
        <v>0</v>
      </c>
      <c r="K556" s="125">
        <v>20450</v>
      </c>
      <c r="L556" s="125">
        <v>4140</v>
      </c>
      <c r="M556" s="125">
        <v>4359</v>
      </c>
      <c r="N556" s="125">
        <v>3282</v>
      </c>
      <c r="O556" s="125">
        <v>11781</v>
      </c>
      <c r="P556" s="125">
        <v>7546</v>
      </c>
      <c r="Q556" s="125">
        <v>366</v>
      </c>
      <c r="R556" s="125">
        <v>0</v>
      </c>
      <c r="S556" s="125">
        <v>19693</v>
      </c>
      <c r="T556" s="125">
        <v>40143</v>
      </c>
      <c r="U556" s="183">
        <v>1</v>
      </c>
      <c r="V556" s="183">
        <v>1</v>
      </c>
      <c r="W556" s="125" t="s">
        <v>318</v>
      </c>
    </row>
    <row r="557" spans="1:23" s="22" customFormat="1" ht="14.5" customHeight="1" x14ac:dyDescent="0.25">
      <c r="A557" s="18" t="s">
        <v>317</v>
      </c>
      <c r="B557" s="125" t="s">
        <v>672</v>
      </c>
      <c r="C557" s="125">
        <v>12290</v>
      </c>
      <c r="D557" s="125">
        <v>1240</v>
      </c>
      <c r="E557" s="125">
        <v>1170</v>
      </c>
      <c r="F557" s="125">
        <v>880</v>
      </c>
      <c r="G557" s="125">
        <v>3290</v>
      </c>
      <c r="H557" s="125">
        <v>2656</v>
      </c>
      <c r="I557" s="125">
        <v>225</v>
      </c>
      <c r="J557" s="125">
        <v>0</v>
      </c>
      <c r="K557" s="125">
        <v>6171</v>
      </c>
      <c r="L557" s="125">
        <v>1322</v>
      </c>
      <c r="M557" s="125">
        <v>1077</v>
      </c>
      <c r="N557" s="125">
        <v>836</v>
      </c>
      <c r="O557" s="125">
        <v>3235</v>
      </c>
      <c r="P557" s="125">
        <v>2730</v>
      </c>
      <c r="Q557" s="125">
        <v>154</v>
      </c>
      <c r="R557" s="125">
        <v>0</v>
      </c>
      <c r="S557" s="125">
        <v>6119</v>
      </c>
      <c r="T557" s="125">
        <v>12290</v>
      </c>
      <c r="U557" s="183">
        <v>1</v>
      </c>
      <c r="V557" s="183">
        <v>1</v>
      </c>
      <c r="W557" s="125" t="s">
        <v>318</v>
      </c>
    </row>
    <row r="558" spans="1:23" s="22" customFormat="1" ht="14.5" customHeight="1" x14ac:dyDescent="0.25">
      <c r="A558" s="18" t="s">
        <v>317</v>
      </c>
      <c r="B558" s="125" t="s">
        <v>667</v>
      </c>
      <c r="C558" s="125">
        <v>188953</v>
      </c>
      <c r="D558" s="125">
        <v>18009</v>
      </c>
      <c r="E558" s="125">
        <v>18705</v>
      </c>
      <c r="F558" s="125">
        <v>13238</v>
      </c>
      <c r="G558" s="125">
        <v>49952</v>
      </c>
      <c r="H558" s="125">
        <v>41197</v>
      </c>
      <c r="I558" s="125">
        <v>3293</v>
      </c>
      <c r="J558" s="125">
        <v>0</v>
      </c>
      <c r="K558" s="125">
        <v>94442</v>
      </c>
      <c r="L558" s="125">
        <v>18453</v>
      </c>
      <c r="M558" s="125">
        <v>18885</v>
      </c>
      <c r="N558" s="125">
        <v>13547</v>
      </c>
      <c r="O558" s="125">
        <v>50885</v>
      </c>
      <c r="P558" s="125">
        <v>40377</v>
      </c>
      <c r="Q558" s="125">
        <v>3249</v>
      </c>
      <c r="R558" s="125">
        <v>0</v>
      </c>
      <c r="S558" s="125">
        <v>94511</v>
      </c>
      <c r="T558" s="125">
        <v>188953</v>
      </c>
      <c r="U558" s="183">
        <v>1</v>
      </c>
      <c r="V558" s="183">
        <v>1</v>
      </c>
      <c r="W558" s="125" t="s">
        <v>318</v>
      </c>
    </row>
    <row r="559" spans="1:23" s="22" customFormat="1" ht="14.5" customHeight="1" x14ac:dyDescent="0.25">
      <c r="A559" s="18" t="s">
        <v>632</v>
      </c>
      <c r="B559" s="125" t="s">
        <v>668</v>
      </c>
      <c r="C559" s="125">
        <v>0</v>
      </c>
      <c r="D559" s="125">
        <v>0</v>
      </c>
      <c r="E559" s="125">
        <v>0</v>
      </c>
      <c r="F559" s="125">
        <v>0</v>
      </c>
      <c r="G559" s="125">
        <v>0</v>
      </c>
      <c r="H559" s="125">
        <v>0</v>
      </c>
      <c r="I559" s="125">
        <v>0</v>
      </c>
      <c r="J559" s="125">
        <v>0</v>
      </c>
      <c r="K559" s="125">
        <v>0</v>
      </c>
      <c r="L559" s="125">
        <v>0</v>
      </c>
      <c r="M559" s="125">
        <v>0</v>
      </c>
      <c r="N559" s="125">
        <v>0</v>
      </c>
      <c r="O559" s="125">
        <v>0</v>
      </c>
      <c r="P559" s="125">
        <v>0</v>
      </c>
      <c r="Q559" s="125">
        <v>0</v>
      </c>
      <c r="R559" s="125">
        <v>0</v>
      </c>
      <c r="S559" s="125">
        <v>0</v>
      </c>
      <c r="T559" s="125">
        <v>2601467</v>
      </c>
      <c r="U559" s="183">
        <v>0</v>
      </c>
      <c r="V559" s="183">
        <v>0</v>
      </c>
      <c r="W559" s="125" t="s">
        <v>319</v>
      </c>
    </row>
    <row r="560" spans="1:23" s="22" customFormat="1" ht="14.5" customHeight="1" x14ac:dyDescent="0.25">
      <c r="A560" s="18" t="s">
        <v>632</v>
      </c>
      <c r="B560" s="125" t="s">
        <v>667</v>
      </c>
      <c r="C560" s="125">
        <v>0</v>
      </c>
      <c r="D560" s="125">
        <v>0</v>
      </c>
      <c r="E560" s="125">
        <v>0</v>
      </c>
      <c r="F560" s="125">
        <v>0</v>
      </c>
      <c r="G560" s="125">
        <v>0</v>
      </c>
      <c r="H560" s="125">
        <v>0</v>
      </c>
      <c r="I560" s="125">
        <v>0</v>
      </c>
      <c r="J560" s="125">
        <v>0</v>
      </c>
      <c r="K560" s="125">
        <v>0</v>
      </c>
      <c r="L560" s="125">
        <v>0</v>
      </c>
      <c r="M560" s="125">
        <v>0</v>
      </c>
      <c r="N560" s="125">
        <v>0</v>
      </c>
      <c r="O560" s="125">
        <v>0</v>
      </c>
      <c r="P560" s="125">
        <v>0</v>
      </c>
      <c r="Q560" s="125">
        <v>0</v>
      </c>
      <c r="R560" s="125">
        <v>0</v>
      </c>
      <c r="S560" s="125">
        <v>0</v>
      </c>
      <c r="T560" s="125">
        <v>409202</v>
      </c>
      <c r="U560" s="183">
        <v>0</v>
      </c>
      <c r="V560" s="183">
        <v>0</v>
      </c>
      <c r="W560" s="125" t="s">
        <v>319</v>
      </c>
    </row>
    <row r="561" spans="1:23" s="22" customFormat="1" ht="14.5" customHeight="1" x14ac:dyDescent="0.25">
      <c r="A561" s="18" t="s">
        <v>320</v>
      </c>
      <c r="B561" s="125" t="s">
        <v>668</v>
      </c>
      <c r="C561" s="125">
        <v>24173</v>
      </c>
      <c r="D561" s="125">
        <v>285</v>
      </c>
      <c r="E561" s="125">
        <v>750</v>
      </c>
      <c r="F561" s="125">
        <v>483</v>
      </c>
      <c r="G561" s="125">
        <v>1518</v>
      </c>
      <c r="H561" s="125">
        <v>8211</v>
      </c>
      <c r="I561" s="125">
        <v>309</v>
      </c>
      <c r="J561" s="125">
        <v>0</v>
      </c>
      <c r="K561" s="125">
        <v>10038</v>
      </c>
      <c r="L561" s="125">
        <v>293</v>
      </c>
      <c r="M561" s="125">
        <v>741</v>
      </c>
      <c r="N561" s="125">
        <v>504</v>
      </c>
      <c r="O561" s="125">
        <v>1538</v>
      </c>
      <c r="P561" s="125">
        <v>12331</v>
      </c>
      <c r="Q561" s="125">
        <v>266</v>
      </c>
      <c r="R561" s="125">
        <v>0</v>
      </c>
      <c r="S561" s="125">
        <v>14135</v>
      </c>
      <c r="T561" s="125">
        <v>24173</v>
      </c>
      <c r="U561" s="183">
        <v>1</v>
      </c>
      <c r="V561" s="183">
        <v>1</v>
      </c>
      <c r="W561" s="125" t="s">
        <v>321</v>
      </c>
    </row>
    <row r="562" spans="1:23" s="22" customFormat="1" ht="14.5" customHeight="1" x14ac:dyDescent="0.25">
      <c r="A562" s="18" t="s">
        <v>320</v>
      </c>
      <c r="B562" s="125" t="s">
        <v>669</v>
      </c>
      <c r="C562" s="125">
        <v>28628</v>
      </c>
      <c r="D562" s="125">
        <v>0</v>
      </c>
      <c r="E562" s="125">
        <v>0</v>
      </c>
      <c r="F562" s="125">
        <v>0</v>
      </c>
      <c r="G562" s="125">
        <v>0</v>
      </c>
      <c r="H562" s="125">
        <v>0</v>
      </c>
      <c r="I562" s="125">
        <v>0</v>
      </c>
      <c r="J562" s="125">
        <v>14622</v>
      </c>
      <c r="K562" s="125">
        <v>14622</v>
      </c>
      <c r="L562" s="125">
        <v>0</v>
      </c>
      <c r="M562" s="125">
        <v>0</v>
      </c>
      <c r="N562" s="125">
        <v>0</v>
      </c>
      <c r="O562" s="125">
        <v>0</v>
      </c>
      <c r="P562" s="125">
        <v>0</v>
      </c>
      <c r="Q562" s="125">
        <v>0</v>
      </c>
      <c r="R562" s="125">
        <v>14006</v>
      </c>
      <c r="S562" s="125">
        <v>14006</v>
      </c>
      <c r="T562" s="125">
        <v>28628</v>
      </c>
      <c r="U562" s="183">
        <v>0</v>
      </c>
      <c r="V562" s="183">
        <v>1</v>
      </c>
      <c r="W562" s="125" t="s">
        <v>321</v>
      </c>
    </row>
    <row r="563" spans="1:23" s="22" customFormat="1" ht="14.5" customHeight="1" x14ac:dyDescent="0.25">
      <c r="A563" s="18" t="s">
        <v>320</v>
      </c>
      <c r="B563" s="125" t="s">
        <v>667</v>
      </c>
      <c r="C563" s="125">
        <v>1285</v>
      </c>
      <c r="D563" s="125">
        <v>7</v>
      </c>
      <c r="E563" s="125">
        <v>76</v>
      </c>
      <c r="F563" s="125">
        <v>66</v>
      </c>
      <c r="G563" s="125">
        <v>149</v>
      </c>
      <c r="H563" s="125">
        <v>412</v>
      </c>
      <c r="I563" s="125">
        <v>46</v>
      </c>
      <c r="J563" s="125">
        <v>0</v>
      </c>
      <c r="K563" s="125">
        <v>607</v>
      </c>
      <c r="L563" s="125">
        <v>12</v>
      </c>
      <c r="M563" s="125">
        <v>94</v>
      </c>
      <c r="N563" s="125">
        <v>77</v>
      </c>
      <c r="O563" s="125">
        <v>183</v>
      </c>
      <c r="P563" s="125">
        <v>451</v>
      </c>
      <c r="Q563" s="125">
        <v>44</v>
      </c>
      <c r="R563" s="125">
        <v>0</v>
      </c>
      <c r="S563" s="125">
        <v>678</v>
      </c>
      <c r="T563" s="125">
        <v>1285</v>
      </c>
      <c r="U563" s="183">
        <v>1</v>
      </c>
      <c r="V563" s="183">
        <v>1</v>
      </c>
      <c r="W563" s="125" t="s">
        <v>321</v>
      </c>
    </row>
    <row r="564" spans="1:23" s="22" customFormat="1" ht="14.5" customHeight="1" x14ac:dyDescent="0.25">
      <c r="A564" s="18" t="s">
        <v>447</v>
      </c>
      <c r="B564" s="125" t="s">
        <v>667</v>
      </c>
      <c r="C564" s="125">
        <v>5</v>
      </c>
      <c r="D564" s="125">
        <v>0</v>
      </c>
      <c r="E564" s="125">
        <v>0</v>
      </c>
      <c r="F564" s="125">
        <v>0</v>
      </c>
      <c r="G564" s="125">
        <v>0</v>
      </c>
      <c r="H564" s="125">
        <v>5</v>
      </c>
      <c r="I564" s="125">
        <v>0</v>
      </c>
      <c r="J564" s="125">
        <v>0</v>
      </c>
      <c r="K564" s="125">
        <v>5</v>
      </c>
      <c r="L564" s="125">
        <v>0</v>
      </c>
      <c r="M564" s="125">
        <v>0</v>
      </c>
      <c r="N564" s="125">
        <v>0</v>
      </c>
      <c r="O564" s="125">
        <v>0</v>
      </c>
      <c r="P564" s="125">
        <v>0</v>
      </c>
      <c r="Q564" s="125">
        <v>0</v>
      </c>
      <c r="R564" s="125">
        <v>0</v>
      </c>
      <c r="S564" s="125">
        <v>0</v>
      </c>
      <c r="T564" s="125">
        <v>9405</v>
      </c>
      <c r="U564" s="183">
        <v>5.3163211057947904E-4</v>
      </c>
      <c r="V564" s="183">
        <v>5.3163211057947904E-4</v>
      </c>
      <c r="W564" s="125" t="s">
        <v>322</v>
      </c>
    </row>
    <row r="565" spans="1:23" s="22" customFormat="1" ht="14.5" customHeight="1" x14ac:dyDescent="0.25">
      <c r="A565" s="18" t="s">
        <v>447</v>
      </c>
      <c r="B565" s="125" t="s">
        <v>671</v>
      </c>
      <c r="C565" s="125">
        <v>0</v>
      </c>
      <c r="D565" s="125">
        <v>0</v>
      </c>
      <c r="E565" s="125">
        <v>0</v>
      </c>
      <c r="F565" s="125">
        <v>0</v>
      </c>
      <c r="G565" s="125">
        <v>0</v>
      </c>
      <c r="H565" s="125">
        <v>0</v>
      </c>
      <c r="I565" s="125">
        <v>0</v>
      </c>
      <c r="J565" s="125">
        <v>0</v>
      </c>
      <c r="K565" s="125">
        <v>0</v>
      </c>
      <c r="L565" s="125">
        <v>0</v>
      </c>
      <c r="M565" s="125">
        <v>0</v>
      </c>
      <c r="N565" s="125">
        <v>0</v>
      </c>
      <c r="O565" s="125">
        <v>0</v>
      </c>
      <c r="P565" s="125">
        <v>0</v>
      </c>
      <c r="Q565" s="125">
        <v>0</v>
      </c>
      <c r="R565" s="125">
        <v>0</v>
      </c>
      <c r="S565" s="125">
        <v>0</v>
      </c>
      <c r="T565" s="125">
        <v>22496</v>
      </c>
      <c r="U565" s="183">
        <v>0</v>
      </c>
      <c r="V565" s="183">
        <v>0</v>
      </c>
      <c r="W565" s="125" t="s">
        <v>322</v>
      </c>
    </row>
    <row r="566" spans="1:23" s="22" customFormat="1" ht="14.5" customHeight="1" x14ac:dyDescent="0.25">
      <c r="A566" s="18" t="s">
        <v>448</v>
      </c>
      <c r="B566" s="125" t="s">
        <v>668</v>
      </c>
      <c r="C566" s="125">
        <v>0</v>
      </c>
      <c r="D566" s="125">
        <v>0</v>
      </c>
      <c r="E566" s="125">
        <v>0</v>
      </c>
      <c r="F566" s="125">
        <v>0</v>
      </c>
      <c r="G566" s="125">
        <v>0</v>
      </c>
      <c r="H566" s="125">
        <v>0</v>
      </c>
      <c r="I566" s="125">
        <v>0</v>
      </c>
      <c r="J566" s="125">
        <v>0</v>
      </c>
      <c r="K566" s="125">
        <v>0</v>
      </c>
      <c r="L566" s="125">
        <v>0</v>
      </c>
      <c r="M566" s="125">
        <v>0</v>
      </c>
      <c r="N566" s="125">
        <v>0</v>
      </c>
      <c r="O566" s="125">
        <v>0</v>
      </c>
      <c r="P566" s="125">
        <v>0</v>
      </c>
      <c r="Q566" s="125">
        <v>0</v>
      </c>
      <c r="R566" s="125">
        <v>0</v>
      </c>
      <c r="S566" s="125">
        <v>0</v>
      </c>
      <c r="T566" s="125">
        <v>5</v>
      </c>
      <c r="U566" s="183">
        <v>0</v>
      </c>
      <c r="V566" s="183">
        <v>0</v>
      </c>
      <c r="W566" s="125" t="s">
        <v>449</v>
      </c>
    </row>
    <row r="567" spans="1:23" s="22" customFormat="1" ht="14.5" customHeight="1" x14ac:dyDescent="0.25">
      <c r="A567" s="18" t="s">
        <v>323</v>
      </c>
      <c r="B567" s="125" t="s">
        <v>668</v>
      </c>
      <c r="C567" s="125">
        <v>1578</v>
      </c>
      <c r="D567" s="125">
        <v>0</v>
      </c>
      <c r="E567" s="125">
        <v>0</v>
      </c>
      <c r="F567" s="125">
        <v>0</v>
      </c>
      <c r="G567" s="125">
        <v>0</v>
      </c>
      <c r="H567" s="125">
        <v>0</v>
      </c>
      <c r="I567" s="125">
        <v>0</v>
      </c>
      <c r="J567" s="125">
        <v>646</v>
      </c>
      <c r="K567" s="125">
        <v>646</v>
      </c>
      <c r="L567" s="125">
        <v>0</v>
      </c>
      <c r="M567" s="125">
        <v>0</v>
      </c>
      <c r="N567" s="125">
        <v>0</v>
      </c>
      <c r="O567" s="125">
        <v>0</v>
      </c>
      <c r="P567" s="125">
        <v>6</v>
      </c>
      <c r="Q567" s="125">
        <v>0</v>
      </c>
      <c r="R567" s="125">
        <v>926</v>
      </c>
      <c r="S567" s="125">
        <v>932</v>
      </c>
      <c r="T567" s="125">
        <v>1578</v>
      </c>
      <c r="U567" s="183">
        <v>3.8022813688212902E-3</v>
      </c>
      <c r="V567" s="183">
        <v>1</v>
      </c>
      <c r="W567" s="125" t="s">
        <v>324</v>
      </c>
    </row>
    <row r="568" spans="1:23" s="22" customFormat="1" ht="14.5" customHeight="1" x14ac:dyDescent="0.25">
      <c r="A568" s="18" t="s">
        <v>323</v>
      </c>
      <c r="B568" s="125" t="s">
        <v>672</v>
      </c>
      <c r="C568" s="125">
        <v>3206577</v>
      </c>
      <c r="D568" s="125">
        <v>89228</v>
      </c>
      <c r="E568" s="125">
        <v>134666</v>
      </c>
      <c r="F568" s="125">
        <v>245676</v>
      </c>
      <c r="G568" s="125">
        <v>469570</v>
      </c>
      <c r="H568" s="125">
        <v>1168471</v>
      </c>
      <c r="I568" s="125">
        <v>0</v>
      </c>
      <c r="J568" s="125">
        <v>110115</v>
      </c>
      <c r="K568" s="125">
        <v>1748156</v>
      </c>
      <c r="L568" s="125">
        <v>86900</v>
      </c>
      <c r="M568" s="125">
        <v>128503</v>
      </c>
      <c r="N568" s="125">
        <v>211713</v>
      </c>
      <c r="O568" s="125">
        <v>427116</v>
      </c>
      <c r="P568" s="125">
        <v>930273</v>
      </c>
      <c r="Q568" s="125">
        <v>0</v>
      </c>
      <c r="R568" s="125">
        <v>101032</v>
      </c>
      <c r="S568" s="125">
        <v>1458421</v>
      </c>
      <c r="T568" s="125">
        <v>3206577</v>
      </c>
      <c r="U568" s="183">
        <v>0.93415190092113798</v>
      </c>
      <c r="V568" s="183">
        <v>1</v>
      </c>
      <c r="W568" s="125" t="s">
        <v>324</v>
      </c>
    </row>
    <row r="569" spans="1:23" s="22" customFormat="1" ht="14.5" customHeight="1" x14ac:dyDescent="0.25">
      <c r="A569" s="18" t="s">
        <v>323</v>
      </c>
      <c r="B569" s="125" t="s">
        <v>667</v>
      </c>
      <c r="C569" s="125">
        <v>29336</v>
      </c>
      <c r="D569" s="125">
        <v>800</v>
      </c>
      <c r="E569" s="125">
        <v>1074</v>
      </c>
      <c r="F569" s="125">
        <v>1341</v>
      </c>
      <c r="G569" s="125">
        <v>3215</v>
      </c>
      <c r="H569" s="125">
        <v>2125</v>
      </c>
      <c r="I569" s="125">
        <v>267</v>
      </c>
      <c r="J569" s="125">
        <v>9600</v>
      </c>
      <c r="K569" s="125">
        <v>15207</v>
      </c>
      <c r="L569" s="125">
        <v>512</v>
      </c>
      <c r="M569" s="125">
        <v>683</v>
      </c>
      <c r="N569" s="125">
        <v>854</v>
      </c>
      <c r="O569" s="125">
        <v>2049</v>
      </c>
      <c r="P569" s="125">
        <v>1509</v>
      </c>
      <c r="Q569" s="125">
        <v>171</v>
      </c>
      <c r="R569" s="125">
        <v>10400</v>
      </c>
      <c r="S569" s="125">
        <v>14129</v>
      </c>
      <c r="T569" s="125">
        <v>29336</v>
      </c>
      <c r="U569" s="183">
        <v>0.31824379601854402</v>
      </c>
      <c r="V569" s="183">
        <v>1</v>
      </c>
      <c r="W569" s="125" t="s">
        <v>324</v>
      </c>
    </row>
    <row r="570" spans="1:23" s="22" customFormat="1" ht="14.5" customHeight="1" x14ac:dyDescent="0.25">
      <c r="A570" s="18" t="s">
        <v>325</v>
      </c>
      <c r="B570" s="125" t="s">
        <v>667</v>
      </c>
      <c r="C570" s="125">
        <v>19</v>
      </c>
      <c r="D570" s="125">
        <v>0</v>
      </c>
      <c r="E570" s="125">
        <v>0</v>
      </c>
      <c r="F570" s="125">
        <v>0</v>
      </c>
      <c r="G570" s="125">
        <v>0</v>
      </c>
      <c r="H570" s="125">
        <v>5</v>
      </c>
      <c r="I570" s="125">
        <v>0</v>
      </c>
      <c r="J570" s="125">
        <v>0</v>
      </c>
      <c r="K570" s="125">
        <v>5</v>
      </c>
      <c r="L570" s="125">
        <v>0</v>
      </c>
      <c r="M570" s="125">
        <v>0</v>
      </c>
      <c r="N570" s="125">
        <v>0</v>
      </c>
      <c r="O570" s="125">
        <v>0</v>
      </c>
      <c r="P570" s="125">
        <v>14</v>
      </c>
      <c r="Q570" s="125">
        <v>0</v>
      </c>
      <c r="R570" s="125">
        <v>0</v>
      </c>
      <c r="S570" s="125">
        <v>14</v>
      </c>
      <c r="T570" s="125">
        <v>19</v>
      </c>
      <c r="U570" s="183">
        <v>1</v>
      </c>
      <c r="V570" s="183">
        <v>1</v>
      </c>
      <c r="W570" s="125" t="s">
        <v>326</v>
      </c>
    </row>
    <row r="571" spans="1:23" s="22" customFormat="1" ht="14.5" customHeight="1" x14ac:dyDescent="0.25">
      <c r="A571" s="18" t="s">
        <v>325</v>
      </c>
      <c r="B571" s="125" t="s">
        <v>671</v>
      </c>
      <c r="C571" s="125">
        <v>0</v>
      </c>
      <c r="D571" s="125">
        <v>0</v>
      </c>
      <c r="E571" s="125">
        <v>0</v>
      </c>
      <c r="F571" s="125">
        <v>0</v>
      </c>
      <c r="G571" s="125">
        <v>0</v>
      </c>
      <c r="H571" s="125">
        <v>0</v>
      </c>
      <c r="I571" s="125">
        <v>0</v>
      </c>
      <c r="J571" s="125">
        <v>0</v>
      </c>
      <c r="K571" s="125">
        <v>0</v>
      </c>
      <c r="L571" s="125">
        <v>0</v>
      </c>
      <c r="M571" s="125">
        <v>0</v>
      </c>
      <c r="N571" s="125">
        <v>0</v>
      </c>
      <c r="O571" s="125">
        <v>0</v>
      </c>
      <c r="P571" s="125">
        <v>0</v>
      </c>
      <c r="Q571" s="125">
        <v>0</v>
      </c>
      <c r="R571" s="125">
        <v>0</v>
      </c>
      <c r="S571" s="125">
        <v>0</v>
      </c>
      <c r="T571" s="125">
        <v>26811</v>
      </c>
      <c r="U571" s="183">
        <v>0</v>
      </c>
      <c r="V571" s="183">
        <v>0</v>
      </c>
      <c r="W571" s="125" t="s">
        <v>326</v>
      </c>
    </row>
    <row r="572" spans="1:23" s="22" customFormat="1" ht="14.5" customHeight="1" x14ac:dyDescent="0.25">
      <c r="A572" s="18" t="s">
        <v>327</v>
      </c>
      <c r="B572" s="125" t="s">
        <v>673</v>
      </c>
      <c r="C572" s="125">
        <v>0</v>
      </c>
      <c r="D572" s="125">
        <v>0</v>
      </c>
      <c r="E572" s="125">
        <v>0</v>
      </c>
      <c r="F572" s="125">
        <v>0</v>
      </c>
      <c r="G572" s="125">
        <v>0</v>
      </c>
      <c r="H572" s="125">
        <v>0</v>
      </c>
      <c r="I572" s="125">
        <v>0</v>
      </c>
      <c r="J572" s="125">
        <v>0</v>
      </c>
      <c r="K572" s="125">
        <v>0</v>
      </c>
      <c r="L572" s="125">
        <v>0</v>
      </c>
      <c r="M572" s="125">
        <v>0</v>
      </c>
      <c r="N572" s="125">
        <v>0</v>
      </c>
      <c r="O572" s="125">
        <v>0</v>
      </c>
      <c r="P572" s="125">
        <v>0</v>
      </c>
      <c r="Q572" s="125">
        <v>0</v>
      </c>
      <c r="R572" s="125">
        <v>0</v>
      </c>
      <c r="S572" s="125">
        <v>0</v>
      </c>
      <c r="T572" s="125">
        <v>6</v>
      </c>
      <c r="U572" s="183">
        <v>0</v>
      </c>
      <c r="V572" s="183">
        <v>0</v>
      </c>
      <c r="W572" s="125" t="s">
        <v>328</v>
      </c>
    </row>
    <row r="573" spans="1:23" s="22" customFormat="1" ht="14.5" customHeight="1" x14ac:dyDescent="0.25">
      <c r="A573" s="18" t="s">
        <v>329</v>
      </c>
      <c r="B573" s="125" t="s">
        <v>668</v>
      </c>
      <c r="C573" s="125">
        <v>15259</v>
      </c>
      <c r="D573" s="125">
        <v>321</v>
      </c>
      <c r="E573" s="125">
        <v>504</v>
      </c>
      <c r="F573" s="125">
        <v>443</v>
      </c>
      <c r="G573" s="125">
        <v>1268</v>
      </c>
      <c r="H573" s="125">
        <v>3432</v>
      </c>
      <c r="I573" s="125">
        <v>285</v>
      </c>
      <c r="J573" s="125">
        <v>0</v>
      </c>
      <c r="K573" s="125">
        <v>4985</v>
      </c>
      <c r="L573" s="125">
        <v>346</v>
      </c>
      <c r="M573" s="125">
        <v>583</v>
      </c>
      <c r="N573" s="125">
        <v>625</v>
      </c>
      <c r="O573" s="125">
        <v>1554</v>
      </c>
      <c r="P573" s="125">
        <v>8439</v>
      </c>
      <c r="Q573" s="125">
        <v>281</v>
      </c>
      <c r="R573" s="125">
        <v>0</v>
      </c>
      <c r="S573" s="125">
        <v>10274</v>
      </c>
      <c r="T573" s="125">
        <v>15259</v>
      </c>
      <c r="U573" s="183">
        <v>1</v>
      </c>
      <c r="V573" s="183">
        <v>1</v>
      </c>
      <c r="W573" s="125" t="s">
        <v>330</v>
      </c>
    </row>
    <row r="574" spans="1:23" s="22" customFormat="1" ht="14.5" customHeight="1" x14ac:dyDescent="0.25">
      <c r="A574" s="18" t="s">
        <v>329</v>
      </c>
      <c r="B574" s="125" t="s">
        <v>670</v>
      </c>
      <c r="C574" s="125">
        <v>4516341</v>
      </c>
      <c r="D574" s="125">
        <v>0</v>
      </c>
      <c r="E574" s="125">
        <v>0</v>
      </c>
      <c r="F574" s="125">
        <v>0</v>
      </c>
      <c r="G574" s="125">
        <v>0</v>
      </c>
      <c r="H574" s="125">
        <v>0</v>
      </c>
      <c r="I574" s="125">
        <v>0</v>
      </c>
      <c r="J574" s="125">
        <v>2231635</v>
      </c>
      <c r="K574" s="125">
        <v>2231635</v>
      </c>
      <c r="L574" s="125">
        <v>0</v>
      </c>
      <c r="M574" s="125">
        <v>0</v>
      </c>
      <c r="N574" s="125">
        <v>0</v>
      </c>
      <c r="O574" s="125">
        <v>0</v>
      </c>
      <c r="P574" s="125">
        <v>0</v>
      </c>
      <c r="Q574" s="125">
        <v>0</v>
      </c>
      <c r="R574" s="125">
        <v>2284706</v>
      </c>
      <c r="S574" s="125">
        <v>2284706</v>
      </c>
      <c r="T574" s="125">
        <v>4516341</v>
      </c>
      <c r="U574" s="183">
        <v>0</v>
      </c>
      <c r="V574" s="183">
        <v>1</v>
      </c>
      <c r="W574" s="125" t="s">
        <v>330</v>
      </c>
    </row>
    <row r="575" spans="1:23" s="22" customFormat="1" ht="14.5" customHeight="1" x14ac:dyDescent="0.25">
      <c r="A575" s="18" t="s">
        <v>329</v>
      </c>
      <c r="B575" s="125" t="s">
        <v>672</v>
      </c>
      <c r="C575" s="125">
        <v>15</v>
      </c>
      <c r="D575" s="125">
        <v>0</v>
      </c>
      <c r="E575" s="125">
        <v>0</v>
      </c>
      <c r="F575" s="125">
        <v>0</v>
      </c>
      <c r="G575" s="125">
        <v>0</v>
      </c>
      <c r="H575" s="125">
        <v>5</v>
      </c>
      <c r="I575" s="125">
        <v>0</v>
      </c>
      <c r="J575" s="125">
        <v>0</v>
      </c>
      <c r="K575" s="125">
        <v>5</v>
      </c>
      <c r="L575" s="125">
        <v>0</v>
      </c>
      <c r="M575" s="125">
        <v>0</v>
      </c>
      <c r="N575" s="125">
        <v>5</v>
      </c>
      <c r="O575" s="125">
        <v>5</v>
      </c>
      <c r="P575" s="125">
        <v>5</v>
      </c>
      <c r="Q575" s="125">
        <v>0</v>
      </c>
      <c r="R575" s="125">
        <v>0</v>
      </c>
      <c r="S575" s="125">
        <v>10</v>
      </c>
      <c r="T575" s="125">
        <v>15</v>
      </c>
      <c r="U575" s="183">
        <v>1</v>
      </c>
      <c r="V575" s="183">
        <v>1</v>
      </c>
      <c r="W575" s="125" t="s">
        <v>330</v>
      </c>
    </row>
    <row r="576" spans="1:23" s="22" customFormat="1" ht="14.5" customHeight="1" x14ac:dyDescent="0.25">
      <c r="A576" s="18" t="s">
        <v>329</v>
      </c>
      <c r="B576" s="125" t="s">
        <v>673</v>
      </c>
      <c r="C576" s="125">
        <v>0</v>
      </c>
      <c r="D576" s="125">
        <v>0</v>
      </c>
      <c r="E576" s="125">
        <v>0</v>
      </c>
      <c r="F576" s="125">
        <v>0</v>
      </c>
      <c r="G576" s="125">
        <v>0</v>
      </c>
      <c r="H576" s="125">
        <v>0</v>
      </c>
      <c r="I576" s="125">
        <v>0</v>
      </c>
      <c r="J576" s="125">
        <v>0</v>
      </c>
      <c r="K576" s="125">
        <v>0</v>
      </c>
      <c r="L576" s="125">
        <v>0</v>
      </c>
      <c r="M576" s="125">
        <v>0</v>
      </c>
      <c r="N576" s="125">
        <v>0</v>
      </c>
      <c r="O576" s="125">
        <v>0</v>
      </c>
      <c r="P576" s="125">
        <v>0</v>
      </c>
      <c r="Q576" s="125">
        <v>0</v>
      </c>
      <c r="R576" s="125">
        <v>0</v>
      </c>
      <c r="S576" s="125">
        <v>0</v>
      </c>
      <c r="T576" s="125">
        <v>11</v>
      </c>
      <c r="U576" s="183">
        <v>0</v>
      </c>
      <c r="V576" s="183">
        <v>0</v>
      </c>
      <c r="W576" s="125" t="s">
        <v>330</v>
      </c>
    </row>
    <row r="577" spans="1:23" s="22" customFormat="1" ht="14.5" customHeight="1" x14ac:dyDescent="0.25">
      <c r="A577" s="18" t="s">
        <v>329</v>
      </c>
      <c r="B577" s="125" t="s">
        <v>667</v>
      </c>
      <c r="C577" s="125">
        <v>55568</v>
      </c>
      <c r="D577" s="125">
        <v>1532</v>
      </c>
      <c r="E577" s="125">
        <v>3518</v>
      </c>
      <c r="F577" s="125">
        <v>3252</v>
      </c>
      <c r="G577" s="125">
        <v>8302</v>
      </c>
      <c r="H577" s="125">
        <v>17111</v>
      </c>
      <c r="I577" s="125">
        <v>1536</v>
      </c>
      <c r="J577" s="125">
        <v>0</v>
      </c>
      <c r="K577" s="125">
        <v>26949</v>
      </c>
      <c r="L577" s="125">
        <v>1690</v>
      </c>
      <c r="M577" s="125">
        <v>3603</v>
      </c>
      <c r="N577" s="125">
        <v>3323</v>
      </c>
      <c r="O577" s="125">
        <v>8616</v>
      </c>
      <c r="P577" s="125">
        <v>18525</v>
      </c>
      <c r="Q577" s="125">
        <v>1478</v>
      </c>
      <c r="R577" s="125">
        <v>0</v>
      </c>
      <c r="S577" s="125">
        <v>28619</v>
      </c>
      <c r="T577" s="125">
        <v>55568</v>
      </c>
      <c r="U577" s="183">
        <v>1</v>
      </c>
      <c r="V577" s="183">
        <v>1</v>
      </c>
      <c r="W577" s="125" t="s">
        <v>330</v>
      </c>
    </row>
    <row r="578" spans="1:23" s="22" customFormat="1" ht="14.5" customHeight="1" x14ac:dyDescent="0.25">
      <c r="A578" s="18" t="s">
        <v>331</v>
      </c>
      <c r="B578" s="125" t="s">
        <v>668</v>
      </c>
      <c r="C578" s="125">
        <v>5549</v>
      </c>
      <c r="D578" s="125">
        <v>303</v>
      </c>
      <c r="E578" s="125">
        <v>380</v>
      </c>
      <c r="F578" s="125">
        <v>292</v>
      </c>
      <c r="G578" s="125">
        <v>975</v>
      </c>
      <c r="H578" s="125">
        <v>927</v>
      </c>
      <c r="I578" s="125">
        <v>35</v>
      </c>
      <c r="J578" s="125">
        <v>0</v>
      </c>
      <c r="K578" s="125">
        <v>1937</v>
      </c>
      <c r="L578" s="125">
        <v>298</v>
      </c>
      <c r="M578" s="125">
        <v>377</v>
      </c>
      <c r="N578" s="125">
        <v>409</v>
      </c>
      <c r="O578" s="125">
        <v>1084</v>
      </c>
      <c r="P578" s="125">
        <v>2503</v>
      </c>
      <c r="Q578" s="125">
        <v>25</v>
      </c>
      <c r="R578" s="125">
        <v>0</v>
      </c>
      <c r="S578" s="125">
        <v>3612</v>
      </c>
      <c r="T578" s="125">
        <v>5549</v>
      </c>
      <c r="U578" s="183">
        <v>1</v>
      </c>
      <c r="V578" s="183">
        <v>1</v>
      </c>
      <c r="W578" s="125" t="s">
        <v>332</v>
      </c>
    </row>
    <row r="579" spans="1:23" s="22" customFormat="1" ht="14.5" customHeight="1" x14ac:dyDescent="0.25">
      <c r="A579" s="18" t="s">
        <v>331</v>
      </c>
      <c r="B579" s="125" t="s">
        <v>672</v>
      </c>
      <c r="C579" s="125">
        <v>17550</v>
      </c>
      <c r="D579" s="125">
        <v>976</v>
      </c>
      <c r="E579" s="125">
        <v>1855</v>
      </c>
      <c r="F579" s="125">
        <v>1574</v>
      </c>
      <c r="G579" s="125">
        <v>4405</v>
      </c>
      <c r="H579" s="125">
        <v>4167</v>
      </c>
      <c r="I579" s="125">
        <v>467</v>
      </c>
      <c r="J579" s="125">
        <v>0</v>
      </c>
      <c r="K579" s="125">
        <v>9039</v>
      </c>
      <c r="L579" s="125">
        <v>987</v>
      </c>
      <c r="M579" s="125">
        <v>1773</v>
      </c>
      <c r="N579" s="125">
        <v>1547</v>
      </c>
      <c r="O579" s="125">
        <v>4307</v>
      </c>
      <c r="P579" s="125">
        <v>3343</v>
      </c>
      <c r="Q579" s="125">
        <v>861</v>
      </c>
      <c r="R579" s="125">
        <v>0</v>
      </c>
      <c r="S579" s="125">
        <v>8511</v>
      </c>
      <c r="T579" s="125">
        <v>17550</v>
      </c>
      <c r="U579" s="183">
        <v>1</v>
      </c>
      <c r="V579" s="183">
        <v>1</v>
      </c>
      <c r="W579" s="125" t="s">
        <v>332</v>
      </c>
    </row>
    <row r="580" spans="1:23" s="22" customFormat="1" ht="14.5" customHeight="1" x14ac:dyDescent="0.25">
      <c r="A580" s="18" t="s">
        <v>331</v>
      </c>
      <c r="B580" s="125" t="s">
        <v>667</v>
      </c>
      <c r="C580" s="125">
        <v>72411</v>
      </c>
      <c r="D580" s="125">
        <v>4133</v>
      </c>
      <c r="E580" s="125">
        <v>6495</v>
      </c>
      <c r="F580" s="125">
        <v>4955</v>
      </c>
      <c r="G580" s="125">
        <v>15583</v>
      </c>
      <c r="H580" s="125">
        <v>15176</v>
      </c>
      <c r="I580" s="125">
        <v>627</v>
      </c>
      <c r="J580" s="125">
        <v>0</v>
      </c>
      <c r="K580" s="125">
        <v>31386</v>
      </c>
      <c r="L580" s="125">
        <v>4308</v>
      </c>
      <c r="M580" s="125">
        <v>6316</v>
      </c>
      <c r="N580" s="125">
        <v>5146</v>
      </c>
      <c r="O580" s="125">
        <v>15770</v>
      </c>
      <c r="P580" s="125">
        <v>24495</v>
      </c>
      <c r="Q580" s="125">
        <v>760</v>
      </c>
      <c r="R580" s="125">
        <v>0</v>
      </c>
      <c r="S580" s="125">
        <v>41025</v>
      </c>
      <c r="T580" s="125">
        <v>72411</v>
      </c>
      <c r="U580" s="183">
        <v>1</v>
      </c>
      <c r="V580" s="183">
        <v>1</v>
      </c>
      <c r="W580" s="125" t="s">
        <v>332</v>
      </c>
    </row>
    <row r="581" spans="1:23" s="22" customFormat="1" ht="14.5" customHeight="1" x14ac:dyDescent="0.25">
      <c r="A581" s="18" t="s">
        <v>333</v>
      </c>
      <c r="B581" s="125" t="s">
        <v>668</v>
      </c>
      <c r="C581" s="125">
        <v>5905</v>
      </c>
      <c r="D581" s="125">
        <v>402</v>
      </c>
      <c r="E581" s="125">
        <v>595</v>
      </c>
      <c r="F581" s="125">
        <v>387</v>
      </c>
      <c r="G581" s="125">
        <v>1384</v>
      </c>
      <c r="H581" s="125">
        <v>1265</v>
      </c>
      <c r="I581" s="125">
        <v>70</v>
      </c>
      <c r="J581" s="125">
        <v>0</v>
      </c>
      <c r="K581" s="125">
        <v>2719</v>
      </c>
      <c r="L581" s="125">
        <v>383</v>
      </c>
      <c r="M581" s="125">
        <v>599</v>
      </c>
      <c r="N581" s="125">
        <v>409</v>
      </c>
      <c r="O581" s="125">
        <v>1391</v>
      </c>
      <c r="P581" s="125">
        <v>1740</v>
      </c>
      <c r="Q581" s="125">
        <v>55</v>
      </c>
      <c r="R581" s="125">
        <v>0</v>
      </c>
      <c r="S581" s="125">
        <v>3186</v>
      </c>
      <c r="T581" s="125">
        <v>12451</v>
      </c>
      <c r="U581" s="183">
        <v>0.47425909565496699</v>
      </c>
      <c r="V581" s="183">
        <v>0.47425909565496699</v>
      </c>
      <c r="W581" s="125" t="s">
        <v>334</v>
      </c>
    </row>
    <row r="582" spans="1:23" s="22" customFormat="1" ht="14.5" customHeight="1" x14ac:dyDescent="0.25">
      <c r="A582" s="18" t="s">
        <v>333</v>
      </c>
      <c r="B582" s="125" t="s">
        <v>672</v>
      </c>
      <c r="C582" s="125">
        <v>1003</v>
      </c>
      <c r="D582" s="125">
        <v>61</v>
      </c>
      <c r="E582" s="125">
        <v>96</v>
      </c>
      <c r="F582" s="125">
        <v>91</v>
      </c>
      <c r="G582" s="125">
        <v>248</v>
      </c>
      <c r="H582" s="125">
        <v>246</v>
      </c>
      <c r="I582" s="125">
        <v>0</v>
      </c>
      <c r="J582" s="125">
        <v>0</v>
      </c>
      <c r="K582" s="125">
        <v>494</v>
      </c>
      <c r="L582" s="125">
        <v>50</v>
      </c>
      <c r="M582" s="125">
        <v>114</v>
      </c>
      <c r="N582" s="125">
        <v>80</v>
      </c>
      <c r="O582" s="125">
        <v>244</v>
      </c>
      <c r="P582" s="125">
        <v>265</v>
      </c>
      <c r="Q582" s="125">
        <v>0</v>
      </c>
      <c r="R582" s="125">
        <v>0</v>
      </c>
      <c r="S582" s="125">
        <v>509</v>
      </c>
      <c r="T582" s="125">
        <v>1003</v>
      </c>
      <c r="U582" s="183">
        <v>1</v>
      </c>
      <c r="V582" s="183">
        <v>1</v>
      </c>
      <c r="W582" s="125" t="s">
        <v>334</v>
      </c>
    </row>
    <row r="583" spans="1:23" s="22" customFormat="1" ht="14.5" customHeight="1" x14ac:dyDescent="0.25">
      <c r="A583" s="18" t="s">
        <v>333</v>
      </c>
      <c r="B583" s="125" t="s">
        <v>667</v>
      </c>
      <c r="C583" s="125">
        <v>10114</v>
      </c>
      <c r="D583" s="125">
        <v>684</v>
      </c>
      <c r="E583" s="125">
        <v>963</v>
      </c>
      <c r="F583" s="125">
        <v>724</v>
      </c>
      <c r="G583" s="125">
        <v>2371</v>
      </c>
      <c r="H583" s="125">
        <v>2266</v>
      </c>
      <c r="I583" s="125">
        <v>82</v>
      </c>
      <c r="J583" s="125">
        <v>0</v>
      </c>
      <c r="K583" s="125">
        <v>4719</v>
      </c>
      <c r="L583" s="125">
        <v>682</v>
      </c>
      <c r="M583" s="125">
        <v>985</v>
      </c>
      <c r="N583" s="125">
        <v>821</v>
      </c>
      <c r="O583" s="125">
        <v>2488</v>
      </c>
      <c r="P583" s="125">
        <v>2829</v>
      </c>
      <c r="Q583" s="125">
        <v>78</v>
      </c>
      <c r="R583" s="125">
        <v>0</v>
      </c>
      <c r="S583" s="125">
        <v>5395</v>
      </c>
      <c r="T583" s="125">
        <v>10114</v>
      </c>
      <c r="U583" s="183">
        <v>1</v>
      </c>
      <c r="V583" s="183">
        <v>1</v>
      </c>
      <c r="W583" s="125" t="s">
        <v>334</v>
      </c>
    </row>
    <row r="584" spans="1:23" ht="23.25" customHeight="1" x14ac:dyDescent="0.2">
      <c r="A584" s="184" t="s">
        <v>335</v>
      </c>
      <c r="B584" s="184"/>
      <c r="C584" s="185">
        <f>SUM(C18:C583)</f>
        <v>82665856</v>
      </c>
      <c r="D584" s="185">
        <f t="shared" ref="D584:T584" si="5">SUM(D18:D583)</f>
        <v>3972501</v>
      </c>
      <c r="E584" s="185">
        <f t="shared" si="5"/>
        <v>6267232</v>
      </c>
      <c r="F584" s="185">
        <f t="shared" si="5"/>
        <v>5128745</v>
      </c>
      <c r="G584" s="185">
        <f t="shared" si="5"/>
        <v>15368478</v>
      </c>
      <c r="H584" s="185">
        <f t="shared" si="5"/>
        <v>18667571</v>
      </c>
      <c r="I584" s="185">
        <f t="shared" si="5"/>
        <v>2530590</v>
      </c>
      <c r="J584" s="185">
        <f t="shared" si="5"/>
        <v>4939940</v>
      </c>
      <c r="K584" s="185">
        <f t="shared" si="5"/>
        <v>41506579</v>
      </c>
      <c r="L584" s="185">
        <f t="shared" si="5"/>
        <v>4053008</v>
      </c>
      <c r="M584" s="185">
        <f t="shared" si="5"/>
        <v>6685517</v>
      </c>
      <c r="N584" s="185">
        <f t="shared" si="5"/>
        <v>5365931</v>
      </c>
      <c r="O584" s="185">
        <f t="shared" si="5"/>
        <v>16104456</v>
      </c>
      <c r="P584" s="185">
        <f t="shared" si="5"/>
        <v>17725230</v>
      </c>
      <c r="Q584" s="185">
        <f t="shared" si="5"/>
        <v>2202131</v>
      </c>
      <c r="R584" s="185">
        <f t="shared" si="5"/>
        <v>5127460</v>
      </c>
      <c r="S584" s="185">
        <f t="shared" si="5"/>
        <v>41159277</v>
      </c>
      <c r="T584" s="185">
        <f t="shared" si="5"/>
        <v>122622849</v>
      </c>
      <c r="U584" s="86">
        <f>(S584-R584+K584-J584)/T584</f>
        <v>0.59204672369013378</v>
      </c>
      <c r="V584" s="86">
        <f>(S584+K584)/T584</f>
        <v>0.67414724640755985</v>
      </c>
      <c r="W584" s="184"/>
    </row>
    <row r="585" spans="1:23" x14ac:dyDescent="0.2">
      <c r="A585" s="51"/>
      <c r="B585" s="51"/>
      <c r="C585" s="166"/>
      <c r="D585" s="51"/>
      <c r="E585" s="51"/>
      <c r="F585" s="51"/>
      <c r="G585" s="51"/>
      <c r="H585" s="51"/>
      <c r="I585" s="51"/>
      <c r="J585" s="51"/>
      <c r="K585" s="51"/>
      <c r="L585" s="51"/>
      <c r="M585" s="51"/>
      <c r="N585" s="51"/>
      <c r="O585" s="51"/>
      <c r="P585" s="51"/>
      <c r="Q585" s="51"/>
      <c r="R585" s="51"/>
      <c r="S585" s="51"/>
      <c r="T585" s="166"/>
      <c r="U585" s="51"/>
      <c r="V585" s="51"/>
      <c r="W585" s="51"/>
    </row>
    <row r="586" spans="1:23" ht="11.5" x14ac:dyDescent="0.25">
      <c r="A586" s="186" t="s">
        <v>352</v>
      </c>
      <c r="B586" s="51"/>
      <c r="C586" s="166"/>
      <c r="D586" s="51"/>
      <c r="E586" s="51"/>
      <c r="F586" s="51"/>
      <c r="G586" s="51"/>
      <c r="H586" s="51"/>
      <c r="I586" s="51"/>
      <c r="J586" s="51"/>
      <c r="K586" s="51"/>
      <c r="L586" s="51"/>
      <c r="M586" s="51"/>
      <c r="N586" s="51"/>
      <c r="O586" s="51"/>
      <c r="P586" s="51"/>
      <c r="Q586" s="51"/>
      <c r="R586" s="51"/>
      <c r="S586" s="51"/>
      <c r="T586" s="166"/>
      <c r="U586" s="51"/>
      <c r="V586" s="51"/>
      <c r="W586" s="51"/>
    </row>
    <row r="587" spans="1:23" ht="13.5" x14ac:dyDescent="0.25">
      <c r="A587" s="68" t="s">
        <v>916</v>
      </c>
      <c r="B587" s="51"/>
      <c r="C587" s="166"/>
      <c r="D587" s="51"/>
      <c r="E587" s="51"/>
      <c r="F587" s="51"/>
      <c r="G587" s="51"/>
      <c r="H587" s="51"/>
      <c r="I587" s="51"/>
      <c r="J587" s="51"/>
      <c r="K587" s="51"/>
      <c r="L587" s="51"/>
      <c r="M587" s="51"/>
      <c r="N587" s="51"/>
      <c r="O587" s="51"/>
      <c r="P587" s="51"/>
      <c r="Q587" s="51"/>
      <c r="R587" s="51"/>
      <c r="S587" s="51"/>
      <c r="T587" s="166"/>
      <c r="U587" s="51"/>
      <c r="V587" s="51"/>
      <c r="W587" s="51"/>
    </row>
  </sheetData>
  <autoFilter ref="A9:W584" xr:uid="{2D7296D3-5750-404B-B342-B4D74E276FFF}"/>
  <mergeCells count="3">
    <mergeCell ref="A4:V4"/>
    <mergeCell ref="A6:Q6"/>
    <mergeCell ref="U8:V8"/>
  </mergeCells>
  <conditionalFormatting sqref="A18:W583">
    <cfRule type="expression" dxfId="9" priority="1">
      <formula>MOD(ROW(),2)=0</formula>
    </cfRule>
  </conditionalFormatting>
  <hyperlinks>
    <hyperlink ref="B3" r:id="rId1" xr:uid="{07A23DC4-4738-4E99-A2D9-D4A98D248CFA}"/>
  </hyperlinks>
  <printOptions horizontalCentered="1" gridLines="1"/>
  <pageMargins left="0.7" right="0.7" top="0.75" bottom="0.75" header="0.3" footer="0.3"/>
  <pageSetup paperSize="9" scale="70" fitToHeight="0" orientation="portrait" r:id="rId2"/>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9037BA-FEE9-4C6B-93BC-69298F163C3F}">
  <sheetPr>
    <tabColor theme="4" tint="0.79998168889431442"/>
    <pageSetUpPr fitToPage="1"/>
  </sheetPr>
  <dimension ref="A1:W495"/>
  <sheetViews>
    <sheetView zoomScaleNormal="100" workbookViewId="0"/>
  </sheetViews>
  <sheetFormatPr defaultColWidth="9.1796875" defaultRowHeight="10" x14ac:dyDescent="0.2"/>
  <cols>
    <col min="1" max="1" width="31.453125" style="6" customWidth="1"/>
    <col min="2" max="2" width="43.26953125" style="6" customWidth="1"/>
    <col min="3" max="3" width="14" style="187" customWidth="1"/>
    <col min="4" max="4" width="10.7265625" style="6" bestFit="1" customWidth="1"/>
    <col min="5" max="5" width="11.26953125" style="6" bestFit="1" customWidth="1"/>
    <col min="6" max="6" width="12.453125" style="6" bestFit="1" customWidth="1"/>
    <col min="7" max="7" width="11.26953125" style="6" bestFit="1" customWidth="1"/>
    <col min="8" max="8" width="12.453125" style="6" bestFit="1" customWidth="1"/>
    <col min="9" max="9" width="12" style="6" customWidth="1"/>
    <col min="10" max="10" width="10.453125" style="6" customWidth="1"/>
    <col min="11" max="11" width="11.81640625" style="6" bestFit="1" customWidth="1"/>
    <col min="12" max="12" width="10.7265625" style="6" bestFit="1" customWidth="1"/>
    <col min="13" max="13" width="11.26953125" style="6" bestFit="1" customWidth="1"/>
    <col min="14" max="14" width="12.453125" style="6" bestFit="1" customWidth="1"/>
    <col min="15" max="15" width="11.26953125" style="6" bestFit="1" customWidth="1"/>
    <col min="16" max="16" width="12.453125" style="6" bestFit="1" customWidth="1"/>
    <col min="17" max="17" width="13" style="6" customWidth="1"/>
    <col min="18" max="18" width="15.7265625" style="6" bestFit="1" customWidth="1"/>
    <col min="19" max="19" width="11.81640625" style="6" bestFit="1" customWidth="1"/>
    <col min="20" max="20" width="17.1796875" style="188" bestFit="1" customWidth="1"/>
    <col min="21" max="22" width="7" style="6" customWidth="1"/>
    <col min="23" max="16384" width="9.1796875" style="6"/>
  </cols>
  <sheetData>
    <row r="1" spans="1:23" s="161" customFormat="1" ht="41.25" customHeight="1" x14ac:dyDescent="0.25">
      <c r="A1" s="157" t="s">
        <v>947</v>
      </c>
      <c r="B1" s="158"/>
      <c r="C1" s="159"/>
      <c r="D1" s="160"/>
      <c r="E1" s="160"/>
      <c r="F1" s="160"/>
      <c r="G1" s="160"/>
      <c r="H1" s="160"/>
      <c r="I1" s="160"/>
      <c r="J1" s="160"/>
      <c r="K1" s="160"/>
      <c r="L1" s="160"/>
      <c r="M1" s="160"/>
      <c r="N1" s="160"/>
      <c r="O1" s="160"/>
      <c r="P1" s="160"/>
      <c r="Q1" s="160"/>
      <c r="R1" s="160"/>
      <c r="S1" s="160"/>
      <c r="T1" s="159"/>
      <c r="U1" s="160"/>
      <c r="V1" s="160"/>
      <c r="W1" s="160"/>
    </row>
    <row r="2" spans="1:23" s="22" customFormat="1" ht="13" x14ac:dyDescent="0.3">
      <c r="A2" s="3" t="s">
        <v>0</v>
      </c>
      <c r="B2" s="137"/>
      <c r="C2" s="4"/>
      <c r="D2" s="4"/>
      <c r="E2" s="9"/>
      <c r="F2" s="9"/>
      <c r="G2" s="9"/>
      <c r="H2" s="9"/>
      <c r="I2" s="9"/>
      <c r="J2" s="9"/>
      <c r="K2" s="9"/>
      <c r="L2" s="9"/>
      <c r="M2" s="9"/>
      <c r="N2" s="9"/>
      <c r="O2" s="9"/>
      <c r="P2" s="9"/>
      <c r="Q2" s="9"/>
      <c r="R2" s="9"/>
      <c r="S2" s="9"/>
      <c r="T2" s="9"/>
      <c r="U2" s="9"/>
      <c r="V2" s="9"/>
      <c r="W2" s="9"/>
    </row>
    <row r="3" spans="1:23" s="22" customFormat="1" ht="12.5" x14ac:dyDescent="0.25">
      <c r="A3" s="9" t="s">
        <v>684</v>
      </c>
      <c r="B3" s="8" t="s">
        <v>897</v>
      </c>
      <c r="C3" s="4"/>
      <c r="D3" s="4"/>
      <c r="E3" s="9"/>
      <c r="F3" s="9"/>
      <c r="G3" s="9"/>
      <c r="H3" s="9"/>
      <c r="I3" s="9"/>
      <c r="J3" s="9"/>
      <c r="K3" s="9"/>
      <c r="L3" s="9"/>
      <c r="M3" s="9"/>
      <c r="N3" s="9"/>
      <c r="O3" s="9"/>
      <c r="P3" s="9"/>
      <c r="Q3" s="9"/>
      <c r="R3" s="9"/>
      <c r="S3" s="9"/>
      <c r="T3" s="9"/>
      <c r="U3" s="9"/>
      <c r="V3" s="9"/>
      <c r="W3" s="9"/>
    </row>
    <row r="4" spans="1:23" s="22" customFormat="1" ht="12.5" x14ac:dyDescent="0.25">
      <c r="A4" s="255" t="s">
        <v>917</v>
      </c>
      <c r="B4" s="255"/>
      <c r="C4" s="255"/>
      <c r="D4" s="255"/>
      <c r="E4" s="255"/>
      <c r="F4" s="255"/>
      <c r="G4" s="255"/>
      <c r="H4" s="255"/>
      <c r="I4" s="255"/>
      <c r="J4" s="255"/>
      <c r="K4" s="255"/>
      <c r="L4" s="255"/>
      <c r="M4" s="255"/>
      <c r="N4" s="255"/>
      <c r="O4" s="255"/>
      <c r="P4" s="255"/>
      <c r="Q4" s="255"/>
      <c r="R4" s="255"/>
      <c r="S4" s="255"/>
      <c r="T4" s="255"/>
      <c r="U4" s="255"/>
      <c r="V4" s="255"/>
      <c r="W4" s="9"/>
    </row>
    <row r="5" spans="1:23" s="22" customFormat="1" ht="12.5" x14ac:dyDescent="0.25">
      <c r="A5" s="162" t="s">
        <v>918</v>
      </c>
      <c r="B5" s="162"/>
      <c r="C5" s="163"/>
      <c r="D5" s="164"/>
      <c r="E5" s="164"/>
      <c r="F5" s="9"/>
      <c r="G5" s="9"/>
      <c r="H5" s="9"/>
      <c r="I5" s="9"/>
      <c r="J5" s="9"/>
      <c r="K5" s="9"/>
      <c r="L5" s="9"/>
      <c r="M5" s="9"/>
      <c r="N5" s="9"/>
      <c r="O5" s="9"/>
      <c r="P5" s="9"/>
      <c r="Q5" s="9"/>
      <c r="R5" s="9"/>
      <c r="S5" s="9"/>
      <c r="T5" s="163"/>
      <c r="U5" s="9"/>
      <c r="V5" s="9"/>
      <c r="W5" s="9"/>
    </row>
    <row r="6" spans="1:23" s="22" customFormat="1" ht="28.5" customHeight="1" x14ac:dyDescent="0.25">
      <c r="A6" s="240" t="s">
        <v>900</v>
      </c>
      <c r="B6" s="240"/>
      <c r="C6" s="240"/>
      <c r="D6" s="240"/>
      <c r="E6" s="240"/>
      <c r="F6" s="240"/>
      <c r="G6" s="240"/>
      <c r="H6" s="240"/>
      <c r="I6" s="240"/>
      <c r="J6" s="240"/>
      <c r="K6" s="240"/>
      <c r="L6" s="240"/>
      <c r="M6" s="240"/>
      <c r="N6" s="240"/>
      <c r="O6" s="240"/>
      <c r="P6" s="240"/>
      <c r="Q6" s="240"/>
      <c r="R6" s="9"/>
      <c r="S6" s="9"/>
      <c r="T6" s="9"/>
      <c r="U6" s="9"/>
      <c r="V6" s="9"/>
      <c r="W6" s="9"/>
    </row>
    <row r="7" spans="1:23" ht="16" customHeight="1" x14ac:dyDescent="0.2">
      <c r="A7" s="165"/>
      <c r="B7" s="165"/>
      <c r="C7" s="166"/>
      <c r="D7" s="167"/>
      <c r="E7" s="167"/>
      <c r="F7" s="51"/>
      <c r="G7" s="51"/>
      <c r="H7" s="51"/>
      <c r="I7" s="51"/>
      <c r="J7" s="51"/>
      <c r="K7" s="51"/>
      <c r="L7" s="51"/>
      <c r="M7" s="51"/>
      <c r="N7" s="51"/>
      <c r="O7" s="51"/>
      <c r="P7" s="51"/>
      <c r="Q7" s="51"/>
      <c r="R7" s="51"/>
      <c r="S7" s="51"/>
      <c r="T7" s="166"/>
      <c r="U7" s="51"/>
      <c r="V7" s="51"/>
      <c r="W7" s="51"/>
    </row>
    <row r="8" spans="1:23" ht="12.5" x14ac:dyDescent="0.25">
      <c r="A8" s="168"/>
      <c r="B8" s="168"/>
      <c r="C8" s="168"/>
      <c r="D8" s="169" t="s">
        <v>901</v>
      </c>
      <c r="E8" s="170"/>
      <c r="F8" s="169"/>
      <c r="G8" s="169"/>
      <c r="H8" s="169"/>
      <c r="I8" s="169"/>
      <c r="J8" s="169"/>
      <c r="K8" s="169"/>
      <c r="L8" s="169" t="s">
        <v>902</v>
      </c>
      <c r="M8" s="169"/>
      <c r="N8" s="169"/>
      <c r="O8" s="169"/>
      <c r="P8" s="169"/>
      <c r="Q8" s="169"/>
      <c r="R8" s="169"/>
      <c r="S8" s="169"/>
      <c r="T8" s="171"/>
      <c r="U8" s="256" t="s">
        <v>903</v>
      </c>
      <c r="V8" s="257"/>
      <c r="W8" s="172"/>
    </row>
    <row r="9" spans="1:23" s="179" customFormat="1" ht="55.5" customHeight="1" x14ac:dyDescent="0.25">
      <c r="A9" s="14" t="s">
        <v>683</v>
      </c>
      <c r="B9" s="14" t="s">
        <v>905</v>
      </c>
      <c r="C9" s="14" t="s">
        <v>906</v>
      </c>
      <c r="D9" s="173" t="s">
        <v>907</v>
      </c>
      <c r="E9" s="174" t="s">
        <v>908</v>
      </c>
      <c r="F9" s="174" t="s">
        <v>909</v>
      </c>
      <c r="G9" s="175" t="s">
        <v>910</v>
      </c>
      <c r="H9" s="175" t="s">
        <v>911</v>
      </c>
      <c r="I9" s="173" t="s">
        <v>912</v>
      </c>
      <c r="J9" s="176" t="s">
        <v>913</v>
      </c>
      <c r="K9" s="173" t="s">
        <v>335</v>
      </c>
      <c r="L9" s="173" t="s">
        <v>907</v>
      </c>
      <c r="M9" s="174" t="s">
        <v>908</v>
      </c>
      <c r="N9" s="174" t="s">
        <v>909</v>
      </c>
      <c r="O9" s="175" t="s">
        <v>910</v>
      </c>
      <c r="P9" s="175" t="s">
        <v>911</v>
      </c>
      <c r="Q9" s="173" t="s">
        <v>912</v>
      </c>
      <c r="R9" s="176" t="s">
        <v>913</v>
      </c>
      <c r="S9" s="177" t="s">
        <v>335</v>
      </c>
      <c r="T9" s="14" t="s">
        <v>955</v>
      </c>
      <c r="U9" s="156" t="s">
        <v>914</v>
      </c>
      <c r="V9" s="156" t="s">
        <v>915</v>
      </c>
      <c r="W9" s="178" t="s">
        <v>664</v>
      </c>
    </row>
    <row r="10" spans="1:23" s="182" customFormat="1" ht="12.5" x14ac:dyDescent="0.25">
      <c r="A10" s="73" t="s">
        <v>666</v>
      </c>
      <c r="B10" s="73" t="s">
        <v>667</v>
      </c>
      <c r="C10" s="74">
        <f>K10+S10</f>
        <v>26242920</v>
      </c>
      <c r="D10" s="74">
        <f>SUMIF($B$18:$B$491,$B10,D$18:D$491)</f>
        <v>1425602</v>
      </c>
      <c r="E10" s="74">
        <f t="shared" ref="E10:T17" si="0">SUMIF($B$18:$B$491,$B10,E$18:E$491)</f>
        <v>2444869</v>
      </c>
      <c r="F10" s="74">
        <f t="shared" si="0"/>
        <v>1699112</v>
      </c>
      <c r="G10" s="74">
        <f t="shared" si="0"/>
        <v>5569583</v>
      </c>
      <c r="H10" s="74">
        <f t="shared" si="0"/>
        <v>5776545</v>
      </c>
      <c r="I10" s="74">
        <f t="shared" si="0"/>
        <v>592012</v>
      </c>
      <c r="J10" s="74">
        <f t="shared" si="0"/>
        <v>1061321</v>
      </c>
      <c r="K10" s="74">
        <f t="shared" si="0"/>
        <v>12999461</v>
      </c>
      <c r="L10" s="74">
        <f t="shared" si="0"/>
        <v>1462354</v>
      </c>
      <c r="M10" s="74">
        <f t="shared" si="0"/>
        <v>2499162</v>
      </c>
      <c r="N10" s="74">
        <f t="shared" si="0"/>
        <v>1768560</v>
      </c>
      <c r="O10" s="74">
        <f t="shared" si="0"/>
        <v>5730076</v>
      </c>
      <c r="P10" s="74">
        <f t="shared" si="0"/>
        <v>5858297</v>
      </c>
      <c r="Q10" s="74">
        <f t="shared" si="0"/>
        <v>548967</v>
      </c>
      <c r="R10" s="74">
        <f t="shared" si="0"/>
        <v>1106119</v>
      </c>
      <c r="S10" s="74">
        <f t="shared" si="0"/>
        <v>13243459</v>
      </c>
      <c r="T10" s="74">
        <f t="shared" si="0"/>
        <v>31637408</v>
      </c>
      <c r="U10" s="180">
        <f>(S10-R10+K10-J10)/T10</f>
        <v>0.76098143059001544</v>
      </c>
      <c r="V10" s="180">
        <f>(S10+K10)/T10</f>
        <v>0.82949020349581104</v>
      </c>
      <c r="W10" s="181"/>
    </row>
    <row r="11" spans="1:23" s="182" customFormat="1" ht="12.5" x14ac:dyDescent="0.25">
      <c r="A11" s="73" t="s">
        <v>666</v>
      </c>
      <c r="B11" s="73" t="s">
        <v>668</v>
      </c>
      <c r="C11" s="74">
        <f t="shared" ref="C11:C17" si="1">K11+S11</f>
        <v>2719799</v>
      </c>
      <c r="D11" s="74">
        <f t="shared" ref="D11:S17" si="2">SUMIF($B$18:$B$491,$B11,D$18:D$491)</f>
        <v>89810</v>
      </c>
      <c r="E11" s="74">
        <f t="shared" si="2"/>
        <v>132867</v>
      </c>
      <c r="F11" s="74">
        <f t="shared" si="2"/>
        <v>90942</v>
      </c>
      <c r="G11" s="74">
        <f t="shared" si="2"/>
        <v>313619</v>
      </c>
      <c r="H11" s="74">
        <f t="shared" si="2"/>
        <v>554277</v>
      </c>
      <c r="I11" s="74">
        <f t="shared" si="2"/>
        <v>35671</v>
      </c>
      <c r="J11" s="74">
        <f t="shared" si="2"/>
        <v>189956</v>
      </c>
      <c r="K11" s="74">
        <f t="shared" si="2"/>
        <v>1093523</v>
      </c>
      <c r="L11" s="74">
        <f t="shared" si="2"/>
        <v>91878</v>
      </c>
      <c r="M11" s="74">
        <f t="shared" si="2"/>
        <v>138862</v>
      </c>
      <c r="N11" s="74">
        <f t="shared" si="2"/>
        <v>113041</v>
      </c>
      <c r="O11" s="74">
        <f t="shared" si="2"/>
        <v>343781</v>
      </c>
      <c r="P11" s="74">
        <f t="shared" si="2"/>
        <v>840179</v>
      </c>
      <c r="Q11" s="74">
        <f t="shared" si="2"/>
        <v>33242</v>
      </c>
      <c r="R11" s="74">
        <f t="shared" si="2"/>
        <v>409074</v>
      </c>
      <c r="S11" s="74">
        <f t="shared" si="2"/>
        <v>1626276</v>
      </c>
      <c r="T11" s="74">
        <f t="shared" si="0"/>
        <v>6858499</v>
      </c>
      <c r="U11" s="180">
        <f t="shared" ref="U11:U17" si="3">(S11-R11+K11-J11)/T11</f>
        <v>0.30921765826604336</v>
      </c>
      <c r="V11" s="180">
        <f t="shared" ref="V11:V17" si="4">(S11+K11)/T11</f>
        <v>0.39655892637733126</v>
      </c>
      <c r="W11" s="181"/>
    </row>
    <row r="12" spans="1:23" s="182" customFormat="1" ht="12.5" x14ac:dyDescent="0.25">
      <c r="A12" s="73" t="s">
        <v>666</v>
      </c>
      <c r="B12" s="75" t="s">
        <v>669</v>
      </c>
      <c r="C12" s="74">
        <f t="shared" si="1"/>
        <v>5102655</v>
      </c>
      <c r="D12" s="74">
        <f t="shared" si="2"/>
        <v>115318</v>
      </c>
      <c r="E12" s="74">
        <f t="shared" si="2"/>
        <v>66785</v>
      </c>
      <c r="F12" s="74">
        <f t="shared" si="2"/>
        <v>372028</v>
      </c>
      <c r="G12" s="74">
        <f t="shared" si="2"/>
        <v>554131</v>
      </c>
      <c r="H12" s="74">
        <f t="shared" si="2"/>
        <v>1396637</v>
      </c>
      <c r="I12" s="74">
        <f t="shared" si="2"/>
        <v>84065</v>
      </c>
      <c r="J12" s="74">
        <f t="shared" si="2"/>
        <v>607315</v>
      </c>
      <c r="K12" s="74">
        <f t="shared" si="2"/>
        <v>2642148</v>
      </c>
      <c r="L12" s="74">
        <f t="shared" si="2"/>
        <v>120840</v>
      </c>
      <c r="M12" s="74">
        <f t="shared" si="2"/>
        <v>73851</v>
      </c>
      <c r="N12" s="74">
        <f t="shared" si="2"/>
        <v>371510</v>
      </c>
      <c r="O12" s="74">
        <f t="shared" si="2"/>
        <v>566201</v>
      </c>
      <c r="P12" s="74">
        <f t="shared" si="2"/>
        <v>1288318</v>
      </c>
      <c r="Q12" s="74">
        <f t="shared" si="2"/>
        <v>51296</v>
      </c>
      <c r="R12" s="74">
        <f t="shared" si="2"/>
        <v>554692</v>
      </c>
      <c r="S12" s="74">
        <f t="shared" si="2"/>
        <v>2460507</v>
      </c>
      <c r="T12" s="74">
        <f t="shared" si="0"/>
        <v>5755363</v>
      </c>
      <c r="U12" s="180">
        <f t="shared" si="3"/>
        <v>0.68469147819173182</v>
      </c>
      <c r="V12" s="180">
        <f t="shared" si="4"/>
        <v>0.88659134098057757</v>
      </c>
      <c r="W12" s="181"/>
    </row>
    <row r="13" spans="1:23" s="182" customFormat="1" ht="12.5" x14ac:dyDescent="0.25">
      <c r="A13" s="73" t="s">
        <v>666</v>
      </c>
      <c r="B13" s="73" t="s">
        <v>670</v>
      </c>
      <c r="C13" s="74">
        <f t="shared" si="1"/>
        <v>41744003</v>
      </c>
      <c r="D13" s="74">
        <f t="shared" si="2"/>
        <v>2024378</v>
      </c>
      <c r="E13" s="74">
        <f t="shared" si="2"/>
        <v>3243605</v>
      </c>
      <c r="F13" s="74">
        <f t="shared" si="2"/>
        <v>2536557</v>
      </c>
      <c r="G13" s="74">
        <f t="shared" si="2"/>
        <v>7804540</v>
      </c>
      <c r="H13" s="74">
        <f t="shared" si="2"/>
        <v>8928840</v>
      </c>
      <c r="I13" s="74">
        <f t="shared" si="2"/>
        <v>1706046</v>
      </c>
      <c r="J13" s="74">
        <f t="shared" si="2"/>
        <v>2692038</v>
      </c>
      <c r="K13" s="74">
        <f t="shared" si="2"/>
        <v>21131464</v>
      </c>
      <c r="L13" s="74">
        <f t="shared" si="2"/>
        <v>2053130</v>
      </c>
      <c r="M13" s="74">
        <f t="shared" si="2"/>
        <v>3572154</v>
      </c>
      <c r="N13" s="74">
        <f t="shared" si="2"/>
        <v>2725109</v>
      </c>
      <c r="O13" s="74">
        <f t="shared" si="2"/>
        <v>8350393</v>
      </c>
      <c r="P13" s="74">
        <f t="shared" si="2"/>
        <v>8102253</v>
      </c>
      <c r="Q13" s="74">
        <f t="shared" si="2"/>
        <v>1473160</v>
      </c>
      <c r="R13" s="74">
        <f t="shared" si="2"/>
        <v>2686733</v>
      </c>
      <c r="S13" s="74">
        <f t="shared" si="2"/>
        <v>20612539</v>
      </c>
      <c r="T13" s="74">
        <f t="shared" si="0"/>
        <v>63251367</v>
      </c>
      <c r="U13" s="180">
        <f t="shared" si="3"/>
        <v>0.57493195364457494</v>
      </c>
      <c r="V13" s="180">
        <f t="shared" si="4"/>
        <v>0.6599699734552773</v>
      </c>
      <c r="W13" s="181"/>
    </row>
    <row r="14" spans="1:23" s="182" customFormat="1" ht="12.5" x14ac:dyDescent="0.25">
      <c r="A14" s="73" t="s">
        <v>666</v>
      </c>
      <c r="B14" s="73" t="s">
        <v>671</v>
      </c>
      <c r="C14" s="74">
        <f t="shared" si="1"/>
        <v>2121441</v>
      </c>
      <c r="D14" s="74">
        <f t="shared" si="2"/>
        <v>155147</v>
      </c>
      <c r="E14" s="74">
        <f t="shared" si="2"/>
        <v>149007</v>
      </c>
      <c r="F14" s="74">
        <f t="shared" si="2"/>
        <v>108118</v>
      </c>
      <c r="G14" s="74">
        <f t="shared" si="2"/>
        <v>412272</v>
      </c>
      <c r="H14" s="74">
        <f t="shared" si="2"/>
        <v>563177</v>
      </c>
      <c r="I14" s="74">
        <f t="shared" si="2"/>
        <v>70095</v>
      </c>
      <c r="J14" s="74">
        <f t="shared" si="2"/>
        <v>56528</v>
      </c>
      <c r="K14" s="74">
        <f t="shared" si="2"/>
        <v>1102072</v>
      </c>
      <c r="L14" s="74">
        <f t="shared" si="2"/>
        <v>159690</v>
      </c>
      <c r="M14" s="74">
        <f t="shared" si="2"/>
        <v>171445</v>
      </c>
      <c r="N14" s="74">
        <f t="shared" si="2"/>
        <v>104035</v>
      </c>
      <c r="O14" s="74">
        <f t="shared" si="2"/>
        <v>435170</v>
      </c>
      <c r="P14" s="74">
        <f t="shared" si="2"/>
        <v>463447</v>
      </c>
      <c r="Q14" s="74">
        <f t="shared" si="2"/>
        <v>63470</v>
      </c>
      <c r="R14" s="74">
        <f t="shared" si="2"/>
        <v>57282</v>
      </c>
      <c r="S14" s="74">
        <f t="shared" si="2"/>
        <v>1019369</v>
      </c>
      <c r="T14" s="74">
        <f t="shared" si="0"/>
        <v>3030524</v>
      </c>
      <c r="U14" s="180">
        <f t="shared" si="3"/>
        <v>0.66246992269323723</v>
      </c>
      <c r="V14" s="180">
        <f t="shared" si="4"/>
        <v>0.70002448421461105</v>
      </c>
      <c r="W14" s="181"/>
    </row>
    <row r="15" spans="1:23" s="182" customFormat="1" ht="12.5" x14ac:dyDescent="0.25">
      <c r="A15" s="73" t="s">
        <v>666</v>
      </c>
      <c r="B15" s="73" t="s">
        <v>672</v>
      </c>
      <c r="C15" s="74">
        <f t="shared" si="1"/>
        <v>3778063</v>
      </c>
      <c r="D15" s="74">
        <f t="shared" si="2"/>
        <v>111644</v>
      </c>
      <c r="E15" s="74">
        <f t="shared" si="2"/>
        <v>168545</v>
      </c>
      <c r="F15" s="74">
        <f t="shared" si="2"/>
        <v>267976</v>
      </c>
      <c r="G15" s="74">
        <f t="shared" si="2"/>
        <v>548165</v>
      </c>
      <c r="H15" s="74">
        <f t="shared" si="2"/>
        <v>1261576</v>
      </c>
      <c r="I15" s="74">
        <f t="shared" si="2"/>
        <v>9143</v>
      </c>
      <c r="J15" s="74">
        <f t="shared" si="2"/>
        <v>218917</v>
      </c>
      <c r="K15" s="74">
        <f t="shared" si="2"/>
        <v>2037801</v>
      </c>
      <c r="L15" s="74">
        <f t="shared" si="2"/>
        <v>109369</v>
      </c>
      <c r="M15" s="74">
        <f t="shared" si="2"/>
        <v>161349</v>
      </c>
      <c r="N15" s="74">
        <f t="shared" si="2"/>
        <v>233737</v>
      </c>
      <c r="O15" s="74">
        <f t="shared" si="2"/>
        <v>504455</v>
      </c>
      <c r="P15" s="74">
        <f t="shared" si="2"/>
        <v>1016272</v>
      </c>
      <c r="Q15" s="74">
        <f t="shared" si="2"/>
        <v>9256</v>
      </c>
      <c r="R15" s="74">
        <f t="shared" si="2"/>
        <v>210279</v>
      </c>
      <c r="S15" s="74">
        <f t="shared" si="2"/>
        <v>1740262</v>
      </c>
      <c r="T15" s="74">
        <f t="shared" si="0"/>
        <v>5945550</v>
      </c>
      <c r="U15" s="180">
        <f t="shared" si="3"/>
        <v>0.56325604864142087</v>
      </c>
      <c r="V15" s="180">
        <f t="shared" si="4"/>
        <v>0.63544381932705973</v>
      </c>
      <c r="W15" s="181"/>
    </row>
    <row r="16" spans="1:23" s="182" customFormat="1" ht="12.5" x14ac:dyDescent="0.25">
      <c r="A16" s="73" t="s">
        <v>666</v>
      </c>
      <c r="B16" s="73" t="s">
        <v>673</v>
      </c>
      <c r="C16" s="74">
        <f t="shared" si="1"/>
        <v>150628</v>
      </c>
      <c r="D16" s="74">
        <f t="shared" si="2"/>
        <v>13932</v>
      </c>
      <c r="E16" s="74">
        <f t="shared" si="2"/>
        <v>23327</v>
      </c>
      <c r="F16" s="74">
        <f t="shared" si="2"/>
        <v>8738</v>
      </c>
      <c r="G16" s="74">
        <f t="shared" si="2"/>
        <v>45997</v>
      </c>
      <c r="H16" s="74">
        <f t="shared" si="2"/>
        <v>30131</v>
      </c>
      <c r="I16" s="74">
        <f t="shared" si="2"/>
        <v>1885</v>
      </c>
      <c r="J16" s="74">
        <f t="shared" si="2"/>
        <v>10</v>
      </c>
      <c r="K16" s="74">
        <f t="shared" si="2"/>
        <v>78023</v>
      </c>
      <c r="L16" s="74">
        <f t="shared" si="2"/>
        <v>13493</v>
      </c>
      <c r="M16" s="74">
        <f t="shared" si="2"/>
        <v>22223</v>
      </c>
      <c r="N16" s="74">
        <f t="shared" si="2"/>
        <v>8133</v>
      </c>
      <c r="O16" s="74">
        <f t="shared" si="2"/>
        <v>43849</v>
      </c>
      <c r="P16" s="74">
        <f t="shared" si="2"/>
        <v>26442</v>
      </c>
      <c r="Q16" s="74">
        <f t="shared" si="2"/>
        <v>2293</v>
      </c>
      <c r="R16" s="74">
        <f t="shared" si="2"/>
        <v>21</v>
      </c>
      <c r="S16" s="74">
        <f t="shared" si="2"/>
        <v>72605</v>
      </c>
      <c r="T16" s="74">
        <f t="shared" si="0"/>
        <v>1052074</v>
      </c>
      <c r="U16" s="180">
        <f t="shared" si="3"/>
        <v>0.14314297283270949</v>
      </c>
      <c r="V16" s="180">
        <f>(S16+K16)/T16</f>
        <v>0.14317243844064201</v>
      </c>
      <c r="W16" s="181"/>
    </row>
    <row r="17" spans="1:23" s="182" customFormat="1" ht="12.5" x14ac:dyDescent="0.25">
      <c r="A17" s="73" t="s">
        <v>666</v>
      </c>
      <c r="B17" s="73" t="s">
        <v>674</v>
      </c>
      <c r="C17" s="74">
        <f t="shared" si="1"/>
        <v>806347</v>
      </c>
      <c r="D17" s="74">
        <f t="shared" si="2"/>
        <v>36670</v>
      </c>
      <c r="E17" s="74">
        <f t="shared" si="2"/>
        <v>38227</v>
      </c>
      <c r="F17" s="74">
        <f t="shared" si="2"/>
        <v>45274</v>
      </c>
      <c r="G17" s="74">
        <f t="shared" si="2"/>
        <v>120171</v>
      </c>
      <c r="H17" s="74">
        <f t="shared" si="2"/>
        <v>156388</v>
      </c>
      <c r="I17" s="74">
        <f t="shared" si="2"/>
        <v>31673</v>
      </c>
      <c r="J17" s="74">
        <f t="shared" si="2"/>
        <v>113855</v>
      </c>
      <c r="K17" s="74">
        <f t="shared" si="2"/>
        <v>422087</v>
      </c>
      <c r="L17" s="74">
        <f t="shared" si="2"/>
        <v>42254</v>
      </c>
      <c r="M17" s="74">
        <f t="shared" si="2"/>
        <v>46471</v>
      </c>
      <c r="N17" s="74">
        <f t="shared" si="2"/>
        <v>41806</v>
      </c>
      <c r="O17" s="74">
        <f t="shared" si="2"/>
        <v>130531</v>
      </c>
      <c r="P17" s="74">
        <f t="shared" si="2"/>
        <v>130022</v>
      </c>
      <c r="Q17" s="74">
        <f t="shared" si="2"/>
        <v>20447</v>
      </c>
      <c r="R17" s="74">
        <f t="shared" si="2"/>
        <v>103260</v>
      </c>
      <c r="S17" s="74">
        <f t="shared" si="2"/>
        <v>384260</v>
      </c>
      <c r="T17" s="74">
        <f t="shared" si="0"/>
        <v>5092064</v>
      </c>
      <c r="U17" s="180">
        <f t="shared" si="3"/>
        <v>0.11571574905578563</v>
      </c>
      <c r="V17" s="180">
        <f t="shared" si="4"/>
        <v>0.15835366562556952</v>
      </c>
      <c r="W17" s="181"/>
    </row>
    <row r="18" spans="1:23" s="22" customFormat="1" ht="14.5" customHeight="1" x14ac:dyDescent="0.25">
      <c r="A18" s="18" t="s">
        <v>19</v>
      </c>
      <c r="B18" s="125" t="s">
        <v>668</v>
      </c>
      <c r="C18" s="125">
        <v>149982</v>
      </c>
      <c r="D18" s="125">
        <v>4790</v>
      </c>
      <c r="E18" s="125">
        <v>8097</v>
      </c>
      <c r="F18" s="125">
        <v>5921</v>
      </c>
      <c r="G18" s="125">
        <v>18808</v>
      </c>
      <c r="H18" s="125">
        <v>23697</v>
      </c>
      <c r="I18" s="125">
        <v>1502</v>
      </c>
      <c r="J18" s="125">
        <v>4106</v>
      </c>
      <c r="K18" s="125">
        <v>48113</v>
      </c>
      <c r="L18" s="125">
        <v>4904</v>
      </c>
      <c r="M18" s="125">
        <v>8854</v>
      </c>
      <c r="N18" s="125">
        <v>12377</v>
      </c>
      <c r="O18" s="125">
        <v>26135</v>
      </c>
      <c r="P18" s="125">
        <v>49777</v>
      </c>
      <c r="Q18" s="125">
        <v>1632</v>
      </c>
      <c r="R18" s="125">
        <v>24325</v>
      </c>
      <c r="S18" s="125">
        <v>101869</v>
      </c>
      <c r="T18" s="125">
        <v>296033</v>
      </c>
      <c r="U18" s="183">
        <v>0.41059949397533402</v>
      </c>
      <c r="V18" s="183">
        <v>0.50663946249235703</v>
      </c>
      <c r="W18" s="125" t="s">
        <v>20</v>
      </c>
    </row>
    <row r="19" spans="1:23" s="22" customFormat="1" ht="14.5" customHeight="1" x14ac:dyDescent="0.25">
      <c r="A19" s="18" t="s">
        <v>19</v>
      </c>
      <c r="B19" s="125" t="s">
        <v>674</v>
      </c>
      <c r="C19" s="125">
        <v>31605</v>
      </c>
      <c r="D19" s="125">
        <v>2845</v>
      </c>
      <c r="E19" s="125">
        <v>4527</v>
      </c>
      <c r="F19" s="125">
        <v>3151</v>
      </c>
      <c r="G19" s="125">
        <v>10523</v>
      </c>
      <c r="H19" s="125">
        <v>5638</v>
      </c>
      <c r="I19" s="125">
        <v>702</v>
      </c>
      <c r="J19" s="125">
        <v>0</v>
      </c>
      <c r="K19" s="125">
        <v>16863</v>
      </c>
      <c r="L19" s="125">
        <v>2808</v>
      </c>
      <c r="M19" s="125">
        <v>4383</v>
      </c>
      <c r="N19" s="125">
        <v>2494</v>
      </c>
      <c r="O19" s="125">
        <v>9685</v>
      </c>
      <c r="P19" s="125">
        <v>4427</v>
      </c>
      <c r="Q19" s="125">
        <v>630</v>
      </c>
      <c r="R19" s="125">
        <v>0</v>
      </c>
      <c r="S19" s="125">
        <v>14742</v>
      </c>
      <c r="T19" s="125">
        <v>31605</v>
      </c>
      <c r="U19" s="183">
        <v>1</v>
      </c>
      <c r="V19" s="183">
        <v>1</v>
      </c>
      <c r="W19" s="125" t="s">
        <v>20</v>
      </c>
    </row>
    <row r="20" spans="1:23" s="22" customFormat="1" ht="14.5" customHeight="1" x14ac:dyDescent="0.25">
      <c r="A20" s="18" t="s">
        <v>19</v>
      </c>
      <c r="B20" s="125" t="s">
        <v>670</v>
      </c>
      <c r="C20" s="125">
        <v>3222397</v>
      </c>
      <c r="D20" s="125">
        <v>298053</v>
      </c>
      <c r="E20" s="125">
        <v>457879</v>
      </c>
      <c r="F20" s="125">
        <v>298053</v>
      </c>
      <c r="G20" s="125">
        <v>1053985</v>
      </c>
      <c r="H20" s="125">
        <v>609061</v>
      </c>
      <c r="I20" s="125">
        <v>73433</v>
      </c>
      <c r="J20" s="125">
        <v>0</v>
      </c>
      <c r="K20" s="125">
        <v>1736479</v>
      </c>
      <c r="L20" s="125">
        <v>289409</v>
      </c>
      <c r="M20" s="125">
        <v>436275</v>
      </c>
      <c r="N20" s="125">
        <v>233256</v>
      </c>
      <c r="O20" s="125">
        <v>958940</v>
      </c>
      <c r="P20" s="125">
        <v>462184</v>
      </c>
      <c r="Q20" s="125">
        <v>64794</v>
      </c>
      <c r="R20" s="125">
        <v>0</v>
      </c>
      <c r="S20" s="125">
        <v>1485918</v>
      </c>
      <c r="T20" s="125">
        <v>3222397</v>
      </c>
      <c r="U20" s="183">
        <v>1</v>
      </c>
      <c r="V20" s="183">
        <v>1</v>
      </c>
      <c r="W20" s="125" t="s">
        <v>20</v>
      </c>
    </row>
    <row r="21" spans="1:23" s="22" customFormat="1" ht="14.5" customHeight="1" x14ac:dyDescent="0.25">
      <c r="A21" s="18" t="s">
        <v>19</v>
      </c>
      <c r="B21" s="125" t="s">
        <v>673</v>
      </c>
      <c r="C21" s="125">
        <v>54868</v>
      </c>
      <c r="D21" s="125">
        <v>4947</v>
      </c>
      <c r="E21" s="125">
        <v>6818</v>
      </c>
      <c r="F21" s="125">
        <v>3408</v>
      </c>
      <c r="G21" s="125">
        <v>15173</v>
      </c>
      <c r="H21" s="125">
        <v>10376</v>
      </c>
      <c r="I21" s="125">
        <v>604</v>
      </c>
      <c r="J21" s="125">
        <v>0</v>
      </c>
      <c r="K21" s="125">
        <v>26153</v>
      </c>
      <c r="L21" s="125">
        <v>4849</v>
      </c>
      <c r="M21" s="125">
        <v>7106</v>
      </c>
      <c r="N21" s="125">
        <v>3389</v>
      </c>
      <c r="O21" s="125">
        <v>15344</v>
      </c>
      <c r="P21" s="125">
        <v>12265</v>
      </c>
      <c r="Q21" s="125">
        <v>1106</v>
      </c>
      <c r="R21" s="125">
        <v>0</v>
      </c>
      <c r="S21" s="125">
        <v>28715</v>
      </c>
      <c r="T21" s="125">
        <v>57530</v>
      </c>
      <c r="U21" s="183">
        <v>0.953728489483748</v>
      </c>
      <c r="V21" s="183">
        <v>0.953728489483748</v>
      </c>
      <c r="W21" s="125" t="s">
        <v>20</v>
      </c>
    </row>
    <row r="22" spans="1:23" s="22" customFormat="1" ht="14.5" customHeight="1" x14ac:dyDescent="0.25">
      <c r="A22" s="18" t="s">
        <v>19</v>
      </c>
      <c r="B22" s="125" t="s">
        <v>667</v>
      </c>
      <c r="C22" s="125">
        <v>6311567</v>
      </c>
      <c r="D22" s="125">
        <v>369743</v>
      </c>
      <c r="E22" s="125">
        <v>650017</v>
      </c>
      <c r="F22" s="125">
        <v>410152</v>
      </c>
      <c r="G22" s="125">
        <v>1429912</v>
      </c>
      <c r="H22" s="125">
        <v>1307874</v>
      </c>
      <c r="I22" s="125">
        <v>138703</v>
      </c>
      <c r="J22" s="125">
        <v>243348</v>
      </c>
      <c r="K22" s="125">
        <v>3119837</v>
      </c>
      <c r="L22" s="125">
        <v>375144</v>
      </c>
      <c r="M22" s="125">
        <v>649611</v>
      </c>
      <c r="N22" s="125">
        <v>389177</v>
      </c>
      <c r="O22" s="125">
        <v>1413932</v>
      </c>
      <c r="P22" s="125">
        <v>1263041</v>
      </c>
      <c r="Q22" s="125">
        <v>181079</v>
      </c>
      <c r="R22" s="125">
        <v>333678</v>
      </c>
      <c r="S22" s="125">
        <v>3191730</v>
      </c>
      <c r="T22" s="125">
        <v>6403144</v>
      </c>
      <c r="U22" s="183">
        <v>0.89558207655489197</v>
      </c>
      <c r="V22" s="183">
        <v>0.98569811954877196</v>
      </c>
      <c r="W22" s="125" t="s">
        <v>20</v>
      </c>
    </row>
    <row r="23" spans="1:23" s="22" customFormat="1" ht="14.5" customHeight="1" x14ac:dyDescent="0.25">
      <c r="A23" s="18" t="s">
        <v>364</v>
      </c>
      <c r="B23" s="125" t="s">
        <v>668</v>
      </c>
      <c r="C23" s="125">
        <v>4087</v>
      </c>
      <c r="D23" s="125">
        <v>91</v>
      </c>
      <c r="E23" s="125">
        <v>166</v>
      </c>
      <c r="F23" s="125">
        <v>114</v>
      </c>
      <c r="G23" s="125">
        <v>371</v>
      </c>
      <c r="H23" s="125">
        <v>501</v>
      </c>
      <c r="I23" s="125">
        <v>12</v>
      </c>
      <c r="J23" s="125">
        <v>923</v>
      </c>
      <c r="K23" s="125">
        <v>1807</v>
      </c>
      <c r="L23" s="125">
        <v>123</v>
      </c>
      <c r="M23" s="125">
        <v>170</v>
      </c>
      <c r="N23" s="125">
        <v>112</v>
      </c>
      <c r="O23" s="125">
        <v>405</v>
      </c>
      <c r="P23" s="125">
        <v>584</v>
      </c>
      <c r="Q23" s="125">
        <v>12</v>
      </c>
      <c r="R23" s="125">
        <v>1279</v>
      </c>
      <c r="S23" s="125">
        <v>2280</v>
      </c>
      <c r="T23" s="125">
        <v>17539</v>
      </c>
      <c r="U23" s="183">
        <v>0.10747477051143201</v>
      </c>
      <c r="V23" s="183">
        <v>0.23302354752266399</v>
      </c>
      <c r="W23" s="125" t="s">
        <v>21</v>
      </c>
    </row>
    <row r="24" spans="1:23" s="22" customFormat="1" ht="14.5" customHeight="1" x14ac:dyDescent="0.25">
      <c r="A24" s="18" t="s">
        <v>364</v>
      </c>
      <c r="B24" s="125" t="s">
        <v>667</v>
      </c>
      <c r="C24" s="125">
        <v>19340</v>
      </c>
      <c r="D24" s="125">
        <v>78</v>
      </c>
      <c r="E24" s="125">
        <v>371</v>
      </c>
      <c r="F24" s="125">
        <v>586</v>
      </c>
      <c r="G24" s="125">
        <v>1035</v>
      </c>
      <c r="H24" s="125">
        <v>1911</v>
      </c>
      <c r="I24" s="125">
        <v>428</v>
      </c>
      <c r="J24" s="125">
        <v>6283</v>
      </c>
      <c r="K24" s="125">
        <v>9657</v>
      </c>
      <c r="L24" s="125">
        <v>69</v>
      </c>
      <c r="M24" s="125">
        <v>346</v>
      </c>
      <c r="N24" s="125">
        <v>717</v>
      </c>
      <c r="O24" s="125">
        <v>1132</v>
      </c>
      <c r="P24" s="125">
        <v>2429</v>
      </c>
      <c r="Q24" s="125">
        <v>435</v>
      </c>
      <c r="R24" s="125">
        <v>5687</v>
      </c>
      <c r="S24" s="125">
        <v>9683</v>
      </c>
      <c r="T24" s="125">
        <v>21919</v>
      </c>
      <c r="U24" s="183">
        <v>0.33623796706054099</v>
      </c>
      <c r="V24" s="183">
        <v>0.88233952278844796</v>
      </c>
      <c r="W24" s="125" t="s">
        <v>21</v>
      </c>
    </row>
    <row r="25" spans="1:23" s="22" customFormat="1" ht="14.5" customHeight="1" x14ac:dyDescent="0.25">
      <c r="A25" s="18" t="s">
        <v>365</v>
      </c>
      <c r="B25" s="125" t="s">
        <v>668</v>
      </c>
      <c r="C25" s="125">
        <v>7611</v>
      </c>
      <c r="D25" s="125">
        <v>120</v>
      </c>
      <c r="E25" s="125">
        <v>114</v>
      </c>
      <c r="F25" s="125">
        <v>29</v>
      </c>
      <c r="G25" s="125">
        <v>263</v>
      </c>
      <c r="H25" s="125">
        <v>503</v>
      </c>
      <c r="I25" s="125">
        <v>5</v>
      </c>
      <c r="J25" s="125">
        <v>487</v>
      </c>
      <c r="K25" s="125">
        <v>1258</v>
      </c>
      <c r="L25" s="125">
        <v>119</v>
      </c>
      <c r="M25" s="125">
        <v>92</v>
      </c>
      <c r="N25" s="125">
        <v>123</v>
      </c>
      <c r="O25" s="125">
        <v>334</v>
      </c>
      <c r="P25" s="125">
        <v>4039</v>
      </c>
      <c r="Q25" s="125">
        <v>17</v>
      </c>
      <c r="R25" s="125">
        <v>1963</v>
      </c>
      <c r="S25" s="125">
        <v>6353</v>
      </c>
      <c r="T25" s="125">
        <v>11330</v>
      </c>
      <c r="U25" s="183">
        <v>0.45551632833186201</v>
      </c>
      <c r="V25" s="183">
        <v>0.67175639894086503</v>
      </c>
      <c r="W25" s="125" t="s">
        <v>22</v>
      </c>
    </row>
    <row r="26" spans="1:23" s="22" customFormat="1" ht="14.5" customHeight="1" x14ac:dyDescent="0.25">
      <c r="A26" s="18" t="s">
        <v>365</v>
      </c>
      <c r="B26" s="125" t="s">
        <v>667</v>
      </c>
      <c r="C26" s="125">
        <v>6272</v>
      </c>
      <c r="D26" s="125">
        <v>52</v>
      </c>
      <c r="E26" s="125">
        <v>117</v>
      </c>
      <c r="F26" s="125">
        <v>125</v>
      </c>
      <c r="G26" s="125">
        <v>294</v>
      </c>
      <c r="H26" s="125">
        <v>543</v>
      </c>
      <c r="I26" s="125">
        <v>115</v>
      </c>
      <c r="J26" s="125">
        <v>1772</v>
      </c>
      <c r="K26" s="125">
        <v>2724</v>
      </c>
      <c r="L26" s="125">
        <v>66</v>
      </c>
      <c r="M26" s="125">
        <v>116</v>
      </c>
      <c r="N26" s="125">
        <v>148</v>
      </c>
      <c r="O26" s="125">
        <v>330</v>
      </c>
      <c r="P26" s="125">
        <v>990</v>
      </c>
      <c r="Q26" s="125">
        <v>147</v>
      </c>
      <c r="R26" s="125">
        <v>2081</v>
      </c>
      <c r="S26" s="125">
        <v>3548</v>
      </c>
      <c r="T26" s="125">
        <v>7629</v>
      </c>
      <c r="U26" s="183">
        <v>0.31707956481845601</v>
      </c>
      <c r="V26" s="183">
        <v>0.82212609778476897</v>
      </c>
      <c r="W26" s="125" t="s">
        <v>22</v>
      </c>
    </row>
    <row r="27" spans="1:23" s="22" customFormat="1" ht="14.5" customHeight="1" x14ac:dyDescent="0.25">
      <c r="A27" s="18" t="s">
        <v>366</v>
      </c>
      <c r="B27" s="125" t="s">
        <v>668</v>
      </c>
      <c r="C27" s="125">
        <v>0</v>
      </c>
      <c r="D27" s="125">
        <v>0</v>
      </c>
      <c r="E27" s="125">
        <v>0</v>
      </c>
      <c r="F27" s="125">
        <v>0</v>
      </c>
      <c r="G27" s="125">
        <v>0</v>
      </c>
      <c r="H27" s="125">
        <v>0</v>
      </c>
      <c r="I27" s="125">
        <v>0</v>
      </c>
      <c r="J27" s="125">
        <v>0</v>
      </c>
      <c r="K27" s="125">
        <v>0</v>
      </c>
      <c r="L27" s="125">
        <v>0</v>
      </c>
      <c r="M27" s="125">
        <v>0</v>
      </c>
      <c r="N27" s="125">
        <v>0</v>
      </c>
      <c r="O27" s="125">
        <v>0</v>
      </c>
      <c r="P27" s="125">
        <v>0</v>
      </c>
      <c r="Q27" s="125">
        <v>0</v>
      </c>
      <c r="R27" s="125">
        <v>0</v>
      </c>
      <c r="S27" s="125">
        <v>0</v>
      </c>
      <c r="T27" s="125">
        <v>14</v>
      </c>
      <c r="U27" s="183">
        <v>0</v>
      </c>
      <c r="V27" s="183">
        <v>0</v>
      </c>
      <c r="W27" s="125" t="s">
        <v>367</v>
      </c>
    </row>
    <row r="28" spans="1:23" s="22" customFormat="1" ht="14.5" customHeight="1" x14ac:dyDescent="0.25">
      <c r="A28" s="18" t="s">
        <v>23</v>
      </c>
      <c r="B28" s="125" t="s">
        <v>668</v>
      </c>
      <c r="C28" s="125">
        <v>4030</v>
      </c>
      <c r="D28" s="125">
        <v>83</v>
      </c>
      <c r="E28" s="125">
        <v>266</v>
      </c>
      <c r="F28" s="125">
        <v>228</v>
      </c>
      <c r="G28" s="125">
        <v>577</v>
      </c>
      <c r="H28" s="125">
        <v>1041</v>
      </c>
      <c r="I28" s="125">
        <v>23</v>
      </c>
      <c r="J28" s="125">
        <v>346</v>
      </c>
      <c r="K28" s="125">
        <v>1987</v>
      </c>
      <c r="L28" s="125">
        <v>91</v>
      </c>
      <c r="M28" s="125">
        <v>261</v>
      </c>
      <c r="N28" s="125">
        <v>176</v>
      </c>
      <c r="O28" s="125">
        <v>528</v>
      </c>
      <c r="P28" s="125">
        <v>1138</v>
      </c>
      <c r="Q28" s="125">
        <v>29</v>
      </c>
      <c r="R28" s="125">
        <v>348</v>
      </c>
      <c r="S28" s="125">
        <v>2043</v>
      </c>
      <c r="T28" s="125">
        <v>22824</v>
      </c>
      <c r="U28" s="183">
        <v>0.14616193480546799</v>
      </c>
      <c r="V28" s="183">
        <v>0.176568524360322</v>
      </c>
      <c r="W28" s="125" t="s">
        <v>24</v>
      </c>
    </row>
    <row r="29" spans="1:23" s="22" customFormat="1" ht="14.5" customHeight="1" x14ac:dyDescent="0.25">
      <c r="A29" s="18" t="s">
        <v>23</v>
      </c>
      <c r="B29" s="125" t="s">
        <v>667</v>
      </c>
      <c r="C29" s="125">
        <v>10141</v>
      </c>
      <c r="D29" s="125">
        <v>49</v>
      </c>
      <c r="E29" s="125">
        <v>182</v>
      </c>
      <c r="F29" s="125">
        <v>190</v>
      </c>
      <c r="G29" s="125">
        <v>421</v>
      </c>
      <c r="H29" s="125">
        <v>791</v>
      </c>
      <c r="I29" s="125">
        <v>102</v>
      </c>
      <c r="J29" s="125">
        <v>3550</v>
      </c>
      <c r="K29" s="125">
        <v>4864</v>
      </c>
      <c r="L29" s="125">
        <v>47</v>
      </c>
      <c r="M29" s="125">
        <v>164</v>
      </c>
      <c r="N29" s="125">
        <v>223</v>
      </c>
      <c r="O29" s="125">
        <v>434</v>
      </c>
      <c r="P29" s="125">
        <v>847</v>
      </c>
      <c r="Q29" s="125">
        <v>154</v>
      </c>
      <c r="R29" s="125">
        <v>3842</v>
      </c>
      <c r="S29" s="125">
        <v>5277</v>
      </c>
      <c r="T29" s="125">
        <v>11506</v>
      </c>
      <c r="U29" s="183">
        <v>0.23891882496089001</v>
      </c>
      <c r="V29" s="183">
        <v>0.88136624369894001</v>
      </c>
      <c r="W29" s="125" t="s">
        <v>24</v>
      </c>
    </row>
    <row r="30" spans="1:23" s="22" customFormat="1" ht="14.5" customHeight="1" x14ac:dyDescent="0.25">
      <c r="A30" s="18" t="s">
        <v>25</v>
      </c>
      <c r="B30" s="125" t="s">
        <v>668</v>
      </c>
      <c r="C30" s="125">
        <v>0</v>
      </c>
      <c r="D30" s="125">
        <v>0</v>
      </c>
      <c r="E30" s="125">
        <v>0</v>
      </c>
      <c r="F30" s="125">
        <v>0</v>
      </c>
      <c r="G30" s="125">
        <v>0</v>
      </c>
      <c r="H30" s="125">
        <v>0</v>
      </c>
      <c r="I30" s="125">
        <v>0</v>
      </c>
      <c r="J30" s="125">
        <v>0</v>
      </c>
      <c r="K30" s="125">
        <v>0</v>
      </c>
      <c r="L30" s="125">
        <v>0</v>
      </c>
      <c r="M30" s="125">
        <v>0</v>
      </c>
      <c r="N30" s="125">
        <v>0</v>
      </c>
      <c r="O30" s="125">
        <v>0</v>
      </c>
      <c r="P30" s="125">
        <v>0</v>
      </c>
      <c r="Q30" s="125">
        <v>0</v>
      </c>
      <c r="R30" s="125">
        <v>0</v>
      </c>
      <c r="S30" s="125">
        <v>0</v>
      </c>
      <c r="T30" s="125">
        <v>5</v>
      </c>
      <c r="U30" s="183">
        <v>0</v>
      </c>
      <c r="V30" s="183">
        <v>0</v>
      </c>
      <c r="W30" s="125" t="s">
        <v>26</v>
      </c>
    </row>
    <row r="31" spans="1:23" s="22" customFormat="1" ht="14.5" customHeight="1" x14ac:dyDescent="0.25">
      <c r="A31" s="18" t="s">
        <v>27</v>
      </c>
      <c r="B31" s="125" t="s">
        <v>668</v>
      </c>
      <c r="C31" s="125">
        <v>0</v>
      </c>
      <c r="D31" s="125">
        <v>0</v>
      </c>
      <c r="E31" s="125">
        <v>0</v>
      </c>
      <c r="F31" s="125">
        <v>0</v>
      </c>
      <c r="G31" s="125">
        <v>0</v>
      </c>
      <c r="H31" s="125">
        <v>0</v>
      </c>
      <c r="I31" s="125">
        <v>0</v>
      </c>
      <c r="J31" s="125">
        <v>0</v>
      </c>
      <c r="K31" s="125">
        <v>0</v>
      </c>
      <c r="L31" s="125">
        <v>0</v>
      </c>
      <c r="M31" s="125">
        <v>0</v>
      </c>
      <c r="N31" s="125">
        <v>0</v>
      </c>
      <c r="O31" s="125">
        <v>0</v>
      </c>
      <c r="P31" s="125">
        <v>0</v>
      </c>
      <c r="Q31" s="125">
        <v>0</v>
      </c>
      <c r="R31" s="125">
        <v>0</v>
      </c>
      <c r="S31" s="125">
        <v>0</v>
      </c>
      <c r="T31" s="125">
        <v>51</v>
      </c>
      <c r="U31" s="183">
        <v>0</v>
      </c>
      <c r="V31" s="183">
        <v>0</v>
      </c>
      <c r="W31" s="125" t="s">
        <v>28</v>
      </c>
    </row>
    <row r="32" spans="1:23" s="22" customFormat="1" ht="14.5" customHeight="1" x14ac:dyDescent="0.25">
      <c r="A32" s="18" t="s">
        <v>27</v>
      </c>
      <c r="B32" s="125" t="s">
        <v>667</v>
      </c>
      <c r="C32" s="125">
        <v>12</v>
      </c>
      <c r="D32" s="125">
        <v>0</v>
      </c>
      <c r="E32" s="125">
        <v>0</v>
      </c>
      <c r="F32" s="125">
        <v>0</v>
      </c>
      <c r="G32" s="125">
        <v>0</v>
      </c>
      <c r="H32" s="125">
        <v>6</v>
      </c>
      <c r="I32" s="125">
        <v>0</v>
      </c>
      <c r="J32" s="125">
        <v>0</v>
      </c>
      <c r="K32" s="125">
        <v>6</v>
      </c>
      <c r="L32" s="125">
        <v>0</v>
      </c>
      <c r="M32" s="125">
        <v>0</v>
      </c>
      <c r="N32" s="125">
        <v>0</v>
      </c>
      <c r="O32" s="125">
        <v>0</v>
      </c>
      <c r="P32" s="125">
        <v>6</v>
      </c>
      <c r="Q32" s="125">
        <v>0</v>
      </c>
      <c r="R32" s="125">
        <v>0</v>
      </c>
      <c r="S32" s="125">
        <v>6</v>
      </c>
      <c r="T32" s="125">
        <v>67</v>
      </c>
      <c r="U32" s="183">
        <v>0.17910447761194001</v>
      </c>
      <c r="V32" s="183">
        <v>0.17910447761194001</v>
      </c>
      <c r="W32" s="125" t="s">
        <v>28</v>
      </c>
    </row>
    <row r="33" spans="1:23" s="22" customFormat="1" ht="14.5" customHeight="1" x14ac:dyDescent="0.25">
      <c r="A33" s="18" t="s">
        <v>29</v>
      </c>
      <c r="B33" s="125" t="s">
        <v>668</v>
      </c>
      <c r="C33" s="125">
        <v>2294</v>
      </c>
      <c r="D33" s="125">
        <v>34</v>
      </c>
      <c r="E33" s="125">
        <v>28</v>
      </c>
      <c r="F33" s="125">
        <v>5</v>
      </c>
      <c r="G33" s="125">
        <v>67</v>
      </c>
      <c r="H33" s="125">
        <v>135</v>
      </c>
      <c r="I33" s="125">
        <v>0</v>
      </c>
      <c r="J33" s="125">
        <v>849</v>
      </c>
      <c r="K33" s="125">
        <v>1051</v>
      </c>
      <c r="L33" s="125">
        <v>36</v>
      </c>
      <c r="M33" s="125">
        <v>18</v>
      </c>
      <c r="N33" s="125">
        <v>16</v>
      </c>
      <c r="O33" s="125">
        <v>70</v>
      </c>
      <c r="P33" s="125">
        <v>168</v>
      </c>
      <c r="Q33" s="125">
        <v>5</v>
      </c>
      <c r="R33" s="125">
        <v>1000</v>
      </c>
      <c r="S33" s="125">
        <v>1243</v>
      </c>
      <c r="T33" s="125">
        <v>4388</v>
      </c>
      <c r="U33" s="183">
        <v>0.101412944393801</v>
      </c>
      <c r="V33" s="183">
        <v>0.52278942570647202</v>
      </c>
      <c r="W33" s="125" t="s">
        <v>30</v>
      </c>
    </row>
    <row r="34" spans="1:23" s="22" customFormat="1" ht="14.5" customHeight="1" x14ac:dyDescent="0.25">
      <c r="A34" s="18" t="s">
        <v>29</v>
      </c>
      <c r="B34" s="125" t="s">
        <v>667</v>
      </c>
      <c r="C34" s="125">
        <v>227</v>
      </c>
      <c r="D34" s="125">
        <v>10</v>
      </c>
      <c r="E34" s="125">
        <v>0</v>
      </c>
      <c r="F34" s="125">
        <v>0</v>
      </c>
      <c r="G34" s="125">
        <v>10</v>
      </c>
      <c r="H34" s="125">
        <v>17</v>
      </c>
      <c r="I34" s="125">
        <v>0</v>
      </c>
      <c r="J34" s="125">
        <v>84</v>
      </c>
      <c r="K34" s="125">
        <v>111</v>
      </c>
      <c r="L34" s="125">
        <v>0</v>
      </c>
      <c r="M34" s="125">
        <v>5</v>
      </c>
      <c r="N34" s="125">
        <v>0</v>
      </c>
      <c r="O34" s="125">
        <v>5</v>
      </c>
      <c r="P34" s="125">
        <v>20</v>
      </c>
      <c r="Q34" s="125">
        <v>5</v>
      </c>
      <c r="R34" s="125">
        <v>86</v>
      </c>
      <c r="S34" s="125">
        <v>116</v>
      </c>
      <c r="T34" s="125">
        <v>300</v>
      </c>
      <c r="U34" s="183">
        <v>0.19</v>
      </c>
      <c r="V34" s="183">
        <v>0.75666666666666704</v>
      </c>
      <c r="W34" s="125" t="s">
        <v>30</v>
      </c>
    </row>
    <row r="35" spans="1:23" s="22" customFormat="1" ht="14.5" customHeight="1" x14ac:dyDescent="0.25">
      <c r="A35" s="18" t="s">
        <v>31</v>
      </c>
      <c r="B35" s="125" t="s">
        <v>668</v>
      </c>
      <c r="C35" s="125">
        <v>5073</v>
      </c>
      <c r="D35" s="125">
        <v>119</v>
      </c>
      <c r="E35" s="125">
        <v>189</v>
      </c>
      <c r="F35" s="125">
        <v>104</v>
      </c>
      <c r="G35" s="125">
        <v>412</v>
      </c>
      <c r="H35" s="125">
        <v>869</v>
      </c>
      <c r="I35" s="125">
        <v>125</v>
      </c>
      <c r="J35" s="125">
        <v>958</v>
      </c>
      <c r="K35" s="125">
        <v>2364</v>
      </c>
      <c r="L35" s="125">
        <v>139</v>
      </c>
      <c r="M35" s="125">
        <v>222</v>
      </c>
      <c r="N35" s="125">
        <v>191</v>
      </c>
      <c r="O35" s="125">
        <v>552</v>
      </c>
      <c r="P35" s="125">
        <v>978</v>
      </c>
      <c r="Q35" s="125">
        <v>81</v>
      </c>
      <c r="R35" s="125">
        <v>1098</v>
      </c>
      <c r="S35" s="125">
        <v>2709</v>
      </c>
      <c r="T35" s="125">
        <v>18378</v>
      </c>
      <c r="U35" s="183">
        <v>0.164163673957993</v>
      </c>
      <c r="V35" s="183">
        <v>0.27603656545870098</v>
      </c>
      <c r="W35" s="125" t="s">
        <v>32</v>
      </c>
    </row>
    <row r="36" spans="1:23" s="22" customFormat="1" ht="14.5" customHeight="1" x14ac:dyDescent="0.25">
      <c r="A36" s="18" t="s">
        <v>31</v>
      </c>
      <c r="B36" s="125" t="s">
        <v>667</v>
      </c>
      <c r="C36" s="125">
        <v>12678</v>
      </c>
      <c r="D36" s="125">
        <v>71</v>
      </c>
      <c r="E36" s="125">
        <v>224</v>
      </c>
      <c r="F36" s="125">
        <v>167</v>
      </c>
      <c r="G36" s="125">
        <v>462</v>
      </c>
      <c r="H36" s="125">
        <v>1748</v>
      </c>
      <c r="I36" s="125">
        <v>521</v>
      </c>
      <c r="J36" s="125">
        <v>3530</v>
      </c>
      <c r="K36" s="125">
        <v>6261</v>
      </c>
      <c r="L36" s="125">
        <v>51</v>
      </c>
      <c r="M36" s="125">
        <v>225</v>
      </c>
      <c r="N36" s="125">
        <v>257</v>
      </c>
      <c r="O36" s="125">
        <v>533</v>
      </c>
      <c r="P36" s="125">
        <v>1933</v>
      </c>
      <c r="Q36" s="125">
        <v>376</v>
      </c>
      <c r="R36" s="125">
        <v>3575</v>
      </c>
      <c r="S36" s="125">
        <v>6417</v>
      </c>
      <c r="T36" s="125">
        <v>15072</v>
      </c>
      <c r="U36" s="183">
        <v>0.36975849256900201</v>
      </c>
      <c r="V36" s="183">
        <v>0.84116242038216604</v>
      </c>
      <c r="W36" s="125" t="s">
        <v>32</v>
      </c>
    </row>
    <row r="37" spans="1:23" s="22" customFormat="1" ht="14.5" customHeight="1" x14ac:dyDescent="0.25">
      <c r="A37" s="18" t="s">
        <v>368</v>
      </c>
      <c r="B37" s="125" t="s">
        <v>668</v>
      </c>
      <c r="C37" s="125">
        <v>6</v>
      </c>
      <c r="D37" s="125">
        <v>0</v>
      </c>
      <c r="E37" s="125">
        <v>0</v>
      </c>
      <c r="F37" s="125">
        <v>0</v>
      </c>
      <c r="G37" s="125">
        <v>0</v>
      </c>
      <c r="H37" s="125">
        <v>6</v>
      </c>
      <c r="I37" s="125">
        <v>0</v>
      </c>
      <c r="J37" s="125">
        <v>0</v>
      </c>
      <c r="K37" s="125">
        <v>6</v>
      </c>
      <c r="L37" s="125">
        <v>0</v>
      </c>
      <c r="M37" s="125">
        <v>0</v>
      </c>
      <c r="N37" s="125">
        <v>0</v>
      </c>
      <c r="O37" s="125">
        <v>0</v>
      </c>
      <c r="P37" s="125">
        <v>0</v>
      </c>
      <c r="Q37" s="125">
        <v>0</v>
      </c>
      <c r="R37" s="125">
        <v>0</v>
      </c>
      <c r="S37" s="125">
        <v>0</v>
      </c>
      <c r="T37" s="125">
        <v>68</v>
      </c>
      <c r="U37" s="183">
        <v>8.8235294117647106E-2</v>
      </c>
      <c r="V37" s="183">
        <v>8.8235294117647106E-2</v>
      </c>
      <c r="W37" s="125" t="s">
        <v>35</v>
      </c>
    </row>
    <row r="38" spans="1:23" s="22" customFormat="1" ht="14.5" customHeight="1" x14ac:dyDescent="0.25">
      <c r="A38" s="18" t="s">
        <v>368</v>
      </c>
      <c r="B38" s="125" t="s">
        <v>667</v>
      </c>
      <c r="C38" s="125">
        <v>19</v>
      </c>
      <c r="D38" s="125">
        <v>0</v>
      </c>
      <c r="E38" s="125">
        <v>0</v>
      </c>
      <c r="F38" s="125">
        <v>0</v>
      </c>
      <c r="G38" s="125">
        <v>0</v>
      </c>
      <c r="H38" s="125">
        <v>0</v>
      </c>
      <c r="I38" s="125">
        <v>0</v>
      </c>
      <c r="J38" s="125">
        <v>0</v>
      </c>
      <c r="K38" s="125">
        <v>0</v>
      </c>
      <c r="L38" s="125">
        <v>5</v>
      </c>
      <c r="M38" s="125">
        <v>0</v>
      </c>
      <c r="N38" s="125">
        <v>0</v>
      </c>
      <c r="O38" s="125">
        <v>5</v>
      </c>
      <c r="P38" s="125">
        <v>9</v>
      </c>
      <c r="Q38" s="125">
        <v>0</v>
      </c>
      <c r="R38" s="125">
        <v>5</v>
      </c>
      <c r="S38" s="125">
        <v>19</v>
      </c>
      <c r="T38" s="125">
        <v>29</v>
      </c>
      <c r="U38" s="183">
        <v>0.48275862068965503</v>
      </c>
      <c r="V38" s="183">
        <v>0.65517241379310298</v>
      </c>
      <c r="W38" s="125" t="s">
        <v>35</v>
      </c>
    </row>
    <row r="39" spans="1:23" s="22" customFormat="1" ht="14.5" customHeight="1" x14ac:dyDescent="0.25">
      <c r="A39" s="18" t="s">
        <v>36</v>
      </c>
      <c r="B39" s="125" t="s">
        <v>668</v>
      </c>
      <c r="C39" s="125">
        <v>0</v>
      </c>
      <c r="D39" s="125">
        <v>0</v>
      </c>
      <c r="E39" s="125">
        <v>0</v>
      </c>
      <c r="F39" s="125">
        <v>0</v>
      </c>
      <c r="G39" s="125">
        <v>0</v>
      </c>
      <c r="H39" s="125">
        <v>0</v>
      </c>
      <c r="I39" s="125">
        <v>0</v>
      </c>
      <c r="J39" s="125">
        <v>0</v>
      </c>
      <c r="K39" s="125">
        <v>0</v>
      </c>
      <c r="L39" s="125">
        <v>0</v>
      </c>
      <c r="M39" s="125">
        <v>0</v>
      </c>
      <c r="N39" s="125">
        <v>0</v>
      </c>
      <c r="O39" s="125">
        <v>0</v>
      </c>
      <c r="P39" s="125">
        <v>0</v>
      </c>
      <c r="Q39" s="125">
        <v>0</v>
      </c>
      <c r="R39" s="125">
        <v>0</v>
      </c>
      <c r="S39" s="125">
        <v>0</v>
      </c>
      <c r="T39" s="125">
        <v>30</v>
      </c>
      <c r="U39" s="183">
        <v>0</v>
      </c>
      <c r="V39" s="183">
        <v>0</v>
      </c>
      <c r="W39" s="125" t="s">
        <v>37</v>
      </c>
    </row>
    <row r="40" spans="1:23" s="22" customFormat="1" ht="14.5" customHeight="1" x14ac:dyDescent="0.25">
      <c r="A40" s="18" t="s">
        <v>36</v>
      </c>
      <c r="B40" s="125" t="s">
        <v>667</v>
      </c>
      <c r="C40" s="125">
        <v>5</v>
      </c>
      <c r="D40" s="125">
        <v>0</v>
      </c>
      <c r="E40" s="125">
        <v>0</v>
      </c>
      <c r="F40" s="125">
        <v>5</v>
      </c>
      <c r="G40" s="125">
        <v>5</v>
      </c>
      <c r="H40" s="125">
        <v>0</v>
      </c>
      <c r="I40" s="125">
        <v>0</v>
      </c>
      <c r="J40" s="125">
        <v>0</v>
      </c>
      <c r="K40" s="125">
        <v>5</v>
      </c>
      <c r="L40" s="125">
        <v>0</v>
      </c>
      <c r="M40" s="125">
        <v>0</v>
      </c>
      <c r="N40" s="125">
        <v>0</v>
      </c>
      <c r="O40" s="125">
        <v>0</v>
      </c>
      <c r="P40" s="125">
        <v>0</v>
      </c>
      <c r="Q40" s="125">
        <v>0</v>
      </c>
      <c r="R40" s="125">
        <v>0</v>
      </c>
      <c r="S40" s="125">
        <v>0</v>
      </c>
      <c r="T40" s="125">
        <v>23</v>
      </c>
      <c r="U40" s="183">
        <v>0.217391304347826</v>
      </c>
      <c r="V40" s="183">
        <v>0.217391304347826</v>
      </c>
      <c r="W40" s="125" t="s">
        <v>37</v>
      </c>
    </row>
    <row r="41" spans="1:23" s="22" customFormat="1" ht="14.5" customHeight="1" x14ac:dyDescent="0.25">
      <c r="A41" s="18" t="s">
        <v>38</v>
      </c>
      <c r="B41" s="125" t="s">
        <v>668</v>
      </c>
      <c r="C41" s="125">
        <v>3487</v>
      </c>
      <c r="D41" s="125">
        <v>98</v>
      </c>
      <c r="E41" s="125">
        <v>230</v>
      </c>
      <c r="F41" s="125">
        <v>120</v>
      </c>
      <c r="G41" s="125">
        <v>448</v>
      </c>
      <c r="H41" s="125">
        <v>688</v>
      </c>
      <c r="I41" s="125">
        <v>46</v>
      </c>
      <c r="J41" s="125">
        <v>316</v>
      </c>
      <c r="K41" s="125">
        <v>1498</v>
      </c>
      <c r="L41" s="125">
        <v>122</v>
      </c>
      <c r="M41" s="125">
        <v>205</v>
      </c>
      <c r="N41" s="125">
        <v>186</v>
      </c>
      <c r="O41" s="125">
        <v>513</v>
      </c>
      <c r="P41" s="125">
        <v>927</v>
      </c>
      <c r="Q41" s="125">
        <v>31</v>
      </c>
      <c r="R41" s="125">
        <v>518</v>
      </c>
      <c r="S41" s="125">
        <v>1989</v>
      </c>
      <c r="T41" s="125">
        <v>6777</v>
      </c>
      <c r="U41" s="183">
        <v>0.391471152427328</v>
      </c>
      <c r="V41" s="183">
        <v>0.51453445477349902</v>
      </c>
      <c r="W41" s="125" t="s">
        <v>39</v>
      </c>
    </row>
    <row r="42" spans="1:23" s="22" customFormat="1" ht="14.5" customHeight="1" x14ac:dyDescent="0.25">
      <c r="A42" s="18" t="s">
        <v>38</v>
      </c>
      <c r="B42" s="125" t="s">
        <v>670</v>
      </c>
      <c r="C42" s="125">
        <v>657749</v>
      </c>
      <c r="D42" s="125">
        <v>17705</v>
      </c>
      <c r="E42" s="125">
        <v>31926</v>
      </c>
      <c r="F42" s="125">
        <v>32865</v>
      </c>
      <c r="G42" s="125">
        <v>82496</v>
      </c>
      <c r="H42" s="125">
        <v>207160</v>
      </c>
      <c r="I42" s="125">
        <v>44727</v>
      </c>
      <c r="J42" s="125">
        <v>0</v>
      </c>
      <c r="K42" s="125">
        <v>334383</v>
      </c>
      <c r="L42" s="125">
        <v>18705</v>
      </c>
      <c r="M42" s="125">
        <v>35744</v>
      </c>
      <c r="N42" s="125">
        <v>36428</v>
      </c>
      <c r="O42" s="125">
        <v>90877</v>
      </c>
      <c r="P42" s="125">
        <v>199661</v>
      </c>
      <c r="Q42" s="125">
        <v>32828</v>
      </c>
      <c r="R42" s="125">
        <v>0</v>
      </c>
      <c r="S42" s="125">
        <v>323366</v>
      </c>
      <c r="T42" s="125">
        <v>657749</v>
      </c>
      <c r="U42" s="183">
        <v>1</v>
      </c>
      <c r="V42" s="183">
        <v>1</v>
      </c>
      <c r="W42" s="125" t="s">
        <v>39</v>
      </c>
    </row>
    <row r="43" spans="1:23" s="22" customFormat="1" ht="14.5" customHeight="1" x14ac:dyDescent="0.25">
      <c r="A43" s="18" t="s">
        <v>38</v>
      </c>
      <c r="B43" s="125" t="s">
        <v>667</v>
      </c>
      <c r="C43" s="125">
        <v>14339</v>
      </c>
      <c r="D43" s="125">
        <v>93</v>
      </c>
      <c r="E43" s="125">
        <v>343</v>
      </c>
      <c r="F43" s="125">
        <v>299</v>
      </c>
      <c r="G43" s="125">
        <v>735</v>
      </c>
      <c r="H43" s="125">
        <v>2838</v>
      </c>
      <c r="I43" s="125">
        <v>657</v>
      </c>
      <c r="J43" s="125">
        <v>2518</v>
      </c>
      <c r="K43" s="125">
        <v>6748</v>
      </c>
      <c r="L43" s="125">
        <v>98</v>
      </c>
      <c r="M43" s="125">
        <v>408</v>
      </c>
      <c r="N43" s="125">
        <v>360</v>
      </c>
      <c r="O43" s="125">
        <v>866</v>
      </c>
      <c r="P43" s="125">
        <v>3547</v>
      </c>
      <c r="Q43" s="125">
        <v>476</v>
      </c>
      <c r="R43" s="125">
        <v>2702</v>
      </c>
      <c r="S43" s="125">
        <v>7591</v>
      </c>
      <c r="T43" s="125">
        <v>158098</v>
      </c>
      <c r="U43" s="183">
        <v>5.7679414034333097E-2</v>
      </c>
      <c r="V43" s="183">
        <v>9.0696909511821799E-2</v>
      </c>
      <c r="W43" s="125" t="s">
        <v>39</v>
      </c>
    </row>
    <row r="44" spans="1:23" s="22" customFormat="1" ht="14.5" customHeight="1" x14ac:dyDescent="0.25">
      <c r="A44" s="18" t="s">
        <v>40</v>
      </c>
      <c r="B44" s="125" t="s">
        <v>668</v>
      </c>
      <c r="C44" s="125">
        <v>0</v>
      </c>
      <c r="D44" s="125">
        <v>0</v>
      </c>
      <c r="E44" s="125">
        <v>0</v>
      </c>
      <c r="F44" s="125">
        <v>0</v>
      </c>
      <c r="G44" s="125">
        <v>0</v>
      </c>
      <c r="H44" s="125">
        <v>0</v>
      </c>
      <c r="I44" s="125">
        <v>0</v>
      </c>
      <c r="J44" s="125">
        <v>0</v>
      </c>
      <c r="K44" s="125">
        <v>0</v>
      </c>
      <c r="L44" s="125">
        <v>0</v>
      </c>
      <c r="M44" s="125">
        <v>0</v>
      </c>
      <c r="N44" s="125">
        <v>0</v>
      </c>
      <c r="O44" s="125">
        <v>0</v>
      </c>
      <c r="P44" s="125">
        <v>0</v>
      </c>
      <c r="Q44" s="125">
        <v>0</v>
      </c>
      <c r="R44" s="125">
        <v>0</v>
      </c>
      <c r="S44" s="125">
        <v>0</v>
      </c>
      <c r="T44" s="125">
        <v>1825</v>
      </c>
      <c r="U44" s="183">
        <v>0</v>
      </c>
      <c r="V44" s="183">
        <v>0</v>
      </c>
      <c r="W44" s="125" t="s">
        <v>41</v>
      </c>
    </row>
    <row r="45" spans="1:23" s="22" customFormat="1" ht="14.5" customHeight="1" x14ac:dyDescent="0.25">
      <c r="A45" s="18" t="s">
        <v>40</v>
      </c>
      <c r="B45" s="125" t="s">
        <v>667</v>
      </c>
      <c r="C45" s="125">
        <v>0</v>
      </c>
      <c r="D45" s="125">
        <v>0</v>
      </c>
      <c r="E45" s="125">
        <v>0</v>
      </c>
      <c r="F45" s="125">
        <v>0</v>
      </c>
      <c r="G45" s="125">
        <v>0</v>
      </c>
      <c r="H45" s="125">
        <v>0</v>
      </c>
      <c r="I45" s="125">
        <v>0</v>
      </c>
      <c r="J45" s="125">
        <v>0</v>
      </c>
      <c r="K45" s="125">
        <v>0</v>
      </c>
      <c r="L45" s="125">
        <v>0</v>
      </c>
      <c r="M45" s="125">
        <v>0</v>
      </c>
      <c r="N45" s="125">
        <v>0</v>
      </c>
      <c r="O45" s="125">
        <v>0</v>
      </c>
      <c r="P45" s="125">
        <v>0</v>
      </c>
      <c r="Q45" s="125">
        <v>0</v>
      </c>
      <c r="R45" s="125">
        <v>0</v>
      </c>
      <c r="S45" s="125">
        <v>0</v>
      </c>
      <c r="T45" s="125">
        <v>1067</v>
      </c>
      <c r="U45" s="183">
        <v>0</v>
      </c>
      <c r="V45" s="183">
        <v>0</v>
      </c>
      <c r="W45" s="125" t="s">
        <v>41</v>
      </c>
    </row>
    <row r="46" spans="1:23" s="22" customFormat="1" ht="14.5" customHeight="1" x14ac:dyDescent="0.25">
      <c r="A46" s="18" t="s">
        <v>42</v>
      </c>
      <c r="B46" s="125" t="s">
        <v>668</v>
      </c>
      <c r="C46" s="125">
        <v>36</v>
      </c>
      <c r="D46" s="125">
        <v>9</v>
      </c>
      <c r="E46" s="125">
        <v>0</v>
      </c>
      <c r="F46" s="125">
        <v>0</v>
      </c>
      <c r="G46" s="125">
        <v>9</v>
      </c>
      <c r="H46" s="125">
        <v>6</v>
      </c>
      <c r="I46" s="125">
        <v>0</v>
      </c>
      <c r="J46" s="125">
        <v>6</v>
      </c>
      <c r="K46" s="125">
        <v>21</v>
      </c>
      <c r="L46" s="125">
        <v>0</v>
      </c>
      <c r="M46" s="125">
        <v>0</v>
      </c>
      <c r="N46" s="125">
        <v>0</v>
      </c>
      <c r="O46" s="125">
        <v>0</v>
      </c>
      <c r="P46" s="125">
        <v>15</v>
      </c>
      <c r="Q46" s="125">
        <v>0</v>
      </c>
      <c r="R46" s="125">
        <v>0</v>
      </c>
      <c r="S46" s="125">
        <v>15</v>
      </c>
      <c r="T46" s="125">
        <v>207</v>
      </c>
      <c r="U46" s="183">
        <v>0.14492753623188401</v>
      </c>
      <c r="V46" s="183">
        <v>0.173913043478261</v>
      </c>
      <c r="W46" s="125" t="s">
        <v>43</v>
      </c>
    </row>
    <row r="47" spans="1:23" s="22" customFormat="1" ht="14.5" customHeight="1" x14ac:dyDescent="0.25">
      <c r="A47" s="18" t="s">
        <v>42</v>
      </c>
      <c r="B47" s="125" t="s">
        <v>667</v>
      </c>
      <c r="C47" s="125">
        <v>251</v>
      </c>
      <c r="D47" s="125">
        <v>5</v>
      </c>
      <c r="E47" s="125">
        <v>5</v>
      </c>
      <c r="F47" s="125">
        <v>15</v>
      </c>
      <c r="G47" s="125">
        <v>25</v>
      </c>
      <c r="H47" s="125">
        <v>59</v>
      </c>
      <c r="I47" s="125">
        <v>6</v>
      </c>
      <c r="J47" s="125">
        <v>13</v>
      </c>
      <c r="K47" s="125">
        <v>103</v>
      </c>
      <c r="L47" s="125">
        <v>11</v>
      </c>
      <c r="M47" s="125">
        <v>12</v>
      </c>
      <c r="N47" s="125">
        <v>19</v>
      </c>
      <c r="O47" s="125">
        <v>42</v>
      </c>
      <c r="P47" s="125">
        <v>89</v>
      </c>
      <c r="Q47" s="125">
        <v>6</v>
      </c>
      <c r="R47" s="125">
        <v>11</v>
      </c>
      <c r="S47" s="125">
        <v>148</v>
      </c>
      <c r="T47" s="125">
        <v>304</v>
      </c>
      <c r="U47" s="183">
        <v>0.74671052631578905</v>
      </c>
      <c r="V47" s="183">
        <v>0.82565789473684204</v>
      </c>
      <c r="W47" s="125" t="s">
        <v>43</v>
      </c>
    </row>
    <row r="48" spans="1:23" s="22" customFormat="1" ht="14.5" customHeight="1" x14ac:dyDescent="0.25">
      <c r="A48" s="18" t="s">
        <v>44</v>
      </c>
      <c r="B48" s="125" t="s">
        <v>668</v>
      </c>
      <c r="C48" s="125">
        <v>43901</v>
      </c>
      <c r="D48" s="125">
        <v>70</v>
      </c>
      <c r="E48" s="125">
        <v>46</v>
      </c>
      <c r="F48" s="125">
        <v>28</v>
      </c>
      <c r="G48" s="125">
        <v>144</v>
      </c>
      <c r="H48" s="125">
        <v>428</v>
      </c>
      <c r="I48" s="125">
        <v>0</v>
      </c>
      <c r="J48" s="125">
        <v>510</v>
      </c>
      <c r="K48" s="125">
        <v>1082</v>
      </c>
      <c r="L48" s="125">
        <v>71</v>
      </c>
      <c r="M48" s="125">
        <v>48</v>
      </c>
      <c r="N48" s="125">
        <v>48</v>
      </c>
      <c r="O48" s="125">
        <v>167</v>
      </c>
      <c r="P48" s="125">
        <v>10050</v>
      </c>
      <c r="Q48" s="125">
        <v>45</v>
      </c>
      <c r="R48" s="125">
        <v>32557</v>
      </c>
      <c r="S48" s="125">
        <v>42819</v>
      </c>
      <c r="T48" s="125">
        <v>75867</v>
      </c>
      <c r="U48" s="183">
        <v>0.14280253601697701</v>
      </c>
      <c r="V48" s="183">
        <v>0.57865738726982796</v>
      </c>
      <c r="W48" s="125" t="s">
        <v>45</v>
      </c>
    </row>
    <row r="49" spans="1:23" s="22" customFormat="1" ht="14.5" customHeight="1" x14ac:dyDescent="0.25">
      <c r="A49" s="18" t="s">
        <v>44</v>
      </c>
      <c r="B49" s="125" t="s">
        <v>667</v>
      </c>
      <c r="C49" s="125">
        <v>15935</v>
      </c>
      <c r="D49" s="125">
        <v>102</v>
      </c>
      <c r="E49" s="125">
        <v>260</v>
      </c>
      <c r="F49" s="125">
        <v>318</v>
      </c>
      <c r="G49" s="125">
        <v>680</v>
      </c>
      <c r="H49" s="125">
        <v>1043</v>
      </c>
      <c r="I49" s="125">
        <v>238</v>
      </c>
      <c r="J49" s="125">
        <v>2226</v>
      </c>
      <c r="K49" s="125">
        <v>4187</v>
      </c>
      <c r="L49" s="125">
        <v>73</v>
      </c>
      <c r="M49" s="125">
        <v>232</v>
      </c>
      <c r="N49" s="125">
        <v>415</v>
      </c>
      <c r="O49" s="125">
        <v>720</v>
      </c>
      <c r="P49" s="125">
        <v>2269</v>
      </c>
      <c r="Q49" s="125">
        <v>249</v>
      </c>
      <c r="R49" s="125">
        <v>8510</v>
      </c>
      <c r="S49" s="125">
        <v>11748</v>
      </c>
      <c r="T49" s="125">
        <v>24126</v>
      </c>
      <c r="U49" s="183">
        <v>0.215493658293957</v>
      </c>
      <c r="V49" s="183">
        <v>0.66049075685981895</v>
      </c>
      <c r="W49" s="125" t="s">
        <v>45</v>
      </c>
    </row>
    <row r="50" spans="1:23" s="22" customFormat="1" ht="14.5" customHeight="1" x14ac:dyDescent="0.25">
      <c r="A50" s="18" t="s">
        <v>369</v>
      </c>
      <c r="B50" s="125" t="s">
        <v>668</v>
      </c>
      <c r="C50" s="125">
        <v>0</v>
      </c>
      <c r="D50" s="125">
        <v>0</v>
      </c>
      <c r="E50" s="125">
        <v>0</v>
      </c>
      <c r="F50" s="125">
        <v>0</v>
      </c>
      <c r="G50" s="125">
        <v>0</v>
      </c>
      <c r="H50" s="125">
        <v>0</v>
      </c>
      <c r="I50" s="125">
        <v>0</v>
      </c>
      <c r="J50" s="125">
        <v>0</v>
      </c>
      <c r="K50" s="125">
        <v>0</v>
      </c>
      <c r="L50" s="125">
        <v>0</v>
      </c>
      <c r="M50" s="125">
        <v>0</v>
      </c>
      <c r="N50" s="125">
        <v>0</v>
      </c>
      <c r="O50" s="125">
        <v>0</v>
      </c>
      <c r="P50" s="125">
        <v>0</v>
      </c>
      <c r="Q50" s="125">
        <v>0</v>
      </c>
      <c r="R50" s="125">
        <v>0</v>
      </c>
      <c r="S50" s="125">
        <v>0</v>
      </c>
      <c r="T50" s="125">
        <v>255</v>
      </c>
      <c r="U50" s="183">
        <v>0</v>
      </c>
      <c r="V50" s="183">
        <v>0</v>
      </c>
      <c r="W50" s="125" t="s">
        <v>370</v>
      </c>
    </row>
    <row r="51" spans="1:23" s="22" customFormat="1" ht="14.5" customHeight="1" x14ac:dyDescent="0.25">
      <c r="A51" s="18" t="s">
        <v>369</v>
      </c>
      <c r="B51" s="125" t="s">
        <v>667</v>
      </c>
      <c r="C51" s="125">
        <v>17</v>
      </c>
      <c r="D51" s="125">
        <v>0</v>
      </c>
      <c r="E51" s="125">
        <v>0</v>
      </c>
      <c r="F51" s="125">
        <v>0</v>
      </c>
      <c r="G51" s="125">
        <v>0</v>
      </c>
      <c r="H51" s="125">
        <v>7</v>
      </c>
      <c r="I51" s="125">
        <v>0</v>
      </c>
      <c r="J51" s="125">
        <v>0</v>
      </c>
      <c r="K51" s="125">
        <v>7</v>
      </c>
      <c r="L51" s="125">
        <v>0</v>
      </c>
      <c r="M51" s="125">
        <v>0</v>
      </c>
      <c r="N51" s="125">
        <v>5</v>
      </c>
      <c r="O51" s="125">
        <v>5</v>
      </c>
      <c r="P51" s="125">
        <v>5</v>
      </c>
      <c r="Q51" s="125">
        <v>0</v>
      </c>
      <c r="R51" s="125">
        <v>0</v>
      </c>
      <c r="S51" s="125">
        <v>10</v>
      </c>
      <c r="T51" s="125">
        <v>298</v>
      </c>
      <c r="U51" s="183">
        <v>5.7046979865771799E-2</v>
      </c>
      <c r="V51" s="183">
        <v>5.7046979865771799E-2</v>
      </c>
      <c r="W51" s="125" t="s">
        <v>370</v>
      </c>
    </row>
    <row r="52" spans="1:23" s="22" customFormat="1" ht="14.5" customHeight="1" x14ac:dyDescent="0.25">
      <c r="A52" s="18" t="s">
        <v>46</v>
      </c>
      <c r="B52" s="125" t="s">
        <v>668</v>
      </c>
      <c r="C52" s="125">
        <v>1802</v>
      </c>
      <c r="D52" s="125">
        <v>23</v>
      </c>
      <c r="E52" s="125">
        <v>57</v>
      </c>
      <c r="F52" s="125">
        <v>47</v>
      </c>
      <c r="G52" s="125">
        <v>127</v>
      </c>
      <c r="H52" s="125">
        <v>235</v>
      </c>
      <c r="I52" s="125">
        <v>23</v>
      </c>
      <c r="J52" s="125">
        <v>431</v>
      </c>
      <c r="K52" s="125">
        <v>816</v>
      </c>
      <c r="L52" s="125">
        <v>32</v>
      </c>
      <c r="M52" s="125">
        <v>35</v>
      </c>
      <c r="N52" s="125">
        <v>43</v>
      </c>
      <c r="O52" s="125">
        <v>110</v>
      </c>
      <c r="P52" s="125">
        <v>343</v>
      </c>
      <c r="Q52" s="125">
        <v>10</v>
      </c>
      <c r="R52" s="125">
        <v>523</v>
      </c>
      <c r="S52" s="125">
        <v>986</v>
      </c>
      <c r="T52" s="125">
        <v>11837</v>
      </c>
      <c r="U52" s="183">
        <v>7.1639773591281597E-2</v>
      </c>
      <c r="V52" s="183">
        <v>0.15223451888147299</v>
      </c>
      <c r="W52" s="125" t="s">
        <v>47</v>
      </c>
    </row>
    <row r="53" spans="1:23" s="22" customFormat="1" ht="14.5" customHeight="1" x14ac:dyDescent="0.25">
      <c r="A53" s="18" t="s">
        <v>46</v>
      </c>
      <c r="B53" s="125" t="s">
        <v>667</v>
      </c>
      <c r="C53" s="125">
        <v>3685</v>
      </c>
      <c r="D53" s="125">
        <v>17</v>
      </c>
      <c r="E53" s="125">
        <v>120</v>
      </c>
      <c r="F53" s="125">
        <v>109</v>
      </c>
      <c r="G53" s="125">
        <v>246</v>
      </c>
      <c r="H53" s="125">
        <v>672</v>
      </c>
      <c r="I53" s="125">
        <v>132</v>
      </c>
      <c r="J53" s="125">
        <v>735</v>
      </c>
      <c r="K53" s="125">
        <v>1785</v>
      </c>
      <c r="L53" s="125">
        <v>12</v>
      </c>
      <c r="M53" s="125">
        <v>115</v>
      </c>
      <c r="N53" s="125">
        <v>120</v>
      </c>
      <c r="O53" s="125">
        <v>247</v>
      </c>
      <c r="P53" s="125">
        <v>734</v>
      </c>
      <c r="Q53" s="125">
        <v>113</v>
      </c>
      <c r="R53" s="125">
        <v>806</v>
      </c>
      <c r="S53" s="125">
        <v>1900</v>
      </c>
      <c r="T53" s="125">
        <v>15071</v>
      </c>
      <c r="U53" s="183">
        <v>0.142259969477805</v>
      </c>
      <c r="V53" s="183">
        <v>0.24450932253997701</v>
      </c>
      <c r="W53" s="125" t="s">
        <v>47</v>
      </c>
    </row>
    <row r="54" spans="1:23" s="22" customFormat="1" ht="14.5" customHeight="1" x14ac:dyDescent="0.25">
      <c r="A54" s="18" t="s">
        <v>48</v>
      </c>
      <c r="B54" s="125" t="s">
        <v>668</v>
      </c>
      <c r="C54" s="125">
        <v>0</v>
      </c>
      <c r="D54" s="125">
        <v>0</v>
      </c>
      <c r="E54" s="125">
        <v>0</v>
      </c>
      <c r="F54" s="125">
        <v>0</v>
      </c>
      <c r="G54" s="125">
        <v>0</v>
      </c>
      <c r="H54" s="125">
        <v>0</v>
      </c>
      <c r="I54" s="125">
        <v>0</v>
      </c>
      <c r="J54" s="125">
        <v>0</v>
      </c>
      <c r="K54" s="125">
        <v>0</v>
      </c>
      <c r="L54" s="125">
        <v>0</v>
      </c>
      <c r="M54" s="125">
        <v>0</v>
      </c>
      <c r="N54" s="125">
        <v>0</v>
      </c>
      <c r="O54" s="125">
        <v>0</v>
      </c>
      <c r="P54" s="125">
        <v>0</v>
      </c>
      <c r="Q54" s="125">
        <v>0</v>
      </c>
      <c r="R54" s="125">
        <v>0</v>
      </c>
      <c r="S54" s="125">
        <v>0</v>
      </c>
      <c r="T54" s="125">
        <v>149</v>
      </c>
      <c r="U54" s="183">
        <v>0</v>
      </c>
      <c r="V54" s="183">
        <v>0</v>
      </c>
      <c r="W54" s="125" t="s">
        <v>49</v>
      </c>
    </row>
    <row r="55" spans="1:23" s="22" customFormat="1" ht="14.5" customHeight="1" x14ac:dyDescent="0.25">
      <c r="A55" s="18" t="s">
        <v>48</v>
      </c>
      <c r="B55" s="125" t="s">
        <v>667</v>
      </c>
      <c r="C55" s="125">
        <v>53</v>
      </c>
      <c r="D55" s="125">
        <v>0</v>
      </c>
      <c r="E55" s="125">
        <v>0</v>
      </c>
      <c r="F55" s="125">
        <v>6</v>
      </c>
      <c r="G55" s="125">
        <v>6</v>
      </c>
      <c r="H55" s="125">
        <v>16</v>
      </c>
      <c r="I55" s="125">
        <v>5</v>
      </c>
      <c r="J55" s="125">
        <v>0</v>
      </c>
      <c r="K55" s="125">
        <v>27</v>
      </c>
      <c r="L55" s="125">
        <v>0</v>
      </c>
      <c r="M55" s="125">
        <v>0</v>
      </c>
      <c r="N55" s="125">
        <v>6</v>
      </c>
      <c r="O55" s="125">
        <v>6</v>
      </c>
      <c r="P55" s="125">
        <v>15</v>
      </c>
      <c r="Q55" s="125">
        <v>5</v>
      </c>
      <c r="R55" s="125">
        <v>0</v>
      </c>
      <c r="S55" s="125">
        <v>26</v>
      </c>
      <c r="T55" s="125">
        <v>53</v>
      </c>
      <c r="U55" s="183">
        <v>1</v>
      </c>
      <c r="V55" s="183">
        <v>1</v>
      </c>
      <c r="W55" s="125" t="s">
        <v>49</v>
      </c>
    </row>
    <row r="56" spans="1:23" s="22" customFormat="1" ht="14.5" customHeight="1" x14ac:dyDescent="0.25">
      <c r="A56" s="18" t="s">
        <v>50</v>
      </c>
      <c r="B56" s="125" t="s">
        <v>668</v>
      </c>
      <c r="C56" s="125">
        <v>91</v>
      </c>
      <c r="D56" s="125">
        <v>0</v>
      </c>
      <c r="E56" s="125">
        <v>12</v>
      </c>
      <c r="F56" s="125">
        <v>6</v>
      </c>
      <c r="G56" s="125">
        <v>18</v>
      </c>
      <c r="H56" s="125">
        <v>22</v>
      </c>
      <c r="I56" s="125">
        <v>0</v>
      </c>
      <c r="J56" s="125">
        <v>0</v>
      </c>
      <c r="K56" s="125">
        <v>40</v>
      </c>
      <c r="L56" s="125">
        <v>5</v>
      </c>
      <c r="M56" s="125">
        <v>6</v>
      </c>
      <c r="N56" s="125">
        <v>12</v>
      </c>
      <c r="O56" s="125">
        <v>23</v>
      </c>
      <c r="P56" s="125">
        <v>28</v>
      </c>
      <c r="Q56" s="125">
        <v>0</v>
      </c>
      <c r="R56" s="125">
        <v>0</v>
      </c>
      <c r="S56" s="125">
        <v>51</v>
      </c>
      <c r="T56" s="125">
        <v>976</v>
      </c>
      <c r="U56" s="183">
        <v>9.3237704918032793E-2</v>
      </c>
      <c r="V56" s="183">
        <v>9.3237704918032793E-2</v>
      </c>
      <c r="W56" s="125" t="s">
        <v>51</v>
      </c>
    </row>
    <row r="57" spans="1:23" s="22" customFormat="1" ht="14.5" customHeight="1" x14ac:dyDescent="0.25">
      <c r="A57" s="18" t="s">
        <v>50</v>
      </c>
      <c r="B57" s="125" t="s">
        <v>667</v>
      </c>
      <c r="C57" s="125">
        <v>34</v>
      </c>
      <c r="D57" s="125">
        <v>0</v>
      </c>
      <c r="E57" s="125">
        <v>0</v>
      </c>
      <c r="F57" s="125">
        <v>9</v>
      </c>
      <c r="G57" s="125">
        <v>9</v>
      </c>
      <c r="H57" s="125">
        <v>6</v>
      </c>
      <c r="I57" s="125">
        <v>0</v>
      </c>
      <c r="J57" s="125">
        <v>0</v>
      </c>
      <c r="K57" s="125">
        <v>15</v>
      </c>
      <c r="L57" s="125">
        <v>8</v>
      </c>
      <c r="M57" s="125">
        <v>6</v>
      </c>
      <c r="N57" s="125">
        <v>0</v>
      </c>
      <c r="O57" s="125">
        <v>14</v>
      </c>
      <c r="P57" s="125">
        <v>5</v>
      </c>
      <c r="Q57" s="125">
        <v>0</v>
      </c>
      <c r="R57" s="125">
        <v>0</v>
      </c>
      <c r="S57" s="125">
        <v>19</v>
      </c>
      <c r="T57" s="125">
        <v>72</v>
      </c>
      <c r="U57" s="183">
        <v>0.47222222222222199</v>
      </c>
      <c r="V57" s="183">
        <v>0.47222222222222199</v>
      </c>
      <c r="W57" s="125" t="s">
        <v>51</v>
      </c>
    </row>
    <row r="58" spans="1:23" s="22" customFormat="1" ht="14.5" customHeight="1" x14ac:dyDescent="0.25">
      <c r="A58" s="18" t="s">
        <v>52</v>
      </c>
      <c r="B58" s="125" t="s">
        <v>668</v>
      </c>
      <c r="C58" s="125">
        <v>1913</v>
      </c>
      <c r="D58" s="125">
        <v>47</v>
      </c>
      <c r="E58" s="125">
        <v>30</v>
      </c>
      <c r="F58" s="125">
        <v>6</v>
      </c>
      <c r="G58" s="125">
        <v>83</v>
      </c>
      <c r="H58" s="125">
        <v>179</v>
      </c>
      <c r="I58" s="125">
        <v>0</v>
      </c>
      <c r="J58" s="125">
        <v>159</v>
      </c>
      <c r="K58" s="125">
        <v>421</v>
      </c>
      <c r="L58" s="125">
        <v>46</v>
      </c>
      <c r="M58" s="125">
        <v>20</v>
      </c>
      <c r="N58" s="125">
        <v>70</v>
      </c>
      <c r="O58" s="125">
        <v>136</v>
      </c>
      <c r="P58" s="125">
        <v>604</v>
      </c>
      <c r="Q58" s="125">
        <v>0</v>
      </c>
      <c r="R58" s="125">
        <v>752</v>
      </c>
      <c r="S58" s="125">
        <v>1492</v>
      </c>
      <c r="T58" s="125">
        <v>2816</v>
      </c>
      <c r="U58" s="183">
        <v>0.35582386363636398</v>
      </c>
      <c r="V58" s="183">
        <v>0.67933238636363602</v>
      </c>
      <c r="W58" s="125" t="s">
        <v>53</v>
      </c>
    </row>
    <row r="59" spans="1:23" s="22" customFormat="1" ht="14.5" customHeight="1" x14ac:dyDescent="0.25">
      <c r="A59" s="18" t="s">
        <v>52</v>
      </c>
      <c r="B59" s="125" t="s">
        <v>670</v>
      </c>
      <c r="C59" s="125">
        <v>0</v>
      </c>
      <c r="D59" s="125">
        <v>0</v>
      </c>
      <c r="E59" s="125">
        <v>0</v>
      </c>
      <c r="F59" s="125">
        <v>0</v>
      </c>
      <c r="G59" s="125">
        <v>0</v>
      </c>
      <c r="H59" s="125">
        <v>0</v>
      </c>
      <c r="I59" s="125">
        <v>0</v>
      </c>
      <c r="J59" s="125">
        <v>0</v>
      </c>
      <c r="K59" s="125">
        <v>0</v>
      </c>
      <c r="L59" s="125">
        <v>0</v>
      </c>
      <c r="M59" s="125">
        <v>0</v>
      </c>
      <c r="N59" s="125">
        <v>0</v>
      </c>
      <c r="O59" s="125">
        <v>0</v>
      </c>
      <c r="P59" s="125">
        <v>0</v>
      </c>
      <c r="Q59" s="125">
        <v>0</v>
      </c>
      <c r="R59" s="125">
        <v>0</v>
      </c>
      <c r="S59" s="125">
        <v>0</v>
      </c>
      <c r="T59" s="125">
        <v>8785</v>
      </c>
      <c r="U59" s="183">
        <v>0</v>
      </c>
      <c r="V59" s="183">
        <v>0</v>
      </c>
      <c r="W59" s="125" t="s">
        <v>53</v>
      </c>
    </row>
    <row r="60" spans="1:23" s="22" customFormat="1" ht="14.5" customHeight="1" x14ac:dyDescent="0.25">
      <c r="A60" s="18" t="s">
        <v>52</v>
      </c>
      <c r="B60" s="125" t="s">
        <v>667</v>
      </c>
      <c r="C60" s="125">
        <v>642</v>
      </c>
      <c r="D60" s="125">
        <v>7</v>
      </c>
      <c r="E60" s="125">
        <v>28</v>
      </c>
      <c r="F60" s="125">
        <v>17</v>
      </c>
      <c r="G60" s="125">
        <v>52</v>
      </c>
      <c r="H60" s="125">
        <v>65</v>
      </c>
      <c r="I60" s="125">
        <v>0</v>
      </c>
      <c r="J60" s="125">
        <v>182</v>
      </c>
      <c r="K60" s="125">
        <v>299</v>
      </c>
      <c r="L60" s="125">
        <v>10</v>
      </c>
      <c r="M60" s="125">
        <v>11</v>
      </c>
      <c r="N60" s="125">
        <v>21</v>
      </c>
      <c r="O60" s="125">
        <v>42</v>
      </c>
      <c r="P60" s="125">
        <v>89</v>
      </c>
      <c r="Q60" s="125">
        <v>5</v>
      </c>
      <c r="R60" s="125">
        <v>207</v>
      </c>
      <c r="S60" s="125">
        <v>343</v>
      </c>
      <c r="T60" s="125">
        <v>905</v>
      </c>
      <c r="U60" s="183">
        <v>0.279558011049724</v>
      </c>
      <c r="V60" s="183">
        <v>0.70939226519336995</v>
      </c>
      <c r="W60" s="125" t="s">
        <v>53</v>
      </c>
    </row>
    <row r="61" spans="1:23" s="22" customFormat="1" ht="14.5" customHeight="1" x14ac:dyDescent="0.25">
      <c r="A61" s="18" t="s">
        <v>490</v>
      </c>
      <c r="B61" s="125" t="s">
        <v>668</v>
      </c>
      <c r="C61" s="125">
        <v>0</v>
      </c>
      <c r="D61" s="125">
        <v>0</v>
      </c>
      <c r="E61" s="125">
        <v>0</v>
      </c>
      <c r="F61" s="125">
        <v>0</v>
      </c>
      <c r="G61" s="125">
        <v>0</v>
      </c>
      <c r="H61" s="125">
        <v>0</v>
      </c>
      <c r="I61" s="125">
        <v>0</v>
      </c>
      <c r="J61" s="125">
        <v>0</v>
      </c>
      <c r="K61" s="125">
        <v>0</v>
      </c>
      <c r="L61" s="125">
        <v>0</v>
      </c>
      <c r="M61" s="125">
        <v>0</v>
      </c>
      <c r="N61" s="125">
        <v>0</v>
      </c>
      <c r="O61" s="125">
        <v>0</v>
      </c>
      <c r="P61" s="125">
        <v>0</v>
      </c>
      <c r="Q61" s="125">
        <v>0</v>
      </c>
      <c r="R61" s="125">
        <v>0</v>
      </c>
      <c r="S61" s="125">
        <v>0</v>
      </c>
      <c r="T61" s="125">
        <v>99</v>
      </c>
      <c r="U61" s="183">
        <v>0</v>
      </c>
      <c r="V61" s="183">
        <v>0</v>
      </c>
      <c r="W61" s="125" t="s">
        <v>488</v>
      </c>
    </row>
    <row r="62" spans="1:23" s="22" customFormat="1" ht="14.5" customHeight="1" x14ac:dyDescent="0.25">
      <c r="A62" s="18" t="s">
        <v>490</v>
      </c>
      <c r="B62" s="125" t="s">
        <v>667</v>
      </c>
      <c r="C62" s="125">
        <v>0</v>
      </c>
      <c r="D62" s="125">
        <v>0</v>
      </c>
      <c r="E62" s="125">
        <v>0</v>
      </c>
      <c r="F62" s="125">
        <v>0</v>
      </c>
      <c r="G62" s="125">
        <v>0</v>
      </c>
      <c r="H62" s="125">
        <v>0</v>
      </c>
      <c r="I62" s="125">
        <v>0</v>
      </c>
      <c r="J62" s="125">
        <v>0</v>
      </c>
      <c r="K62" s="125">
        <v>0</v>
      </c>
      <c r="L62" s="125">
        <v>0</v>
      </c>
      <c r="M62" s="125">
        <v>0</v>
      </c>
      <c r="N62" s="125">
        <v>0</v>
      </c>
      <c r="O62" s="125">
        <v>0</v>
      </c>
      <c r="P62" s="125">
        <v>0</v>
      </c>
      <c r="Q62" s="125">
        <v>0</v>
      </c>
      <c r="R62" s="125">
        <v>0</v>
      </c>
      <c r="S62" s="125">
        <v>0</v>
      </c>
      <c r="T62" s="125">
        <v>5</v>
      </c>
      <c r="U62" s="183">
        <v>0</v>
      </c>
      <c r="V62" s="183">
        <v>0</v>
      </c>
      <c r="W62" s="125" t="s">
        <v>488</v>
      </c>
    </row>
    <row r="63" spans="1:23" s="22" customFormat="1" ht="14.5" customHeight="1" x14ac:dyDescent="0.25">
      <c r="A63" s="18" t="s">
        <v>371</v>
      </c>
      <c r="B63" s="125" t="s">
        <v>668</v>
      </c>
      <c r="C63" s="125">
        <v>0</v>
      </c>
      <c r="D63" s="125">
        <v>0</v>
      </c>
      <c r="E63" s="125">
        <v>0</v>
      </c>
      <c r="F63" s="125">
        <v>0</v>
      </c>
      <c r="G63" s="125">
        <v>0</v>
      </c>
      <c r="H63" s="125">
        <v>0</v>
      </c>
      <c r="I63" s="125">
        <v>0</v>
      </c>
      <c r="J63" s="125">
        <v>0</v>
      </c>
      <c r="K63" s="125">
        <v>0</v>
      </c>
      <c r="L63" s="125">
        <v>0</v>
      </c>
      <c r="M63" s="125">
        <v>0</v>
      </c>
      <c r="N63" s="125">
        <v>0</v>
      </c>
      <c r="O63" s="125">
        <v>0</v>
      </c>
      <c r="P63" s="125">
        <v>0</v>
      </c>
      <c r="Q63" s="125">
        <v>0</v>
      </c>
      <c r="R63" s="125">
        <v>0</v>
      </c>
      <c r="S63" s="125">
        <v>0</v>
      </c>
      <c r="T63" s="125">
        <v>468</v>
      </c>
      <c r="U63" s="183">
        <v>0</v>
      </c>
      <c r="V63" s="183">
        <v>0</v>
      </c>
      <c r="W63" s="125" t="s">
        <v>372</v>
      </c>
    </row>
    <row r="64" spans="1:23" s="22" customFormat="1" ht="14.5" customHeight="1" x14ac:dyDescent="0.25">
      <c r="A64" s="18" t="s">
        <v>371</v>
      </c>
      <c r="B64" s="125" t="s">
        <v>667</v>
      </c>
      <c r="C64" s="125">
        <v>6627</v>
      </c>
      <c r="D64" s="125">
        <v>125</v>
      </c>
      <c r="E64" s="125">
        <v>370</v>
      </c>
      <c r="F64" s="125">
        <v>346</v>
      </c>
      <c r="G64" s="125">
        <v>841</v>
      </c>
      <c r="H64" s="125">
        <v>1776</v>
      </c>
      <c r="I64" s="125">
        <v>352</v>
      </c>
      <c r="J64" s="125">
        <v>40</v>
      </c>
      <c r="K64" s="125">
        <v>3009</v>
      </c>
      <c r="L64" s="125">
        <v>126</v>
      </c>
      <c r="M64" s="125">
        <v>387</v>
      </c>
      <c r="N64" s="125">
        <v>422</v>
      </c>
      <c r="O64" s="125">
        <v>935</v>
      </c>
      <c r="P64" s="125">
        <v>2021</v>
      </c>
      <c r="Q64" s="125">
        <v>528</v>
      </c>
      <c r="R64" s="125">
        <v>134</v>
      </c>
      <c r="S64" s="125">
        <v>3618</v>
      </c>
      <c r="T64" s="125">
        <v>6676</v>
      </c>
      <c r="U64" s="183">
        <v>0.96659676452965804</v>
      </c>
      <c r="V64" s="183">
        <v>0.99266027561414005</v>
      </c>
      <c r="W64" s="125" t="s">
        <v>372</v>
      </c>
    </row>
    <row r="65" spans="1:23" s="22" customFormat="1" ht="14.5" customHeight="1" x14ac:dyDescent="0.25">
      <c r="A65" s="18" t="s">
        <v>373</v>
      </c>
      <c r="B65" s="125" t="s">
        <v>668</v>
      </c>
      <c r="C65" s="125">
        <v>588</v>
      </c>
      <c r="D65" s="125">
        <v>15</v>
      </c>
      <c r="E65" s="125">
        <v>15</v>
      </c>
      <c r="F65" s="125">
        <v>23</v>
      </c>
      <c r="G65" s="125">
        <v>53</v>
      </c>
      <c r="H65" s="125">
        <v>127</v>
      </c>
      <c r="I65" s="125">
        <v>0</v>
      </c>
      <c r="J65" s="125">
        <v>130</v>
      </c>
      <c r="K65" s="125">
        <v>310</v>
      </c>
      <c r="L65" s="125">
        <v>13</v>
      </c>
      <c r="M65" s="125">
        <v>18</v>
      </c>
      <c r="N65" s="125">
        <v>15</v>
      </c>
      <c r="O65" s="125">
        <v>46</v>
      </c>
      <c r="P65" s="125">
        <v>93</v>
      </c>
      <c r="Q65" s="125">
        <v>5</v>
      </c>
      <c r="R65" s="125">
        <v>134</v>
      </c>
      <c r="S65" s="125">
        <v>278</v>
      </c>
      <c r="T65" s="125">
        <v>4467</v>
      </c>
      <c r="U65" s="183">
        <v>7.25319006044325E-2</v>
      </c>
      <c r="V65" s="183">
        <v>0.13163196776360001</v>
      </c>
      <c r="W65" s="125" t="s">
        <v>54</v>
      </c>
    </row>
    <row r="66" spans="1:23" s="22" customFormat="1" ht="14.5" customHeight="1" x14ac:dyDescent="0.25">
      <c r="A66" s="18" t="s">
        <v>373</v>
      </c>
      <c r="B66" s="125" t="s">
        <v>667</v>
      </c>
      <c r="C66" s="125">
        <v>300</v>
      </c>
      <c r="D66" s="125">
        <v>0</v>
      </c>
      <c r="E66" s="125">
        <v>18</v>
      </c>
      <c r="F66" s="125">
        <v>5</v>
      </c>
      <c r="G66" s="125">
        <v>23</v>
      </c>
      <c r="H66" s="125">
        <v>61</v>
      </c>
      <c r="I66" s="125">
        <v>5</v>
      </c>
      <c r="J66" s="125">
        <v>46</v>
      </c>
      <c r="K66" s="125">
        <v>135</v>
      </c>
      <c r="L66" s="125">
        <v>0</v>
      </c>
      <c r="M66" s="125">
        <v>10</v>
      </c>
      <c r="N66" s="125">
        <v>26</v>
      </c>
      <c r="O66" s="125">
        <v>36</v>
      </c>
      <c r="P66" s="125">
        <v>80</v>
      </c>
      <c r="Q66" s="125">
        <v>16</v>
      </c>
      <c r="R66" s="125">
        <v>33</v>
      </c>
      <c r="S66" s="125">
        <v>165</v>
      </c>
      <c r="T66" s="125">
        <v>468</v>
      </c>
      <c r="U66" s="183">
        <v>0.47222222222222199</v>
      </c>
      <c r="V66" s="183">
        <v>0.64102564102564097</v>
      </c>
      <c r="W66" s="125" t="s">
        <v>54</v>
      </c>
    </row>
    <row r="67" spans="1:23" s="22" customFormat="1" ht="14.5" customHeight="1" x14ac:dyDescent="0.25">
      <c r="A67" s="18" t="s">
        <v>55</v>
      </c>
      <c r="B67" s="125" t="s">
        <v>668</v>
      </c>
      <c r="C67" s="125">
        <v>1003</v>
      </c>
      <c r="D67" s="125">
        <v>53</v>
      </c>
      <c r="E67" s="125">
        <v>89</v>
      </c>
      <c r="F67" s="125">
        <v>60</v>
      </c>
      <c r="G67" s="125">
        <v>202</v>
      </c>
      <c r="H67" s="125">
        <v>151</v>
      </c>
      <c r="I67" s="125">
        <v>9</v>
      </c>
      <c r="J67" s="125">
        <v>121</v>
      </c>
      <c r="K67" s="125">
        <v>483</v>
      </c>
      <c r="L67" s="125">
        <v>67</v>
      </c>
      <c r="M67" s="125">
        <v>87</v>
      </c>
      <c r="N67" s="125">
        <v>53</v>
      </c>
      <c r="O67" s="125">
        <v>207</v>
      </c>
      <c r="P67" s="125">
        <v>160</v>
      </c>
      <c r="Q67" s="125">
        <v>14</v>
      </c>
      <c r="R67" s="125">
        <v>139</v>
      </c>
      <c r="S67" s="125">
        <v>520</v>
      </c>
      <c r="T67" s="125">
        <v>1313</v>
      </c>
      <c r="U67" s="183">
        <v>0.56587966488956598</v>
      </c>
      <c r="V67" s="183">
        <v>0.76389946686976395</v>
      </c>
      <c r="W67" s="125" t="s">
        <v>56</v>
      </c>
    </row>
    <row r="68" spans="1:23" s="22" customFormat="1" ht="14.5" customHeight="1" x14ac:dyDescent="0.25">
      <c r="A68" s="18" t="s">
        <v>55</v>
      </c>
      <c r="B68" s="125" t="s">
        <v>670</v>
      </c>
      <c r="C68" s="125">
        <v>0</v>
      </c>
      <c r="D68" s="125">
        <v>0</v>
      </c>
      <c r="E68" s="125">
        <v>0</v>
      </c>
      <c r="F68" s="125">
        <v>0</v>
      </c>
      <c r="G68" s="125">
        <v>0</v>
      </c>
      <c r="H68" s="125">
        <v>0</v>
      </c>
      <c r="I68" s="125">
        <v>0</v>
      </c>
      <c r="J68" s="125">
        <v>0</v>
      </c>
      <c r="K68" s="125">
        <v>0</v>
      </c>
      <c r="L68" s="125">
        <v>0</v>
      </c>
      <c r="M68" s="125">
        <v>0</v>
      </c>
      <c r="N68" s="125">
        <v>0</v>
      </c>
      <c r="O68" s="125">
        <v>0</v>
      </c>
      <c r="P68" s="125">
        <v>0</v>
      </c>
      <c r="Q68" s="125">
        <v>0</v>
      </c>
      <c r="R68" s="125">
        <v>0</v>
      </c>
      <c r="S68" s="125">
        <v>0</v>
      </c>
      <c r="T68" s="125">
        <v>91223</v>
      </c>
      <c r="U68" s="183">
        <v>0</v>
      </c>
      <c r="V68" s="183">
        <v>0</v>
      </c>
      <c r="W68" s="125" t="s">
        <v>56</v>
      </c>
    </row>
    <row r="69" spans="1:23" s="22" customFormat="1" ht="14.5" customHeight="1" x14ac:dyDescent="0.25">
      <c r="A69" s="18" t="s">
        <v>55</v>
      </c>
      <c r="B69" s="125" t="s">
        <v>667</v>
      </c>
      <c r="C69" s="125">
        <v>11213</v>
      </c>
      <c r="D69" s="125">
        <v>41</v>
      </c>
      <c r="E69" s="125">
        <v>78</v>
      </c>
      <c r="F69" s="125">
        <v>56</v>
      </c>
      <c r="G69" s="125">
        <v>175</v>
      </c>
      <c r="H69" s="125">
        <v>733</v>
      </c>
      <c r="I69" s="125">
        <v>262</v>
      </c>
      <c r="J69" s="125">
        <v>4130</v>
      </c>
      <c r="K69" s="125">
        <v>5300</v>
      </c>
      <c r="L69" s="125">
        <v>36</v>
      </c>
      <c r="M69" s="125">
        <v>88</v>
      </c>
      <c r="N69" s="125">
        <v>85</v>
      </c>
      <c r="O69" s="125">
        <v>209</v>
      </c>
      <c r="P69" s="125">
        <v>1165</v>
      </c>
      <c r="Q69" s="125">
        <v>191</v>
      </c>
      <c r="R69" s="125">
        <v>4348</v>
      </c>
      <c r="S69" s="125">
        <v>5913</v>
      </c>
      <c r="T69" s="125">
        <v>19318</v>
      </c>
      <c r="U69" s="183">
        <v>0.14157780308520601</v>
      </c>
      <c r="V69" s="183">
        <v>0.58044311005280003</v>
      </c>
      <c r="W69" s="125" t="s">
        <v>56</v>
      </c>
    </row>
    <row r="70" spans="1:23" s="22" customFormat="1" ht="14.5" customHeight="1" x14ac:dyDescent="0.25">
      <c r="A70" s="18" t="s">
        <v>57</v>
      </c>
      <c r="B70" s="125" t="s">
        <v>668</v>
      </c>
      <c r="C70" s="125">
        <v>619</v>
      </c>
      <c r="D70" s="125">
        <v>18</v>
      </c>
      <c r="E70" s="125">
        <v>21</v>
      </c>
      <c r="F70" s="125">
        <v>19</v>
      </c>
      <c r="G70" s="125">
        <v>58</v>
      </c>
      <c r="H70" s="125">
        <v>316</v>
      </c>
      <c r="I70" s="125">
        <v>0</v>
      </c>
      <c r="J70" s="125">
        <v>0</v>
      </c>
      <c r="K70" s="125">
        <v>374</v>
      </c>
      <c r="L70" s="125">
        <v>11</v>
      </c>
      <c r="M70" s="125">
        <v>19</v>
      </c>
      <c r="N70" s="125">
        <v>7</v>
      </c>
      <c r="O70" s="125">
        <v>37</v>
      </c>
      <c r="P70" s="125">
        <v>208</v>
      </c>
      <c r="Q70" s="125">
        <v>0</v>
      </c>
      <c r="R70" s="125">
        <v>0</v>
      </c>
      <c r="S70" s="125">
        <v>245</v>
      </c>
      <c r="T70" s="125">
        <v>1389</v>
      </c>
      <c r="U70" s="183">
        <v>0.44564434845212397</v>
      </c>
      <c r="V70" s="183">
        <v>0.44564434845212397</v>
      </c>
      <c r="W70" s="125" t="s">
        <v>58</v>
      </c>
    </row>
    <row r="71" spans="1:23" s="22" customFormat="1" ht="14.5" customHeight="1" x14ac:dyDescent="0.25">
      <c r="A71" s="18" t="s">
        <v>57</v>
      </c>
      <c r="B71" s="125" t="s">
        <v>667</v>
      </c>
      <c r="C71" s="125">
        <v>139</v>
      </c>
      <c r="D71" s="125">
        <v>6</v>
      </c>
      <c r="E71" s="125">
        <v>0</v>
      </c>
      <c r="F71" s="125">
        <v>8</v>
      </c>
      <c r="G71" s="125">
        <v>14</v>
      </c>
      <c r="H71" s="125">
        <v>67</v>
      </c>
      <c r="I71" s="125">
        <v>5</v>
      </c>
      <c r="J71" s="125">
        <v>0</v>
      </c>
      <c r="K71" s="125">
        <v>86</v>
      </c>
      <c r="L71" s="125">
        <v>0</v>
      </c>
      <c r="M71" s="125">
        <v>0</v>
      </c>
      <c r="N71" s="125">
        <v>16</v>
      </c>
      <c r="O71" s="125">
        <v>16</v>
      </c>
      <c r="P71" s="125">
        <v>32</v>
      </c>
      <c r="Q71" s="125">
        <v>5</v>
      </c>
      <c r="R71" s="125">
        <v>0</v>
      </c>
      <c r="S71" s="125">
        <v>53</v>
      </c>
      <c r="T71" s="125">
        <v>150</v>
      </c>
      <c r="U71" s="183">
        <v>0.92666666666666697</v>
      </c>
      <c r="V71" s="183">
        <v>0.92666666666666697</v>
      </c>
      <c r="W71" s="125" t="s">
        <v>58</v>
      </c>
    </row>
    <row r="72" spans="1:23" s="22" customFormat="1" ht="14.5" customHeight="1" x14ac:dyDescent="0.25">
      <c r="A72" s="18" t="s">
        <v>59</v>
      </c>
      <c r="B72" s="125" t="s">
        <v>668</v>
      </c>
      <c r="C72" s="125">
        <v>9934</v>
      </c>
      <c r="D72" s="125">
        <v>2764</v>
      </c>
      <c r="E72" s="125">
        <v>1090</v>
      </c>
      <c r="F72" s="125">
        <v>18</v>
      </c>
      <c r="G72" s="125">
        <v>3872</v>
      </c>
      <c r="H72" s="125">
        <v>270</v>
      </c>
      <c r="I72" s="125">
        <v>0</v>
      </c>
      <c r="J72" s="125">
        <v>795</v>
      </c>
      <c r="K72" s="125">
        <v>4937</v>
      </c>
      <c r="L72" s="125">
        <v>2791</v>
      </c>
      <c r="M72" s="125">
        <v>1150</v>
      </c>
      <c r="N72" s="125">
        <v>31</v>
      </c>
      <c r="O72" s="125">
        <v>3972</v>
      </c>
      <c r="P72" s="125">
        <v>262</v>
      </c>
      <c r="Q72" s="125">
        <v>0</v>
      </c>
      <c r="R72" s="125">
        <v>763</v>
      </c>
      <c r="S72" s="125">
        <v>4997</v>
      </c>
      <c r="T72" s="125">
        <v>72234</v>
      </c>
      <c r="U72" s="183">
        <v>0.115956474790265</v>
      </c>
      <c r="V72" s="183">
        <v>0.137525265110613</v>
      </c>
      <c r="W72" s="125" t="s">
        <v>60</v>
      </c>
    </row>
    <row r="73" spans="1:23" s="22" customFormat="1" ht="14.5" customHeight="1" x14ac:dyDescent="0.25">
      <c r="A73" s="18" t="s">
        <v>59</v>
      </c>
      <c r="B73" s="125" t="s">
        <v>667</v>
      </c>
      <c r="C73" s="125">
        <v>928</v>
      </c>
      <c r="D73" s="125">
        <v>158</v>
      </c>
      <c r="E73" s="125">
        <v>67</v>
      </c>
      <c r="F73" s="125">
        <v>30</v>
      </c>
      <c r="G73" s="125">
        <v>255</v>
      </c>
      <c r="H73" s="125">
        <v>68</v>
      </c>
      <c r="I73" s="125">
        <v>10</v>
      </c>
      <c r="J73" s="125">
        <v>104</v>
      </c>
      <c r="K73" s="125">
        <v>437</v>
      </c>
      <c r="L73" s="125">
        <v>170</v>
      </c>
      <c r="M73" s="125">
        <v>73</v>
      </c>
      <c r="N73" s="125">
        <v>26</v>
      </c>
      <c r="O73" s="125">
        <v>269</v>
      </c>
      <c r="P73" s="125">
        <v>67</v>
      </c>
      <c r="Q73" s="125">
        <v>5</v>
      </c>
      <c r="R73" s="125">
        <v>150</v>
      </c>
      <c r="S73" s="125">
        <v>491</v>
      </c>
      <c r="T73" s="125">
        <v>3798</v>
      </c>
      <c r="U73" s="183">
        <v>0.177461822011585</v>
      </c>
      <c r="V73" s="183">
        <v>0.24433912585571399</v>
      </c>
      <c r="W73" s="125" t="s">
        <v>60</v>
      </c>
    </row>
    <row r="74" spans="1:23" s="22" customFormat="1" ht="14.5" customHeight="1" x14ac:dyDescent="0.25">
      <c r="A74" s="18" t="s">
        <v>61</v>
      </c>
      <c r="B74" s="125" t="s">
        <v>668</v>
      </c>
      <c r="C74" s="125">
        <v>0</v>
      </c>
      <c r="D74" s="125">
        <v>0</v>
      </c>
      <c r="E74" s="125">
        <v>0</v>
      </c>
      <c r="F74" s="125">
        <v>0</v>
      </c>
      <c r="G74" s="125">
        <v>0</v>
      </c>
      <c r="H74" s="125">
        <v>0</v>
      </c>
      <c r="I74" s="125">
        <v>0</v>
      </c>
      <c r="J74" s="125">
        <v>0</v>
      </c>
      <c r="K74" s="125">
        <v>0</v>
      </c>
      <c r="L74" s="125">
        <v>0</v>
      </c>
      <c r="M74" s="125">
        <v>0</v>
      </c>
      <c r="N74" s="125">
        <v>0</v>
      </c>
      <c r="O74" s="125">
        <v>0</v>
      </c>
      <c r="P74" s="125">
        <v>0</v>
      </c>
      <c r="Q74" s="125">
        <v>0</v>
      </c>
      <c r="R74" s="125">
        <v>0</v>
      </c>
      <c r="S74" s="125">
        <v>0</v>
      </c>
      <c r="T74" s="125">
        <v>24</v>
      </c>
      <c r="U74" s="183">
        <v>0</v>
      </c>
      <c r="V74" s="183">
        <v>0</v>
      </c>
      <c r="W74" s="125" t="s">
        <v>62</v>
      </c>
    </row>
    <row r="75" spans="1:23" s="22" customFormat="1" ht="14.5" customHeight="1" x14ac:dyDescent="0.25">
      <c r="A75" s="18" t="s">
        <v>374</v>
      </c>
      <c r="B75" s="125" t="s">
        <v>668</v>
      </c>
      <c r="C75" s="125">
        <v>5</v>
      </c>
      <c r="D75" s="125">
        <v>0</v>
      </c>
      <c r="E75" s="125">
        <v>5</v>
      </c>
      <c r="F75" s="125">
        <v>0</v>
      </c>
      <c r="G75" s="125">
        <v>5</v>
      </c>
      <c r="H75" s="125">
        <v>0</v>
      </c>
      <c r="I75" s="125">
        <v>0</v>
      </c>
      <c r="J75" s="125">
        <v>0</v>
      </c>
      <c r="K75" s="125">
        <v>5</v>
      </c>
      <c r="L75" s="125">
        <v>0</v>
      </c>
      <c r="M75" s="125">
        <v>0</v>
      </c>
      <c r="N75" s="125">
        <v>0</v>
      </c>
      <c r="O75" s="125">
        <v>0</v>
      </c>
      <c r="P75" s="125">
        <v>0</v>
      </c>
      <c r="Q75" s="125">
        <v>0</v>
      </c>
      <c r="R75" s="125">
        <v>0</v>
      </c>
      <c r="S75" s="125">
        <v>0</v>
      </c>
      <c r="T75" s="125">
        <v>389</v>
      </c>
      <c r="U75" s="183">
        <v>1.2853470437018E-2</v>
      </c>
      <c r="V75" s="183">
        <v>1.2853470437018E-2</v>
      </c>
      <c r="W75" s="125" t="s">
        <v>63</v>
      </c>
    </row>
    <row r="76" spans="1:23" s="22" customFormat="1" ht="14.5" customHeight="1" x14ac:dyDescent="0.25">
      <c r="A76" s="18" t="s">
        <v>374</v>
      </c>
      <c r="B76" s="125" t="s">
        <v>667</v>
      </c>
      <c r="C76" s="125">
        <v>181</v>
      </c>
      <c r="D76" s="125">
        <v>0</v>
      </c>
      <c r="E76" s="125">
        <v>9</v>
      </c>
      <c r="F76" s="125">
        <v>0</v>
      </c>
      <c r="G76" s="125">
        <v>9</v>
      </c>
      <c r="H76" s="125">
        <v>23</v>
      </c>
      <c r="I76" s="125">
        <v>9</v>
      </c>
      <c r="J76" s="125">
        <v>35</v>
      </c>
      <c r="K76" s="125">
        <v>76</v>
      </c>
      <c r="L76" s="125">
        <v>5</v>
      </c>
      <c r="M76" s="125">
        <v>0</v>
      </c>
      <c r="N76" s="125">
        <v>0</v>
      </c>
      <c r="O76" s="125">
        <v>5</v>
      </c>
      <c r="P76" s="125">
        <v>25</v>
      </c>
      <c r="Q76" s="125">
        <v>30</v>
      </c>
      <c r="R76" s="125">
        <v>45</v>
      </c>
      <c r="S76" s="125">
        <v>105</v>
      </c>
      <c r="T76" s="125">
        <v>393</v>
      </c>
      <c r="U76" s="183">
        <v>0.25699745547073799</v>
      </c>
      <c r="V76" s="183">
        <v>0.46055979643765899</v>
      </c>
      <c r="W76" s="125" t="s">
        <v>63</v>
      </c>
    </row>
    <row r="77" spans="1:23" s="22" customFormat="1" ht="14.5" customHeight="1" x14ac:dyDescent="0.25">
      <c r="A77" s="18" t="s">
        <v>64</v>
      </c>
      <c r="B77" s="125" t="s">
        <v>668</v>
      </c>
      <c r="C77" s="125">
        <v>85993</v>
      </c>
      <c r="D77" s="125">
        <v>5646</v>
      </c>
      <c r="E77" s="125">
        <v>10444</v>
      </c>
      <c r="F77" s="125">
        <v>6454</v>
      </c>
      <c r="G77" s="125">
        <v>22544</v>
      </c>
      <c r="H77" s="125">
        <v>20239</v>
      </c>
      <c r="I77" s="125">
        <v>1678</v>
      </c>
      <c r="J77" s="125">
        <v>257</v>
      </c>
      <c r="K77" s="125">
        <v>44718</v>
      </c>
      <c r="L77" s="125">
        <v>5655</v>
      </c>
      <c r="M77" s="125">
        <v>10628</v>
      </c>
      <c r="N77" s="125">
        <v>5827</v>
      </c>
      <c r="O77" s="125">
        <v>22110</v>
      </c>
      <c r="P77" s="125">
        <v>11927</v>
      </c>
      <c r="Q77" s="125">
        <v>1633</v>
      </c>
      <c r="R77" s="125">
        <v>5605</v>
      </c>
      <c r="S77" s="125">
        <v>41275</v>
      </c>
      <c r="T77" s="125">
        <v>90419</v>
      </c>
      <c r="U77" s="183">
        <v>0.88621860449684298</v>
      </c>
      <c r="V77" s="183">
        <v>0.95105011114920501</v>
      </c>
      <c r="W77" s="125" t="s">
        <v>65</v>
      </c>
    </row>
    <row r="78" spans="1:23" s="22" customFormat="1" ht="14.5" customHeight="1" x14ac:dyDescent="0.25">
      <c r="A78" s="18" t="s">
        <v>64</v>
      </c>
      <c r="B78" s="125" t="s">
        <v>670</v>
      </c>
      <c r="C78" s="125">
        <v>2062534</v>
      </c>
      <c r="D78" s="125">
        <v>35320</v>
      </c>
      <c r="E78" s="125">
        <v>311226</v>
      </c>
      <c r="F78" s="125">
        <v>218935</v>
      </c>
      <c r="G78" s="125">
        <v>565481</v>
      </c>
      <c r="H78" s="125">
        <v>518262</v>
      </c>
      <c r="I78" s="125">
        <v>4307</v>
      </c>
      <c r="J78" s="125">
        <v>0</v>
      </c>
      <c r="K78" s="125">
        <v>1088050</v>
      </c>
      <c r="L78" s="125">
        <v>36873</v>
      </c>
      <c r="M78" s="125">
        <v>315654</v>
      </c>
      <c r="N78" s="125">
        <v>228140</v>
      </c>
      <c r="O78" s="125">
        <v>580667</v>
      </c>
      <c r="P78" s="125">
        <v>390598</v>
      </c>
      <c r="Q78" s="125">
        <v>3219</v>
      </c>
      <c r="R78" s="125">
        <v>0</v>
      </c>
      <c r="S78" s="125">
        <v>974484</v>
      </c>
      <c r="T78" s="125">
        <v>2062534</v>
      </c>
      <c r="U78" s="183">
        <v>1</v>
      </c>
      <c r="V78" s="183">
        <v>1</v>
      </c>
      <c r="W78" s="125" t="s">
        <v>65</v>
      </c>
    </row>
    <row r="79" spans="1:23" s="22" customFormat="1" ht="14.5" customHeight="1" x14ac:dyDescent="0.25">
      <c r="A79" s="18" t="s">
        <v>64</v>
      </c>
      <c r="B79" s="125" t="s">
        <v>667</v>
      </c>
      <c r="C79" s="125">
        <v>51707</v>
      </c>
      <c r="D79" s="125">
        <v>3204</v>
      </c>
      <c r="E79" s="125">
        <v>6970</v>
      </c>
      <c r="F79" s="125">
        <v>3306</v>
      </c>
      <c r="G79" s="125">
        <v>13480</v>
      </c>
      <c r="H79" s="125">
        <v>14100</v>
      </c>
      <c r="I79" s="125">
        <v>1187</v>
      </c>
      <c r="J79" s="125">
        <v>626</v>
      </c>
      <c r="K79" s="125">
        <v>29393</v>
      </c>
      <c r="L79" s="125">
        <v>3187</v>
      </c>
      <c r="M79" s="125">
        <v>7008</v>
      </c>
      <c r="N79" s="125">
        <v>2910</v>
      </c>
      <c r="O79" s="125">
        <v>13105</v>
      </c>
      <c r="P79" s="125">
        <v>7219</v>
      </c>
      <c r="Q79" s="125">
        <v>1113</v>
      </c>
      <c r="R79" s="125">
        <v>877</v>
      </c>
      <c r="S79" s="125">
        <v>22314</v>
      </c>
      <c r="T79" s="125">
        <v>54869</v>
      </c>
      <c r="U79" s="183">
        <v>0.91497931436694702</v>
      </c>
      <c r="V79" s="183">
        <v>0.94237183108859301</v>
      </c>
      <c r="W79" s="125" t="s">
        <v>65</v>
      </c>
    </row>
    <row r="80" spans="1:23" s="22" customFormat="1" ht="14.5" customHeight="1" x14ac:dyDescent="0.25">
      <c r="A80" s="18" t="s">
        <v>66</v>
      </c>
      <c r="B80" s="125" t="s">
        <v>668</v>
      </c>
      <c r="C80" s="125">
        <v>58617</v>
      </c>
      <c r="D80" s="125">
        <v>3866</v>
      </c>
      <c r="E80" s="125">
        <v>4106</v>
      </c>
      <c r="F80" s="125">
        <v>2425</v>
      </c>
      <c r="G80" s="125">
        <v>10397</v>
      </c>
      <c r="H80" s="125">
        <v>11513</v>
      </c>
      <c r="I80" s="125">
        <v>297</v>
      </c>
      <c r="J80" s="125">
        <v>784</v>
      </c>
      <c r="K80" s="125">
        <v>22991</v>
      </c>
      <c r="L80" s="125">
        <v>3887</v>
      </c>
      <c r="M80" s="125">
        <v>4205</v>
      </c>
      <c r="N80" s="125">
        <v>2777</v>
      </c>
      <c r="O80" s="125">
        <v>10869</v>
      </c>
      <c r="P80" s="125">
        <v>23385</v>
      </c>
      <c r="Q80" s="125">
        <v>312</v>
      </c>
      <c r="R80" s="125">
        <v>1060</v>
      </c>
      <c r="S80" s="125">
        <v>35626</v>
      </c>
      <c r="T80" s="125">
        <v>61035</v>
      </c>
      <c r="U80" s="183">
        <v>0.93017121323830598</v>
      </c>
      <c r="V80" s="183">
        <v>0.96038338658147004</v>
      </c>
      <c r="W80" s="125" t="s">
        <v>67</v>
      </c>
    </row>
    <row r="81" spans="1:23" s="22" customFormat="1" ht="14.5" customHeight="1" x14ac:dyDescent="0.25">
      <c r="A81" s="18" t="s">
        <v>66</v>
      </c>
      <c r="B81" s="125" t="s">
        <v>670</v>
      </c>
      <c r="C81" s="125">
        <v>8177</v>
      </c>
      <c r="D81" s="125">
        <v>336</v>
      </c>
      <c r="E81" s="125">
        <v>796</v>
      </c>
      <c r="F81" s="125">
        <v>878</v>
      </c>
      <c r="G81" s="125">
        <v>2010</v>
      </c>
      <c r="H81" s="125">
        <v>2179</v>
      </c>
      <c r="I81" s="125">
        <v>66</v>
      </c>
      <c r="J81" s="125">
        <v>10</v>
      </c>
      <c r="K81" s="125">
        <v>4265</v>
      </c>
      <c r="L81" s="125">
        <v>286</v>
      </c>
      <c r="M81" s="125">
        <v>630</v>
      </c>
      <c r="N81" s="125">
        <v>831</v>
      </c>
      <c r="O81" s="125">
        <v>1747</v>
      </c>
      <c r="P81" s="125">
        <v>2145</v>
      </c>
      <c r="Q81" s="125">
        <v>7</v>
      </c>
      <c r="R81" s="125">
        <v>13</v>
      </c>
      <c r="S81" s="125">
        <v>3912</v>
      </c>
      <c r="T81" s="125">
        <v>8177</v>
      </c>
      <c r="U81" s="183">
        <v>0.99718723248134999</v>
      </c>
      <c r="V81" s="183">
        <v>1</v>
      </c>
      <c r="W81" s="125" t="s">
        <v>67</v>
      </c>
    </row>
    <row r="82" spans="1:23" s="22" customFormat="1" ht="14.5" customHeight="1" x14ac:dyDescent="0.25">
      <c r="A82" s="18" t="s">
        <v>66</v>
      </c>
      <c r="B82" s="125" t="s">
        <v>673</v>
      </c>
      <c r="C82" s="125">
        <v>26482</v>
      </c>
      <c r="D82" s="125">
        <v>3064</v>
      </c>
      <c r="E82" s="125">
        <v>3206</v>
      </c>
      <c r="F82" s="125">
        <v>1785</v>
      </c>
      <c r="G82" s="125">
        <v>8055</v>
      </c>
      <c r="H82" s="125">
        <v>5155</v>
      </c>
      <c r="I82" s="125">
        <v>267</v>
      </c>
      <c r="J82" s="125">
        <v>0</v>
      </c>
      <c r="K82" s="125">
        <v>13477</v>
      </c>
      <c r="L82" s="125">
        <v>3076</v>
      </c>
      <c r="M82" s="125">
        <v>3277</v>
      </c>
      <c r="N82" s="125">
        <v>1773</v>
      </c>
      <c r="O82" s="125">
        <v>8126</v>
      </c>
      <c r="P82" s="125">
        <v>4529</v>
      </c>
      <c r="Q82" s="125">
        <v>350</v>
      </c>
      <c r="R82" s="125">
        <v>0</v>
      </c>
      <c r="S82" s="125">
        <v>13005</v>
      </c>
      <c r="T82" s="125">
        <v>26663</v>
      </c>
      <c r="U82" s="183">
        <v>0.99321156659040599</v>
      </c>
      <c r="V82" s="183">
        <v>0.99321156659040599</v>
      </c>
      <c r="W82" s="125" t="s">
        <v>67</v>
      </c>
    </row>
    <row r="83" spans="1:23" s="22" customFormat="1" ht="14.5" customHeight="1" x14ac:dyDescent="0.25">
      <c r="A83" s="18" t="s">
        <v>66</v>
      </c>
      <c r="B83" s="125" t="s">
        <v>667</v>
      </c>
      <c r="C83" s="125">
        <v>317630</v>
      </c>
      <c r="D83" s="125">
        <v>26632</v>
      </c>
      <c r="E83" s="125">
        <v>30991</v>
      </c>
      <c r="F83" s="125">
        <v>21210</v>
      </c>
      <c r="G83" s="125">
        <v>78833</v>
      </c>
      <c r="H83" s="125">
        <v>67127</v>
      </c>
      <c r="I83" s="125">
        <v>4230</v>
      </c>
      <c r="J83" s="125">
        <v>2550</v>
      </c>
      <c r="K83" s="125">
        <v>152740</v>
      </c>
      <c r="L83" s="125">
        <v>26851</v>
      </c>
      <c r="M83" s="125">
        <v>31124</v>
      </c>
      <c r="N83" s="125">
        <v>22102</v>
      </c>
      <c r="O83" s="125">
        <v>80077</v>
      </c>
      <c r="P83" s="125">
        <v>77493</v>
      </c>
      <c r="Q83" s="125">
        <v>4379</v>
      </c>
      <c r="R83" s="125">
        <v>2941</v>
      </c>
      <c r="S83" s="125">
        <v>164890</v>
      </c>
      <c r="T83" s="125">
        <v>319857</v>
      </c>
      <c r="U83" s="183">
        <v>0.97587046711499204</v>
      </c>
      <c r="V83" s="183">
        <v>0.99303751363890702</v>
      </c>
      <c r="W83" s="125" t="s">
        <v>67</v>
      </c>
    </row>
    <row r="84" spans="1:23" s="22" customFormat="1" ht="14.5" customHeight="1" x14ac:dyDescent="0.25">
      <c r="A84" s="18" t="s">
        <v>68</v>
      </c>
      <c r="B84" s="125" t="s">
        <v>668</v>
      </c>
      <c r="C84" s="125">
        <v>10</v>
      </c>
      <c r="D84" s="125">
        <v>0</v>
      </c>
      <c r="E84" s="125">
        <v>0</v>
      </c>
      <c r="F84" s="125">
        <v>0</v>
      </c>
      <c r="G84" s="125">
        <v>0</v>
      </c>
      <c r="H84" s="125">
        <v>0</v>
      </c>
      <c r="I84" s="125">
        <v>0</v>
      </c>
      <c r="J84" s="125">
        <v>5</v>
      </c>
      <c r="K84" s="125">
        <v>5</v>
      </c>
      <c r="L84" s="125">
        <v>0</v>
      </c>
      <c r="M84" s="125">
        <v>0</v>
      </c>
      <c r="N84" s="125">
        <v>0</v>
      </c>
      <c r="O84" s="125">
        <v>0</v>
      </c>
      <c r="P84" s="125">
        <v>5</v>
      </c>
      <c r="Q84" s="125">
        <v>0</v>
      </c>
      <c r="R84" s="125">
        <v>0</v>
      </c>
      <c r="S84" s="125">
        <v>5</v>
      </c>
      <c r="T84" s="125">
        <v>247</v>
      </c>
      <c r="U84" s="183">
        <v>2.0242914979757099E-2</v>
      </c>
      <c r="V84" s="183">
        <v>4.0485829959514198E-2</v>
      </c>
      <c r="W84" s="125" t="s">
        <v>69</v>
      </c>
    </row>
    <row r="85" spans="1:23" s="22" customFormat="1" ht="14.5" customHeight="1" x14ac:dyDescent="0.25">
      <c r="A85" s="18" t="s">
        <v>68</v>
      </c>
      <c r="B85" s="125" t="s">
        <v>667</v>
      </c>
      <c r="C85" s="125">
        <v>14</v>
      </c>
      <c r="D85" s="125">
        <v>0</v>
      </c>
      <c r="E85" s="125">
        <v>0</v>
      </c>
      <c r="F85" s="125">
        <v>5</v>
      </c>
      <c r="G85" s="125">
        <v>5</v>
      </c>
      <c r="H85" s="125">
        <v>0</v>
      </c>
      <c r="I85" s="125">
        <v>0</v>
      </c>
      <c r="J85" s="125">
        <v>9</v>
      </c>
      <c r="K85" s="125">
        <v>14</v>
      </c>
      <c r="L85" s="125">
        <v>0</v>
      </c>
      <c r="M85" s="125">
        <v>0</v>
      </c>
      <c r="N85" s="125">
        <v>0</v>
      </c>
      <c r="O85" s="125">
        <v>0</v>
      </c>
      <c r="P85" s="125">
        <v>0</v>
      </c>
      <c r="Q85" s="125">
        <v>0</v>
      </c>
      <c r="R85" s="125">
        <v>0</v>
      </c>
      <c r="S85" s="125">
        <v>0</v>
      </c>
      <c r="T85" s="125">
        <v>19</v>
      </c>
      <c r="U85" s="183">
        <v>0.26315789473684198</v>
      </c>
      <c r="V85" s="183">
        <v>0.73684210526315796</v>
      </c>
      <c r="W85" s="125" t="s">
        <v>69</v>
      </c>
    </row>
    <row r="86" spans="1:23" s="22" customFormat="1" ht="14.5" customHeight="1" x14ac:dyDescent="0.25">
      <c r="A86" s="18" t="s">
        <v>70</v>
      </c>
      <c r="B86" s="125" t="s">
        <v>668</v>
      </c>
      <c r="C86" s="125">
        <v>237</v>
      </c>
      <c r="D86" s="125">
        <v>10</v>
      </c>
      <c r="E86" s="125">
        <v>13</v>
      </c>
      <c r="F86" s="125">
        <v>9</v>
      </c>
      <c r="G86" s="125">
        <v>32</v>
      </c>
      <c r="H86" s="125">
        <v>85</v>
      </c>
      <c r="I86" s="125">
        <v>0</v>
      </c>
      <c r="J86" s="125">
        <v>14</v>
      </c>
      <c r="K86" s="125">
        <v>131</v>
      </c>
      <c r="L86" s="125">
        <v>8</v>
      </c>
      <c r="M86" s="125">
        <v>8</v>
      </c>
      <c r="N86" s="125">
        <v>9</v>
      </c>
      <c r="O86" s="125">
        <v>25</v>
      </c>
      <c r="P86" s="125">
        <v>81</v>
      </c>
      <c r="Q86" s="125">
        <v>0</v>
      </c>
      <c r="R86" s="125">
        <v>0</v>
      </c>
      <c r="S86" s="125">
        <v>106</v>
      </c>
      <c r="T86" s="125">
        <v>959</v>
      </c>
      <c r="U86" s="183">
        <v>0.232533889468196</v>
      </c>
      <c r="V86" s="183">
        <v>0.247132429614181</v>
      </c>
      <c r="W86" s="125" t="s">
        <v>71</v>
      </c>
    </row>
    <row r="87" spans="1:23" s="22" customFormat="1" ht="14.5" customHeight="1" x14ac:dyDescent="0.25">
      <c r="A87" s="18" t="s">
        <v>70</v>
      </c>
      <c r="B87" s="125" t="s">
        <v>667</v>
      </c>
      <c r="C87" s="125">
        <v>11444</v>
      </c>
      <c r="D87" s="125">
        <v>9</v>
      </c>
      <c r="E87" s="125">
        <v>14</v>
      </c>
      <c r="F87" s="125">
        <v>15</v>
      </c>
      <c r="G87" s="125">
        <v>38</v>
      </c>
      <c r="H87" s="125">
        <v>181</v>
      </c>
      <c r="I87" s="125">
        <v>6</v>
      </c>
      <c r="J87" s="125">
        <v>5263</v>
      </c>
      <c r="K87" s="125">
        <v>5488</v>
      </c>
      <c r="L87" s="125">
        <v>10</v>
      </c>
      <c r="M87" s="125">
        <v>15</v>
      </c>
      <c r="N87" s="125">
        <v>21</v>
      </c>
      <c r="O87" s="125">
        <v>46</v>
      </c>
      <c r="P87" s="125">
        <v>123</v>
      </c>
      <c r="Q87" s="125">
        <v>15</v>
      </c>
      <c r="R87" s="125">
        <v>5772</v>
      </c>
      <c r="S87" s="125">
        <v>5956</v>
      </c>
      <c r="T87" s="125">
        <v>11624</v>
      </c>
      <c r="U87" s="183">
        <v>3.5185822436338603E-2</v>
      </c>
      <c r="V87" s="183">
        <v>0.98451479697178301</v>
      </c>
      <c r="W87" s="125" t="s">
        <v>71</v>
      </c>
    </row>
    <row r="88" spans="1:23" s="22" customFormat="1" ht="14.5" customHeight="1" x14ac:dyDescent="0.25">
      <c r="A88" s="18" t="s">
        <v>72</v>
      </c>
      <c r="B88" s="125" t="s">
        <v>668</v>
      </c>
      <c r="C88" s="125">
        <v>35021</v>
      </c>
      <c r="D88" s="125">
        <v>1628</v>
      </c>
      <c r="E88" s="125">
        <v>2187</v>
      </c>
      <c r="F88" s="125">
        <v>1128</v>
      </c>
      <c r="G88" s="125">
        <v>4943</v>
      </c>
      <c r="H88" s="125">
        <v>6569</v>
      </c>
      <c r="I88" s="125">
        <v>556</v>
      </c>
      <c r="J88" s="125">
        <v>1687</v>
      </c>
      <c r="K88" s="125">
        <v>13755</v>
      </c>
      <c r="L88" s="125">
        <v>1609</v>
      </c>
      <c r="M88" s="125">
        <v>2038</v>
      </c>
      <c r="N88" s="125">
        <v>994</v>
      </c>
      <c r="O88" s="125">
        <v>4641</v>
      </c>
      <c r="P88" s="125">
        <v>5076</v>
      </c>
      <c r="Q88" s="125">
        <v>266</v>
      </c>
      <c r="R88" s="125">
        <v>11283</v>
      </c>
      <c r="S88" s="125">
        <v>21266</v>
      </c>
      <c r="T88" s="125">
        <v>50840</v>
      </c>
      <c r="U88" s="183">
        <v>0.433733280881196</v>
      </c>
      <c r="V88" s="183">
        <v>0.68884736428009397</v>
      </c>
      <c r="W88" s="125" t="s">
        <v>73</v>
      </c>
    </row>
    <row r="89" spans="1:23" s="22" customFormat="1" ht="14.5" customHeight="1" x14ac:dyDescent="0.25">
      <c r="A89" s="18" t="s">
        <v>72</v>
      </c>
      <c r="B89" s="125" t="s">
        <v>674</v>
      </c>
      <c r="C89" s="125">
        <v>0</v>
      </c>
      <c r="D89" s="125">
        <v>0</v>
      </c>
      <c r="E89" s="125">
        <v>0</v>
      </c>
      <c r="F89" s="125">
        <v>0</v>
      </c>
      <c r="G89" s="125">
        <v>0</v>
      </c>
      <c r="H89" s="125">
        <v>0</v>
      </c>
      <c r="I89" s="125">
        <v>0</v>
      </c>
      <c r="J89" s="125">
        <v>0</v>
      </c>
      <c r="K89" s="125">
        <v>0</v>
      </c>
      <c r="L89" s="125">
        <v>0</v>
      </c>
      <c r="M89" s="125">
        <v>0</v>
      </c>
      <c r="N89" s="125">
        <v>0</v>
      </c>
      <c r="O89" s="125">
        <v>0</v>
      </c>
      <c r="P89" s="125">
        <v>0</v>
      </c>
      <c r="Q89" s="125">
        <v>0</v>
      </c>
      <c r="R89" s="125">
        <v>0</v>
      </c>
      <c r="S89" s="125">
        <v>0</v>
      </c>
      <c r="T89" s="125">
        <v>15050</v>
      </c>
      <c r="U89" s="183">
        <v>0</v>
      </c>
      <c r="V89" s="183">
        <v>0</v>
      </c>
      <c r="W89" s="125" t="s">
        <v>73</v>
      </c>
    </row>
    <row r="90" spans="1:23" s="22" customFormat="1" ht="14.5" customHeight="1" x14ac:dyDescent="0.25">
      <c r="A90" s="18" t="s">
        <v>72</v>
      </c>
      <c r="B90" s="125" t="s">
        <v>670</v>
      </c>
      <c r="C90" s="125">
        <v>0</v>
      </c>
      <c r="D90" s="125">
        <v>0</v>
      </c>
      <c r="E90" s="125">
        <v>0</v>
      </c>
      <c r="F90" s="125">
        <v>0</v>
      </c>
      <c r="G90" s="125">
        <v>0</v>
      </c>
      <c r="H90" s="125">
        <v>0</v>
      </c>
      <c r="I90" s="125">
        <v>0</v>
      </c>
      <c r="J90" s="125">
        <v>0</v>
      </c>
      <c r="K90" s="125">
        <v>0</v>
      </c>
      <c r="L90" s="125">
        <v>0</v>
      </c>
      <c r="M90" s="125">
        <v>0</v>
      </c>
      <c r="N90" s="125">
        <v>0</v>
      </c>
      <c r="O90" s="125">
        <v>0</v>
      </c>
      <c r="P90" s="125">
        <v>0</v>
      </c>
      <c r="Q90" s="125">
        <v>0</v>
      </c>
      <c r="R90" s="125">
        <v>0</v>
      </c>
      <c r="S90" s="125">
        <v>0</v>
      </c>
      <c r="T90" s="125">
        <v>1075252</v>
      </c>
      <c r="U90" s="183">
        <v>0</v>
      </c>
      <c r="V90" s="183">
        <v>0</v>
      </c>
      <c r="W90" s="125" t="s">
        <v>73</v>
      </c>
    </row>
    <row r="91" spans="1:23" s="22" customFormat="1" ht="14.5" customHeight="1" x14ac:dyDescent="0.25">
      <c r="A91" s="18" t="s">
        <v>72</v>
      </c>
      <c r="B91" s="125" t="s">
        <v>673</v>
      </c>
      <c r="C91" s="125">
        <v>0</v>
      </c>
      <c r="D91" s="125">
        <v>0</v>
      </c>
      <c r="E91" s="125">
        <v>0</v>
      </c>
      <c r="F91" s="125">
        <v>0</v>
      </c>
      <c r="G91" s="125">
        <v>0</v>
      </c>
      <c r="H91" s="125">
        <v>0</v>
      </c>
      <c r="I91" s="125">
        <v>0</v>
      </c>
      <c r="J91" s="125">
        <v>0</v>
      </c>
      <c r="K91" s="125">
        <v>0</v>
      </c>
      <c r="L91" s="125">
        <v>0</v>
      </c>
      <c r="M91" s="125">
        <v>0</v>
      </c>
      <c r="N91" s="125">
        <v>0</v>
      </c>
      <c r="O91" s="125">
        <v>0</v>
      </c>
      <c r="P91" s="125">
        <v>0</v>
      </c>
      <c r="Q91" s="125">
        <v>0</v>
      </c>
      <c r="R91" s="125">
        <v>0</v>
      </c>
      <c r="S91" s="125">
        <v>0</v>
      </c>
      <c r="T91" s="125">
        <v>2058</v>
      </c>
      <c r="U91" s="183">
        <v>0</v>
      </c>
      <c r="V91" s="183">
        <v>0</v>
      </c>
      <c r="W91" s="125" t="s">
        <v>73</v>
      </c>
    </row>
    <row r="92" spans="1:23" s="22" customFormat="1" ht="14.5" customHeight="1" x14ac:dyDescent="0.25">
      <c r="A92" s="18" t="s">
        <v>72</v>
      </c>
      <c r="B92" s="125" t="s">
        <v>667</v>
      </c>
      <c r="C92" s="125">
        <v>101749</v>
      </c>
      <c r="D92" s="125">
        <v>5897</v>
      </c>
      <c r="E92" s="125">
        <v>12677</v>
      </c>
      <c r="F92" s="125">
        <v>7696</v>
      </c>
      <c r="G92" s="125">
        <v>26270</v>
      </c>
      <c r="H92" s="125">
        <v>25395</v>
      </c>
      <c r="I92" s="125">
        <v>2271</v>
      </c>
      <c r="J92" s="125">
        <v>1970</v>
      </c>
      <c r="K92" s="125">
        <v>55906</v>
      </c>
      <c r="L92" s="125">
        <v>5883</v>
      </c>
      <c r="M92" s="125">
        <v>12431</v>
      </c>
      <c r="N92" s="125">
        <v>7198</v>
      </c>
      <c r="O92" s="125">
        <v>25512</v>
      </c>
      <c r="P92" s="125">
        <v>16413</v>
      </c>
      <c r="Q92" s="125">
        <v>1317</v>
      </c>
      <c r="R92" s="125">
        <v>2601</v>
      </c>
      <c r="S92" s="125">
        <v>45843</v>
      </c>
      <c r="T92" s="125">
        <v>110715</v>
      </c>
      <c r="U92" s="183">
        <v>0.87773111141218396</v>
      </c>
      <c r="V92" s="183">
        <v>0.91901729666260201</v>
      </c>
      <c r="W92" s="125" t="s">
        <v>73</v>
      </c>
    </row>
    <row r="93" spans="1:23" s="22" customFormat="1" ht="14.5" customHeight="1" x14ac:dyDescent="0.25">
      <c r="A93" s="18" t="s">
        <v>375</v>
      </c>
      <c r="B93" s="125" t="s">
        <v>668</v>
      </c>
      <c r="C93" s="125">
        <v>41</v>
      </c>
      <c r="D93" s="125">
        <v>0</v>
      </c>
      <c r="E93" s="125">
        <v>0</v>
      </c>
      <c r="F93" s="125">
        <v>0</v>
      </c>
      <c r="G93" s="125">
        <v>0</v>
      </c>
      <c r="H93" s="125">
        <v>10</v>
      </c>
      <c r="I93" s="125">
        <v>0</v>
      </c>
      <c r="J93" s="125">
        <v>15</v>
      </c>
      <c r="K93" s="125">
        <v>25</v>
      </c>
      <c r="L93" s="125">
        <v>0</v>
      </c>
      <c r="M93" s="125">
        <v>0</v>
      </c>
      <c r="N93" s="125">
        <v>0</v>
      </c>
      <c r="O93" s="125">
        <v>0</v>
      </c>
      <c r="P93" s="125">
        <v>16</v>
      </c>
      <c r="Q93" s="125">
        <v>0</v>
      </c>
      <c r="R93" s="125">
        <v>0</v>
      </c>
      <c r="S93" s="125">
        <v>16</v>
      </c>
      <c r="T93" s="125">
        <v>311</v>
      </c>
      <c r="U93" s="183">
        <v>8.3601286173633396E-2</v>
      </c>
      <c r="V93" s="183">
        <v>0.131832797427653</v>
      </c>
      <c r="W93" s="125" t="s">
        <v>74</v>
      </c>
    </row>
    <row r="94" spans="1:23" s="22" customFormat="1" ht="14.5" customHeight="1" x14ac:dyDescent="0.25">
      <c r="A94" s="18" t="s">
        <v>375</v>
      </c>
      <c r="B94" s="125" t="s">
        <v>667</v>
      </c>
      <c r="C94" s="125">
        <v>174</v>
      </c>
      <c r="D94" s="125">
        <v>9</v>
      </c>
      <c r="E94" s="125">
        <v>0</v>
      </c>
      <c r="F94" s="125">
        <v>17</v>
      </c>
      <c r="G94" s="125">
        <v>26</v>
      </c>
      <c r="H94" s="125">
        <v>23</v>
      </c>
      <c r="I94" s="125">
        <v>0</v>
      </c>
      <c r="J94" s="125">
        <v>13</v>
      </c>
      <c r="K94" s="125">
        <v>62</v>
      </c>
      <c r="L94" s="125">
        <v>9</v>
      </c>
      <c r="M94" s="125">
        <v>5</v>
      </c>
      <c r="N94" s="125">
        <v>10</v>
      </c>
      <c r="O94" s="125">
        <v>24</v>
      </c>
      <c r="P94" s="125">
        <v>56</v>
      </c>
      <c r="Q94" s="125">
        <v>5</v>
      </c>
      <c r="R94" s="125">
        <v>27</v>
      </c>
      <c r="S94" s="125">
        <v>112</v>
      </c>
      <c r="T94" s="125">
        <v>223</v>
      </c>
      <c r="U94" s="183">
        <v>0.60089686098654704</v>
      </c>
      <c r="V94" s="183">
        <v>0.78026905829596405</v>
      </c>
      <c r="W94" s="125" t="s">
        <v>74</v>
      </c>
    </row>
    <row r="95" spans="1:23" s="22" customFormat="1" ht="14.5" customHeight="1" x14ac:dyDescent="0.25">
      <c r="A95" s="18" t="s">
        <v>77</v>
      </c>
      <c r="B95" s="125" t="s">
        <v>668</v>
      </c>
      <c r="C95" s="125">
        <v>14281</v>
      </c>
      <c r="D95" s="125">
        <v>635</v>
      </c>
      <c r="E95" s="125">
        <v>1204</v>
      </c>
      <c r="F95" s="125">
        <v>839</v>
      </c>
      <c r="G95" s="125">
        <v>2678</v>
      </c>
      <c r="H95" s="125">
        <v>3583</v>
      </c>
      <c r="I95" s="125">
        <v>141</v>
      </c>
      <c r="J95" s="125">
        <v>48</v>
      </c>
      <c r="K95" s="125">
        <v>6450</v>
      </c>
      <c r="L95" s="125">
        <v>586</v>
      </c>
      <c r="M95" s="125">
        <v>1166</v>
      </c>
      <c r="N95" s="125">
        <v>840</v>
      </c>
      <c r="O95" s="125">
        <v>2592</v>
      </c>
      <c r="P95" s="125">
        <v>5037</v>
      </c>
      <c r="Q95" s="125">
        <v>93</v>
      </c>
      <c r="R95" s="125">
        <v>109</v>
      </c>
      <c r="S95" s="125">
        <v>7831</v>
      </c>
      <c r="T95" s="125">
        <v>14775</v>
      </c>
      <c r="U95" s="183">
        <v>0.95593908629441604</v>
      </c>
      <c r="V95" s="183">
        <v>0.96656514382402703</v>
      </c>
      <c r="W95" s="125" t="s">
        <v>78</v>
      </c>
    </row>
    <row r="96" spans="1:23" s="22" customFormat="1" ht="14.5" customHeight="1" x14ac:dyDescent="0.25">
      <c r="A96" s="18" t="s">
        <v>77</v>
      </c>
      <c r="B96" s="125" t="s">
        <v>674</v>
      </c>
      <c r="C96" s="125">
        <v>0</v>
      </c>
      <c r="D96" s="125">
        <v>0</v>
      </c>
      <c r="E96" s="125">
        <v>0</v>
      </c>
      <c r="F96" s="125">
        <v>0</v>
      </c>
      <c r="G96" s="125">
        <v>0</v>
      </c>
      <c r="H96" s="125">
        <v>0</v>
      </c>
      <c r="I96" s="125">
        <v>0</v>
      </c>
      <c r="J96" s="125">
        <v>0</v>
      </c>
      <c r="K96" s="125">
        <v>0</v>
      </c>
      <c r="L96" s="125">
        <v>0</v>
      </c>
      <c r="M96" s="125">
        <v>0</v>
      </c>
      <c r="N96" s="125">
        <v>0</v>
      </c>
      <c r="O96" s="125">
        <v>0</v>
      </c>
      <c r="P96" s="125">
        <v>0</v>
      </c>
      <c r="Q96" s="125">
        <v>0</v>
      </c>
      <c r="R96" s="125">
        <v>0</v>
      </c>
      <c r="S96" s="125">
        <v>0</v>
      </c>
      <c r="T96" s="125">
        <v>325938</v>
      </c>
      <c r="U96" s="183">
        <v>0</v>
      </c>
      <c r="V96" s="183">
        <v>0</v>
      </c>
      <c r="W96" s="125" t="s">
        <v>78</v>
      </c>
    </row>
    <row r="97" spans="1:23" s="22" customFormat="1" ht="14.5" customHeight="1" x14ac:dyDescent="0.25">
      <c r="A97" s="18" t="s">
        <v>77</v>
      </c>
      <c r="B97" s="125" t="s">
        <v>670</v>
      </c>
      <c r="C97" s="125">
        <v>0</v>
      </c>
      <c r="D97" s="125">
        <v>0</v>
      </c>
      <c r="E97" s="125">
        <v>0</v>
      </c>
      <c r="F97" s="125">
        <v>0</v>
      </c>
      <c r="G97" s="125">
        <v>0</v>
      </c>
      <c r="H97" s="125">
        <v>0</v>
      </c>
      <c r="I97" s="125">
        <v>0</v>
      </c>
      <c r="J97" s="125">
        <v>0</v>
      </c>
      <c r="K97" s="125">
        <v>0</v>
      </c>
      <c r="L97" s="125">
        <v>0</v>
      </c>
      <c r="M97" s="125">
        <v>0</v>
      </c>
      <c r="N97" s="125">
        <v>0</v>
      </c>
      <c r="O97" s="125">
        <v>0</v>
      </c>
      <c r="P97" s="125">
        <v>0</v>
      </c>
      <c r="Q97" s="125">
        <v>0</v>
      </c>
      <c r="R97" s="125">
        <v>0</v>
      </c>
      <c r="S97" s="125">
        <v>0</v>
      </c>
      <c r="T97" s="125">
        <v>511803</v>
      </c>
      <c r="U97" s="183">
        <v>0</v>
      </c>
      <c r="V97" s="183">
        <v>0</v>
      </c>
      <c r="W97" s="125" t="s">
        <v>78</v>
      </c>
    </row>
    <row r="98" spans="1:23" s="22" customFormat="1" ht="14.5" customHeight="1" x14ac:dyDescent="0.25">
      <c r="A98" s="18" t="s">
        <v>77</v>
      </c>
      <c r="B98" s="125" t="s">
        <v>673</v>
      </c>
      <c r="C98" s="125">
        <v>14324</v>
      </c>
      <c r="D98" s="125">
        <v>1414</v>
      </c>
      <c r="E98" s="125">
        <v>1289</v>
      </c>
      <c r="F98" s="125">
        <v>1726</v>
      </c>
      <c r="G98" s="125">
        <v>4429</v>
      </c>
      <c r="H98" s="125">
        <v>3132</v>
      </c>
      <c r="I98" s="125">
        <v>263</v>
      </c>
      <c r="J98" s="125">
        <v>0</v>
      </c>
      <c r="K98" s="125">
        <v>7824</v>
      </c>
      <c r="L98" s="125">
        <v>1434</v>
      </c>
      <c r="M98" s="125">
        <v>1386</v>
      </c>
      <c r="N98" s="125">
        <v>1136</v>
      </c>
      <c r="O98" s="125">
        <v>3956</v>
      </c>
      <c r="P98" s="125">
        <v>2373</v>
      </c>
      <c r="Q98" s="125">
        <v>171</v>
      </c>
      <c r="R98" s="125">
        <v>0</v>
      </c>
      <c r="S98" s="125">
        <v>6500</v>
      </c>
      <c r="T98" s="125">
        <v>14449</v>
      </c>
      <c r="U98" s="183">
        <v>0.99134888227559004</v>
      </c>
      <c r="V98" s="183">
        <v>0.99134888227559004</v>
      </c>
      <c r="W98" s="125" t="s">
        <v>78</v>
      </c>
    </row>
    <row r="99" spans="1:23" s="22" customFormat="1" ht="14.5" customHeight="1" x14ac:dyDescent="0.25">
      <c r="A99" s="18" t="s">
        <v>77</v>
      </c>
      <c r="B99" s="125" t="s">
        <v>667</v>
      </c>
      <c r="C99" s="125">
        <v>753877</v>
      </c>
      <c r="D99" s="125">
        <v>39958</v>
      </c>
      <c r="E99" s="125">
        <v>94105</v>
      </c>
      <c r="F99" s="125">
        <v>65226</v>
      </c>
      <c r="G99" s="125">
        <v>199289</v>
      </c>
      <c r="H99" s="125">
        <v>182113</v>
      </c>
      <c r="I99" s="125">
        <v>14261</v>
      </c>
      <c r="J99" s="125">
        <v>3322</v>
      </c>
      <c r="K99" s="125">
        <v>398985</v>
      </c>
      <c r="L99" s="125">
        <v>40579</v>
      </c>
      <c r="M99" s="125">
        <v>94919</v>
      </c>
      <c r="N99" s="125">
        <v>63550</v>
      </c>
      <c r="O99" s="125">
        <v>199048</v>
      </c>
      <c r="P99" s="125">
        <v>140212</v>
      </c>
      <c r="Q99" s="125">
        <v>12320</v>
      </c>
      <c r="R99" s="125">
        <v>3312</v>
      </c>
      <c r="S99" s="125">
        <v>354892</v>
      </c>
      <c r="T99" s="125">
        <v>759187</v>
      </c>
      <c r="U99" s="183">
        <v>0.98426738076389597</v>
      </c>
      <c r="V99" s="183">
        <v>0.99300567580846399</v>
      </c>
      <c r="W99" s="125" t="s">
        <v>78</v>
      </c>
    </row>
    <row r="100" spans="1:23" s="22" customFormat="1" ht="14.5" customHeight="1" x14ac:dyDescent="0.25">
      <c r="A100" s="18" t="s">
        <v>79</v>
      </c>
      <c r="B100" s="125" t="s">
        <v>668</v>
      </c>
      <c r="C100" s="125">
        <v>37377</v>
      </c>
      <c r="D100" s="125">
        <v>3766</v>
      </c>
      <c r="E100" s="125">
        <v>3796</v>
      </c>
      <c r="F100" s="125">
        <v>2479</v>
      </c>
      <c r="G100" s="125">
        <v>10041</v>
      </c>
      <c r="H100" s="125">
        <v>7859</v>
      </c>
      <c r="I100" s="125">
        <v>1070</v>
      </c>
      <c r="J100" s="125">
        <v>101</v>
      </c>
      <c r="K100" s="125">
        <v>19071</v>
      </c>
      <c r="L100" s="125">
        <v>3647</v>
      </c>
      <c r="M100" s="125">
        <v>3751</v>
      </c>
      <c r="N100" s="125">
        <v>2199</v>
      </c>
      <c r="O100" s="125">
        <v>9597</v>
      </c>
      <c r="P100" s="125">
        <v>7470</v>
      </c>
      <c r="Q100" s="125">
        <v>917</v>
      </c>
      <c r="R100" s="125">
        <v>322</v>
      </c>
      <c r="S100" s="125">
        <v>18306</v>
      </c>
      <c r="T100" s="125">
        <v>40745</v>
      </c>
      <c r="U100" s="183">
        <v>0.90695790894588302</v>
      </c>
      <c r="V100" s="183">
        <v>0.91733955086513697</v>
      </c>
      <c r="W100" s="125" t="s">
        <v>80</v>
      </c>
    </row>
    <row r="101" spans="1:23" s="22" customFormat="1" ht="14.5" customHeight="1" x14ac:dyDescent="0.25">
      <c r="A101" s="18" t="s">
        <v>79</v>
      </c>
      <c r="B101" s="125" t="s">
        <v>670</v>
      </c>
      <c r="C101" s="125">
        <v>0</v>
      </c>
      <c r="D101" s="125">
        <v>0</v>
      </c>
      <c r="E101" s="125">
        <v>0</v>
      </c>
      <c r="F101" s="125">
        <v>0</v>
      </c>
      <c r="G101" s="125">
        <v>0</v>
      </c>
      <c r="H101" s="125">
        <v>0</v>
      </c>
      <c r="I101" s="125">
        <v>0</v>
      </c>
      <c r="J101" s="125">
        <v>0</v>
      </c>
      <c r="K101" s="125">
        <v>0</v>
      </c>
      <c r="L101" s="125">
        <v>0</v>
      </c>
      <c r="M101" s="125">
        <v>0</v>
      </c>
      <c r="N101" s="125">
        <v>0</v>
      </c>
      <c r="O101" s="125">
        <v>0</v>
      </c>
      <c r="P101" s="125">
        <v>0</v>
      </c>
      <c r="Q101" s="125">
        <v>0</v>
      </c>
      <c r="R101" s="125">
        <v>0</v>
      </c>
      <c r="S101" s="125">
        <v>0</v>
      </c>
      <c r="T101" s="125">
        <v>215928</v>
      </c>
      <c r="U101" s="183">
        <v>0</v>
      </c>
      <c r="V101" s="183">
        <v>0</v>
      </c>
      <c r="W101" s="125" t="s">
        <v>80</v>
      </c>
    </row>
    <row r="102" spans="1:23" s="22" customFormat="1" ht="14.5" customHeight="1" x14ac:dyDescent="0.25">
      <c r="A102" s="18" t="s">
        <v>79</v>
      </c>
      <c r="B102" s="125" t="s">
        <v>667</v>
      </c>
      <c r="C102" s="125">
        <v>9062</v>
      </c>
      <c r="D102" s="125">
        <v>215</v>
      </c>
      <c r="E102" s="125">
        <v>563</v>
      </c>
      <c r="F102" s="125">
        <v>385</v>
      </c>
      <c r="G102" s="125">
        <v>1163</v>
      </c>
      <c r="H102" s="125">
        <v>1203</v>
      </c>
      <c r="I102" s="125">
        <v>98</v>
      </c>
      <c r="J102" s="125">
        <v>1499</v>
      </c>
      <c r="K102" s="125">
        <v>3963</v>
      </c>
      <c r="L102" s="125">
        <v>235</v>
      </c>
      <c r="M102" s="125">
        <v>497</v>
      </c>
      <c r="N102" s="125">
        <v>400</v>
      </c>
      <c r="O102" s="125">
        <v>1132</v>
      </c>
      <c r="P102" s="125">
        <v>1455</v>
      </c>
      <c r="Q102" s="125">
        <v>144</v>
      </c>
      <c r="R102" s="125">
        <v>2368</v>
      </c>
      <c r="S102" s="125">
        <v>5099</v>
      </c>
      <c r="T102" s="125">
        <v>10196</v>
      </c>
      <c r="U102" s="183">
        <v>0.50951353471949801</v>
      </c>
      <c r="V102" s="183">
        <v>0.888779913691644</v>
      </c>
      <c r="W102" s="125" t="s">
        <v>80</v>
      </c>
    </row>
    <row r="103" spans="1:23" s="22" customFormat="1" ht="14.5" customHeight="1" x14ac:dyDescent="0.25">
      <c r="A103" s="18" t="s">
        <v>376</v>
      </c>
      <c r="B103" s="125" t="s">
        <v>668</v>
      </c>
      <c r="C103" s="125">
        <v>8576</v>
      </c>
      <c r="D103" s="125">
        <v>2892</v>
      </c>
      <c r="E103" s="125">
        <v>1038</v>
      </c>
      <c r="F103" s="125">
        <v>5</v>
      </c>
      <c r="G103" s="125">
        <v>3935</v>
      </c>
      <c r="H103" s="125">
        <v>41</v>
      </c>
      <c r="I103" s="125">
        <v>0</v>
      </c>
      <c r="J103" s="125">
        <v>284</v>
      </c>
      <c r="K103" s="125">
        <v>4260</v>
      </c>
      <c r="L103" s="125">
        <v>2870</v>
      </c>
      <c r="M103" s="125">
        <v>1054</v>
      </c>
      <c r="N103" s="125">
        <v>5</v>
      </c>
      <c r="O103" s="125">
        <v>3929</v>
      </c>
      <c r="P103" s="125">
        <v>60</v>
      </c>
      <c r="Q103" s="125">
        <v>0</v>
      </c>
      <c r="R103" s="125">
        <v>327</v>
      </c>
      <c r="S103" s="125">
        <v>4316</v>
      </c>
      <c r="T103" s="125">
        <v>19228</v>
      </c>
      <c r="U103" s="183">
        <v>0.41423965050967299</v>
      </c>
      <c r="V103" s="183">
        <v>0.44601622633659199</v>
      </c>
      <c r="W103" s="125" t="s">
        <v>81</v>
      </c>
    </row>
    <row r="104" spans="1:23" s="22" customFormat="1" ht="14.5" customHeight="1" x14ac:dyDescent="0.25">
      <c r="A104" s="18" t="s">
        <v>376</v>
      </c>
      <c r="B104" s="125" t="s">
        <v>667</v>
      </c>
      <c r="C104" s="125">
        <v>1388</v>
      </c>
      <c r="D104" s="125">
        <v>232</v>
      </c>
      <c r="E104" s="125">
        <v>89</v>
      </c>
      <c r="F104" s="125">
        <v>10</v>
      </c>
      <c r="G104" s="125">
        <v>331</v>
      </c>
      <c r="H104" s="125">
        <v>84</v>
      </c>
      <c r="I104" s="125">
        <v>35</v>
      </c>
      <c r="J104" s="125">
        <v>219</v>
      </c>
      <c r="K104" s="125">
        <v>669</v>
      </c>
      <c r="L104" s="125">
        <v>223</v>
      </c>
      <c r="M104" s="125">
        <v>74</v>
      </c>
      <c r="N104" s="125">
        <v>6</v>
      </c>
      <c r="O104" s="125">
        <v>303</v>
      </c>
      <c r="P104" s="125">
        <v>110</v>
      </c>
      <c r="Q104" s="125">
        <v>65</v>
      </c>
      <c r="R104" s="125">
        <v>241</v>
      </c>
      <c r="S104" s="125">
        <v>719</v>
      </c>
      <c r="T104" s="125">
        <v>1901</v>
      </c>
      <c r="U104" s="183">
        <v>0.48816412414518701</v>
      </c>
      <c r="V104" s="183">
        <v>0.73014203051025806</v>
      </c>
      <c r="W104" s="125" t="s">
        <v>81</v>
      </c>
    </row>
    <row r="105" spans="1:23" s="22" customFormat="1" ht="14.5" customHeight="1" x14ac:dyDescent="0.25">
      <c r="A105" s="18" t="s">
        <v>377</v>
      </c>
      <c r="B105" s="125" t="s">
        <v>668</v>
      </c>
      <c r="C105" s="125">
        <v>3503</v>
      </c>
      <c r="D105" s="125">
        <v>22</v>
      </c>
      <c r="E105" s="125">
        <v>26</v>
      </c>
      <c r="F105" s="125">
        <v>28</v>
      </c>
      <c r="G105" s="125">
        <v>76</v>
      </c>
      <c r="H105" s="125">
        <v>542</v>
      </c>
      <c r="I105" s="125">
        <v>26</v>
      </c>
      <c r="J105" s="125">
        <v>941</v>
      </c>
      <c r="K105" s="125">
        <v>1585</v>
      </c>
      <c r="L105" s="125">
        <v>24</v>
      </c>
      <c r="M105" s="125">
        <v>43</v>
      </c>
      <c r="N105" s="125">
        <v>40</v>
      </c>
      <c r="O105" s="125">
        <v>107</v>
      </c>
      <c r="P105" s="125">
        <v>930</v>
      </c>
      <c r="Q105" s="125">
        <v>19</v>
      </c>
      <c r="R105" s="125">
        <v>862</v>
      </c>
      <c r="S105" s="125">
        <v>1918</v>
      </c>
      <c r="T105" s="125">
        <v>137143</v>
      </c>
      <c r="U105" s="183">
        <v>1.2395820421020399E-2</v>
      </c>
      <c r="V105" s="183">
        <v>2.5542681726373199E-2</v>
      </c>
      <c r="W105" s="125" t="s">
        <v>84</v>
      </c>
    </row>
    <row r="106" spans="1:23" s="22" customFormat="1" ht="14.5" customHeight="1" x14ac:dyDescent="0.25">
      <c r="A106" s="18" t="s">
        <v>377</v>
      </c>
      <c r="B106" s="125" t="s">
        <v>667</v>
      </c>
      <c r="C106" s="125">
        <v>21364</v>
      </c>
      <c r="D106" s="125">
        <v>193</v>
      </c>
      <c r="E106" s="125">
        <v>326</v>
      </c>
      <c r="F106" s="125">
        <v>228</v>
      </c>
      <c r="G106" s="125">
        <v>747</v>
      </c>
      <c r="H106" s="125">
        <v>1884</v>
      </c>
      <c r="I106" s="125">
        <v>246</v>
      </c>
      <c r="J106" s="125">
        <v>6274</v>
      </c>
      <c r="K106" s="125">
        <v>9151</v>
      </c>
      <c r="L106" s="125">
        <v>163</v>
      </c>
      <c r="M106" s="125">
        <v>340</v>
      </c>
      <c r="N106" s="125">
        <v>305</v>
      </c>
      <c r="O106" s="125">
        <v>808</v>
      </c>
      <c r="P106" s="125">
        <v>2978</v>
      </c>
      <c r="Q106" s="125">
        <v>322</v>
      </c>
      <c r="R106" s="125">
        <v>8105</v>
      </c>
      <c r="S106" s="125">
        <v>12213</v>
      </c>
      <c r="T106" s="125">
        <v>160565</v>
      </c>
      <c r="U106" s="183">
        <v>4.3502631333105002E-2</v>
      </c>
      <c r="V106" s="183">
        <v>0.13305514900507601</v>
      </c>
      <c r="W106" s="125" t="s">
        <v>84</v>
      </c>
    </row>
    <row r="107" spans="1:23" s="22" customFormat="1" ht="14.5" customHeight="1" x14ac:dyDescent="0.25">
      <c r="A107" s="18" t="s">
        <v>82</v>
      </c>
      <c r="B107" s="125" t="s">
        <v>668</v>
      </c>
      <c r="C107" s="125">
        <v>5</v>
      </c>
      <c r="D107" s="125">
        <v>0</v>
      </c>
      <c r="E107" s="125">
        <v>0</v>
      </c>
      <c r="F107" s="125">
        <v>0</v>
      </c>
      <c r="G107" s="125">
        <v>0</v>
      </c>
      <c r="H107" s="125">
        <v>5</v>
      </c>
      <c r="I107" s="125">
        <v>0</v>
      </c>
      <c r="J107" s="125">
        <v>0</v>
      </c>
      <c r="K107" s="125">
        <v>5</v>
      </c>
      <c r="L107" s="125">
        <v>0</v>
      </c>
      <c r="M107" s="125">
        <v>0</v>
      </c>
      <c r="N107" s="125">
        <v>0</v>
      </c>
      <c r="O107" s="125">
        <v>0</v>
      </c>
      <c r="P107" s="125">
        <v>0</v>
      </c>
      <c r="Q107" s="125">
        <v>0</v>
      </c>
      <c r="R107" s="125">
        <v>0</v>
      </c>
      <c r="S107" s="125">
        <v>0</v>
      </c>
      <c r="T107" s="125">
        <v>683</v>
      </c>
      <c r="U107" s="183">
        <v>7.3206442166910699E-3</v>
      </c>
      <c r="V107" s="183">
        <v>7.3206442166910699E-3</v>
      </c>
      <c r="W107" s="125" t="s">
        <v>83</v>
      </c>
    </row>
    <row r="108" spans="1:23" s="22" customFormat="1" ht="14.5" customHeight="1" x14ac:dyDescent="0.25">
      <c r="A108" s="18" t="s">
        <v>82</v>
      </c>
      <c r="B108" s="125" t="s">
        <v>667</v>
      </c>
      <c r="C108" s="125">
        <v>79</v>
      </c>
      <c r="D108" s="125">
        <v>0</v>
      </c>
      <c r="E108" s="125">
        <v>0</v>
      </c>
      <c r="F108" s="125">
        <v>9</v>
      </c>
      <c r="G108" s="125">
        <v>9</v>
      </c>
      <c r="H108" s="125">
        <v>16</v>
      </c>
      <c r="I108" s="125">
        <v>5</v>
      </c>
      <c r="J108" s="125">
        <v>0</v>
      </c>
      <c r="K108" s="125">
        <v>30</v>
      </c>
      <c r="L108" s="125">
        <v>0</v>
      </c>
      <c r="M108" s="125">
        <v>0</v>
      </c>
      <c r="N108" s="125">
        <v>10</v>
      </c>
      <c r="O108" s="125">
        <v>10</v>
      </c>
      <c r="P108" s="125">
        <v>34</v>
      </c>
      <c r="Q108" s="125">
        <v>5</v>
      </c>
      <c r="R108" s="125">
        <v>0</v>
      </c>
      <c r="S108" s="125">
        <v>49</v>
      </c>
      <c r="T108" s="125">
        <v>350</v>
      </c>
      <c r="U108" s="183">
        <v>0.22571428571428601</v>
      </c>
      <c r="V108" s="183">
        <v>0.22571428571428601</v>
      </c>
      <c r="W108" s="125" t="s">
        <v>83</v>
      </c>
    </row>
    <row r="109" spans="1:23" s="22" customFormat="1" ht="14.5" customHeight="1" x14ac:dyDescent="0.25">
      <c r="A109" s="18" t="s">
        <v>378</v>
      </c>
      <c r="B109" s="125" t="s">
        <v>668</v>
      </c>
      <c r="C109" s="125">
        <v>0</v>
      </c>
      <c r="D109" s="125">
        <v>0</v>
      </c>
      <c r="E109" s="125">
        <v>0</v>
      </c>
      <c r="F109" s="125">
        <v>0</v>
      </c>
      <c r="G109" s="125">
        <v>0</v>
      </c>
      <c r="H109" s="125">
        <v>0</v>
      </c>
      <c r="I109" s="125">
        <v>0</v>
      </c>
      <c r="J109" s="125">
        <v>0</v>
      </c>
      <c r="K109" s="125">
        <v>0</v>
      </c>
      <c r="L109" s="125">
        <v>0</v>
      </c>
      <c r="M109" s="125">
        <v>0</v>
      </c>
      <c r="N109" s="125">
        <v>0</v>
      </c>
      <c r="O109" s="125">
        <v>0</v>
      </c>
      <c r="P109" s="125">
        <v>0</v>
      </c>
      <c r="Q109" s="125">
        <v>0</v>
      </c>
      <c r="R109" s="125">
        <v>0</v>
      </c>
      <c r="S109" s="125">
        <v>0</v>
      </c>
      <c r="T109" s="125">
        <v>6</v>
      </c>
      <c r="U109" s="183">
        <v>0</v>
      </c>
      <c r="V109" s="183">
        <v>0</v>
      </c>
      <c r="W109" s="125" t="s">
        <v>379</v>
      </c>
    </row>
    <row r="110" spans="1:23" s="22" customFormat="1" ht="14.5" customHeight="1" x14ac:dyDescent="0.25">
      <c r="A110" s="18" t="s">
        <v>378</v>
      </c>
      <c r="B110" s="125" t="s">
        <v>667</v>
      </c>
      <c r="C110" s="125">
        <v>5</v>
      </c>
      <c r="D110" s="125">
        <v>0</v>
      </c>
      <c r="E110" s="125">
        <v>0</v>
      </c>
      <c r="F110" s="125">
        <v>0</v>
      </c>
      <c r="G110" s="125">
        <v>0</v>
      </c>
      <c r="H110" s="125">
        <v>0</v>
      </c>
      <c r="I110" s="125">
        <v>0</v>
      </c>
      <c r="J110" s="125">
        <v>0</v>
      </c>
      <c r="K110" s="125">
        <v>0</v>
      </c>
      <c r="L110" s="125">
        <v>0</v>
      </c>
      <c r="M110" s="125">
        <v>0</v>
      </c>
      <c r="N110" s="125">
        <v>0</v>
      </c>
      <c r="O110" s="125">
        <v>0</v>
      </c>
      <c r="P110" s="125">
        <v>5</v>
      </c>
      <c r="Q110" s="125">
        <v>0</v>
      </c>
      <c r="R110" s="125">
        <v>0</v>
      </c>
      <c r="S110" s="125">
        <v>5</v>
      </c>
      <c r="T110" s="125">
        <v>15</v>
      </c>
      <c r="U110" s="183">
        <v>0.33333333333333298</v>
      </c>
      <c r="V110" s="183">
        <v>0.33333333333333298</v>
      </c>
      <c r="W110" s="125" t="s">
        <v>379</v>
      </c>
    </row>
    <row r="111" spans="1:23" s="22" customFormat="1" ht="14.5" customHeight="1" x14ac:dyDescent="0.25">
      <c r="A111" s="18" t="s">
        <v>515</v>
      </c>
      <c r="B111" s="125" t="s">
        <v>668</v>
      </c>
      <c r="C111" s="125">
        <v>103481</v>
      </c>
      <c r="D111" s="125">
        <v>440</v>
      </c>
      <c r="E111" s="125">
        <v>825</v>
      </c>
      <c r="F111" s="125">
        <v>720</v>
      </c>
      <c r="G111" s="125">
        <v>1985</v>
      </c>
      <c r="H111" s="125">
        <v>6481</v>
      </c>
      <c r="I111" s="125">
        <v>336</v>
      </c>
      <c r="J111" s="125">
        <v>41962</v>
      </c>
      <c r="K111" s="125">
        <v>50764</v>
      </c>
      <c r="L111" s="125">
        <v>458</v>
      </c>
      <c r="M111" s="125">
        <v>796</v>
      </c>
      <c r="N111" s="125">
        <v>758</v>
      </c>
      <c r="O111" s="125">
        <v>2012</v>
      </c>
      <c r="P111" s="125">
        <v>8634</v>
      </c>
      <c r="Q111" s="125">
        <v>323</v>
      </c>
      <c r="R111" s="125">
        <v>41748</v>
      </c>
      <c r="S111" s="125">
        <v>52717</v>
      </c>
      <c r="T111" s="125">
        <v>301824</v>
      </c>
      <c r="U111" s="183">
        <v>6.5505062553011001E-2</v>
      </c>
      <c r="V111" s="183">
        <v>0.34285212574215401</v>
      </c>
      <c r="W111" s="125" t="s">
        <v>85</v>
      </c>
    </row>
    <row r="112" spans="1:23" s="22" customFormat="1" ht="14.5" customHeight="1" x14ac:dyDescent="0.25">
      <c r="A112" s="18" t="s">
        <v>515</v>
      </c>
      <c r="B112" s="125" t="s">
        <v>670</v>
      </c>
      <c r="C112" s="125">
        <v>6918373</v>
      </c>
      <c r="D112" s="125">
        <v>58863</v>
      </c>
      <c r="E112" s="125">
        <v>236446</v>
      </c>
      <c r="F112" s="125">
        <v>362091</v>
      </c>
      <c r="G112" s="125">
        <v>657400</v>
      </c>
      <c r="H112" s="125">
        <v>2185675</v>
      </c>
      <c r="I112" s="125">
        <v>460987</v>
      </c>
      <c r="J112" s="125">
        <v>164510</v>
      </c>
      <c r="K112" s="125">
        <v>3468572</v>
      </c>
      <c r="L112" s="125">
        <v>58544</v>
      </c>
      <c r="M112" s="125">
        <v>235131</v>
      </c>
      <c r="N112" s="125">
        <v>363061</v>
      </c>
      <c r="O112" s="125">
        <v>656736</v>
      </c>
      <c r="P112" s="125">
        <v>2173448</v>
      </c>
      <c r="Q112" s="125">
        <v>456428</v>
      </c>
      <c r="R112" s="125">
        <v>163189</v>
      </c>
      <c r="S112" s="125">
        <v>3449801</v>
      </c>
      <c r="T112" s="125">
        <v>6918373</v>
      </c>
      <c r="U112" s="183">
        <v>0.95263351657969297</v>
      </c>
      <c r="V112" s="183">
        <v>1</v>
      </c>
      <c r="W112" s="125" t="s">
        <v>85</v>
      </c>
    </row>
    <row r="113" spans="1:23" s="22" customFormat="1" ht="14.5" customHeight="1" x14ac:dyDescent="0.25">
      <c r="A113" s="18" t="s">
        <v>515</v>
      </c>
      <c r="B113" s="125" t="s">
        <v>673</v>
      </c>
      <c r="C113" s="125">
        <v>0</v>
      </c>
      <c r="D113" s="125">
        <v>0</v>
      </c>
      <c r="E113" s="125">
        <v>0</v>
      </c>
      <c r="F113" s="125">
        <v>0</v>
      </c>
      <c r="G113" s="125">
        <v>0</v>
      </c>
      <c r="H113" s="125">
        <v>0</v>
      </c>
      <c r="I113" s="125">
        <v>0</v>
      </c>
      <c r="J113" s="125">
        <v>0</v>
      </c>
      <c r="K113" s="125">
        <v>0</v>
      </c>
      <c r="L113" s="125">
        <v>0</v>
      </c>
      <c r="M113" s="125">
        <v>0</v>
      </c>
      <c r="N113" s="125">
        <v>0</v>
      </c>
      <c r="O113" s="125">
        <v>0</v>
      </c>
      <c r="P113" s="125">
        <v>0</v>
      </c>
      <c r="Q113" s="125">
        <v>0</v>
      </c>
      <c r="R113" s="125">
        <v>0</v>
      </c>
      <c r="S113" s="125">
        <v>0</v>
      </c>
      <c r="T113" s="125">
        <v>5</v>
      </c>
      <c r="U113" s="183">
        <v>0</v>
      </c>
      <c r="V113" s="183">
        <v>0</v>
      </c>
      <c r="W113" s="125" t="s">
        <v>85</v>
      </c>
    </row>
    <row r="114" spans="1:23" s="22" customFormat="1" ht="14.5" customHeight="1" x14ac:dyDescent="0.25">
      <c r="A114" s="18" t="s">
        <v>515</v>
      </c>
      <c r="B114" s="125" t="s">
        <v>667</v>
      </c>
      <c r="C114" s="125">
        <v>97946</v>
      </c>
      <c r="D114" s="125">
        <v>1089</v>
      </c>
      <c r="E114" s="125">
        <v>2928</v>
      </c>
      <c r="F114" s="125">
        <v>5499</v>
      </c>
      <c r="G114" s="125">
        <v>9516</v>
      </c>
      <c r="H114" s="125">
        <v>22760</v>
      </c>
      <c r="I114" s="125">
        <v>3286</v>
      </c>
      <c r="J114" s="125">
        <v>12802</v>
      </c>
      <c r="K114" s="125">
        <v>48364</v>
      </c>
      <c r="L114" s="125">
        <v>795</v>
      </c>
      <c r="M114" s="125">
        <v>2618</v>
      </c>
      <c r="N114" s="125">
        <v>5031</v>
      </c>
      <c r="O114" s="125">
        <v>8444</v>
      </c>
      <c r="P114" s="125">
        <v>24050</v>
      </c>
      <c r="Q114" s="125">
        <v>4136</v>
      </c>
      <c r="R114" s="125">
        <v>12952</v>
      </c>
      <c r="S114" s="125">
        <v>49582</v>
      </c>
      <c r="T114" s="125">
        <v>115513</v>
      </c>
      <c r="U114" s="183">
        <v>0.62496861825076</v>
      </c>
      <c r="V114" s="183">
        <v>0.84792187892271897</v>
      </c>
      <c r="W114" s="125" t="s">
        <v>85</v>
      </c>
    </row>
    <row r="115" spans="1:23" s="22" customFormat="1" ht="14.5" customHeight="1" x14ac:dyDescent="0.25">
      <c r="A115" s="18" t="s">
        <v>86</v>
      </c>
      <c r="B115" s="125" t="s">
        <v>668</v>
      </c>
      <c r="C115" s="125">
        <v>611</v>
      </c>
      <c r="D115" s="125">
        <v>0</v>
      </c>
      <c r="E115" s="125">
        <v>0</v>
      </c>
      <c r="F115" s="125">
        <v>0</v>
      </c>
      <c r="G115" s="125">
        <v>0</v>
      </c>
      <c r="H115" s="125">
        <v>69</v>
      </c>
      <c r="I115" s="125">
        <v>0</v>
      </c>
      <c r="J115" s="125">
        <v>42</v>
      </c>
      <c r="K115" s="125">
        <v>111</v>
      </c>
      <c r="L115" s="125">
        <v>5</v>
      </c>
      <c r="M115" s="125">
        <v>0</v>
      </c>
      <c r="N115" s="125">
        <v>0</v>
      </c>
      <c r="O115" s="125">
        <v>5</v>
      </c>
      <c r="P115" s="125">
        <v>342</v>
      </c>
      <c r="Q115" s="125">
        <v>0</v>
      </c>
      <c r="R115" s="125">
        <v>153</v>
      </c>
      <c r="S115" s="125">
        <v>500</v>
      </c>
      <c r="T115" s="125">
        <v>921</v>
      </c>
      <c r="U115" s="183">
        <v>0.45168295331161801</v>
      </c>
      <c r="V115" s="183">
        <v>0.66340933767643895</v>
      </c>
      <c r="W115" s="125" t="s">
        <v>87</v>
      </c>
    </row>
    <row r="116" spans="1:23" s="22" customFormat="1" ht="14.5" customHeight="1" x14ac:dyDescent="0.25">
      <c r="A116" s="18" t="s">
        <v>86</v>
      </c>
      <c r="B116" s="125" t="s">
        <v>667</v>
      </c>
      <c r="C116" s="125">
        <v>2184</v>
      </c>
      <c r="D116" s="125">
        <v>0</v>
      </c>
      <c r="E116" s="125">
        <v>0</v>
      </c>
      <c r="F116" s="125">
        <v>0</v>
      </c>
      <c r="G116" s="125">
        <v>0</v>
      </c>
      <c r="H116" s="125">
        <v>11</v>
      </c>
      <c r="I116" s="125">
        <v>0</v>
      </c>
      <c r="J116" s="125">
        <v>882</v>
      </c>
      <c r="K116" s="125">
        <v>893</v>
      </c>
      <c r="L116" s="125">
        <v>0</v>
      </c>
      <c r="M116" s="125">
        <v>0</v>
      </c>
      <c r="N116" s="125">
        <v>16</v>
      </c>
      <c r="O116" s="125">
        <v>16</v>
      </c>
      <c r="P116" s="125">
        <v>8</v>
      </c>
      <c r="Q116" s="125">
        <v>0</v>
      </c>
      <c r="R116" s="125">
        <v>1267</v>
      </c>
      <c r="S116" s="125">
        <v>1291</v>
      </c>
      <c r="T116" s="125">
        <v>2194</v>
      </c>
      <c r="U116" s="183">
        <v>1.5952597994530499E-2</v>
      </c>
      <c r="V116" s="183">
        <v>0.99544211485870604</v>
      </c>
      <c r="W116" s="125" t="s">
        <v>87</v>
      </c>
    </row>
    <row r="117" spans="1:23" s="22" customFormat="1" ht="14.5" customHeight="1" x14ac:dyDescent="0.25">
      <c r="A117" s="18" t="s">
        <v>88</v>
      </c>
      <c r="B117" s="125" t="s">
        <v>668</v>
      </c>
      <c r="C117" s="125">
        <v>4878</v>
      </c>
      <c r="D117" s="125">
        <v>51</v>
      </c>
      <c r="E117" s="125">
        <v>27</v>
      </c>
      <c r="F117" s="125">
        <v>110</v>
      </c>
      <c r="G117" s="125">
        <v>188</v>
      </c>
      <c r="H117" s="125">
        <v>1386</v>
      </c>
      <c r="I117" s="125">
        <v>20</v>
      </c>
      <c r="J117" s="125">
        <v>378</v>
      </c>
      <c r="K117" s="125">
        <v>1972</v>
      </c>
      <c r="L117" s="125">
        <v>30</v>
      </c>
      <c r="M117" s="125">
        <v>66</v>
      </c>
      <c r="N117" s="125">
        <v>52</v>
      </c>
      <c r="O117" s="125">
        <v>148</v>
      </c>
      <c r="P117" s="125">
        <v>2354</v>
      </c>
      <c r="Q117" s="125">
        <v>30</v>
      </c>
      <c r="R117" s="125">
        <v>374</v>
      </c>
      <c r="S117" s="125">
        <v>2906</v>
      </c>
      <c r="T117" s="125">
        <v>10363</v>
      </c>
      <c r="U117" s="183">
        <v>0.39814725465598799</v>
      </c>
      <c r="V117" s="183">
        <v>0.47071311396313797</v>
      </c>
      <c r="W117" s="125" t="s">
        <v>89</v>
      </c>
    </row>
    <row r="118" spans="1:23" s="22" customFormat="1" ht="14.5" customHeight="1" x14ac:dyDescent="0.25">
      <c r="A118" s="18" t="s">
        <v>88</v>
      </c>
      <c r="B118" s="125" t="s">
        <v>667</v>
      </c>
      <c r="C118" s="125">
        <v>12303</v>
      </c>
      <c r="D118" s="125">
        <v>78</v>
      </c>
      <c r="E118" s="125">
        <v>199</v>
      </c>
      <c r="F118" s="125">
        <v>264</v>
      </c>
      <c r="G118" s="125">
        <v>541</v>
      </c>
      <c r="H118" s="125">
        <v>2108</v>
      </c>
      <c r="I118" s="125">
        <v>97</v>
      </c>
      <c r="J118" s="125">
        <v>3018</v>
      </c>
      <c r="K118" s="125">
        <v>5764</v>
      </c>
      <c r="L118" s="125">
        <v>64</v>
      </c>
      <c r="M118" s="125">
        <v>163</v>
      </c>
      <c r="N118" s="125">
        <v>324</v>
      </c>
      <c r="O118" s="125">
        <v>551</v>
      </c>
      <c r="P118" s="125">
        <v>2691</v>
      </c>
      <c r="Q118" s="125">
        <v>174</v>
      </c>
      <c r="R118" s="125">
        <v>3123</v>
      </c>
      <c r="S118" s="125">
        <v>6539</v>
      </c>
      <c r="T118" s="125">
        <v>13820</v>
      </c>
      <c r="U118" s="183">
        <v>0.445875542691751</v>
      </c>
      <c r="V118" s="183">
        <v>0.89023154848046304</v>
      </c>
      <c r="W118" s="125" t="s">
        <v>89</v>
      </c>
    </row>
    <row r="119" spans="1:23" s="22" customFormat="1" ht="14.5" customHeight="1" x14ac:dyDescent="0.25">
      <c r="A119" s="18" t="s">
        <v>380</v>
      </c>
      <c r="B119" s="125" t="s">
        <v>668</v>
      </c>
      <c r="C119" s="125">
        <v>284</v>
      </c>
      <c r="D119" s="125">
        <v>23</v>
      </c>
      <c r="E119" s="125">
        <v>18</v>
      </c>
      <c r="F119" s="125">
        <v>5</v>
      </c>
      <c r="G119" s="125">
        <v>46</v>
      </c>
      <c r="H119" s="125">
        <v>28</v>
      </c>
      <c r="I119" s="125">
        <v>0</v>
      </c>
      <c r="J119" s="125">
        <v>61</v>
      </c>
      <c r="K119" s="125">
        <v>135</v>
      </c>
      <c r="L119" s="125">
        <v>30</v>
      </c>
      <c r="M119" s="125">
        <v>15</v>
      </c>
      <c r="N119" s="125">
        <v>0</v>
      </c>
      <c r="O119" s="125">
        <v>45</v>
      </c>
      <c r="P119" s="125">
        <v>54</v>
      </c>
      <c r="Q119" s="125">
        <v>0</v>
      </c>
      <c r="R119" s="125">
        <v>50</v>
      </c>
      <c r="S119" s="125">
        <v>149</v>
      </c>
      <c r="T119" s="125">
        <v>1684</v>
      </c>
      <c r="U119" s="183">
        <v>0.102731591448931</v>
      </c>
      <c r="V119" s="183">
        <v>0.16864608076009499</v>
      </c>
      <c r="W119" s="125" t="s">
        <v>90</v>
      </c>
    </row>
    <row r="120" spans="1:23" s="22" customFormat="1" ht="14.5" customHeight="1" x14ac:dyDescent="0.25">
      <c r="A120" s="18" t="s">
        <v>380</v>
      </c>
      <c r="B120" s="125" t="s">
        <v>667</v>
      </c>
      <c r="C120" s="125">
        <v>100</v>
      </c>
      <c r="D120" s="125">
        <v>23</v>
      </c>
      <c r="E120" s="125">
        <v>5</v>
      </c>
      <c r="F120" s="125">
        <v>5</v>
      </c>
      <c r="G120" s="125">
        <v>33</v>
      </c>
      <c r="H120" s="125">
        <v>15</v>
      </c>
      <c r="I120" s="125">
        <v>0</v>
      </c>
      <c r="J120" s="125">
        <v>13</v>
      </c>
      <c r="K120" s="125">
        <v>61</v>
      </c>
      <c r="L120" s="125">
        <v>20</v>
      </c>
      <c r="M120" s="125">
        <v>5</v>
      </c>
      <c r="N120" s="125">
        <v>0</v>
      </c>
      <c r="O120" s="125">
        <v>25</v>
      </c>
      <c r="P120" s="125">
        <v>6</v>
      </c>
      <c r="Q120" s="125">
        <v>0</v>
      </c>
      <c r="R120" s="125">
        <v>8</v>
      </c>
      <c r="S120" s="125">
        <v>39</v>
      </c>
      <c r="T120" s="125">
        <v>207</v>
      </c>
      <c r="U120" s="183">
        <v>0.38164251207729499</v>
      </c>
      <c r="V120" s="183">
        <v>0.48309178743961401</v>
      </c>
      <c r="W120" s="125" t="s">
        <v>90</v>
      </c>
    </row>
    <row r="121" spans="1:23" s="22" customFormat="1" ht="14.5" customHeight="1" x14ac:dyDescent="0.25">
      <c r="A121" s="18" t="s">
        <v>92</v>
      </c>
      <c r="B121" s="125" t="s">
        <v>668</v>
      </c>
      <c r="C121" s="125">
        <v>0</v>
      </c>
      <c r="D121" s="125">
        <v>0</v>
      </c>
      <c r="E121" s="125">
        <v>0</v>
      </c>
      <c r="F121" s="125">
        <v>0</v>
      </c>
      <c r="G121" s="125">
        <v>0</v>
      </c>
      <c r="H121" s="125">
        <v>0</v>
      </c>
      <c r="I121" s="125">
        <v>0</v>
      </c>
      <c r="J121" s="125">
        <v>0</v>
      </c>
      <c r="K121" s="125">
        <v>0</v>
      </c>
      <c r="L121" s="125">
        <v>0</v>
      </c>
      <c r="M121" s="125">
        <v>0</v>
      </c>
      <c r="N121" s="125">
        <v>0</v>
      </c>
      <c r="O121" s="125">
        <v>0</v>
      </c>
      <c r="P121" s="125">
        <v>0</v>
      </c>
      <c r="Q121" s="125">
        <v>0</v>
      </c>
      <c r="R121" s="125">
        <v>0</v>
      </c>
      <c r="S121" s="125">
        <v>0</v>
      </c>
      <c r="T121" s="125">
        <v>85</v>
      </c>
      <c r="U121" s="183">
        <v>0</v>
      </c>
      <c r="V121" s="183">
        <v>0</v>
      </c>
      <c r="W121" s="125" t="s">
        <v>93</v>
      </c>
    </row>
    <row r="122" spans="1:23" s="22" customFormat="1" ht="14.5" customHeight="1" x14ac:dyDescent="0.25">
      <c r="A122" s="18" t="s">
        <v>92</v>
      </c>
      <c r="B122" s="125" t="s">
        <v>667</v>
      </c>
      <c r="C122" s="125">
        <v>452</v>
      </c>
      <c r="D122" s="125">
        <v>0</v>
      </c>
      <c r="E122" s="125">
        <v>5</v>
      </c>
      <c r="F122" s="125">
        <v>10</v>
      </c>
      <c r="G122" s="125">
        <v>15</v>
      </c>
      <c r="H122" s="125">
        <v>94</v>
      </c>
      <c r="I122" s="125">
        <v>31</v>
      </c>
      <c r="J122" s="125">
        <v>41</v>
      </c>
      <c r="K122" s="125">
        <v>181</v>
      </c>
      <c r="L122" s="125">
        <v>0</v>
      </c>
      <c r="M122" s="125">
        <v>6</v>
      </c>
      <c r="N122" s="125">
        <v>6</v>
      </c>
      <c r="O122" s="125">
        <v>12</v>
      </c>
      <c r="P122" s="125">
        <v>133</v>
      </c>
      <c r="Q122" s="125">
        <v>82</v>
      </c>
      <c r="R122" s="125">
        <v>44</v>
      </c>
      <c r="S122" s="125">
        <v>271</v>
      </c>
      <c r="T122" s="125">
        <v>17579</v>
      </c>
      <c r="U122" s="183">
        <v>2.0877183002446099E-2</v>
      </c>
      <c r="V122" s="183">
        <v>2.5712497866772901E-2</v>
      </c>
      <c r="W122" s="125" t="s">
        <v>93</v>
      </c>
    </row>
    <row r="123" spans="1:23" s="22" customFormat="1" ht="14.5" customHeight="1" x14ac:dyDescent="0.25">
      <c r="A123" s="18" t="s">
        <v>94</v>
      </c>
      <c r="B123" s="125" t="s">
        <v>668</v>
      </c>
      <c r="C123" s="125">
        <v>68043</v>
      </c>
      <c r="D123" s="125">
        <v>576</v>
      </c>
      <c r="E123" s="125">
        <v>1422</v>
      </c>
      <c r="F123" s="125">
        <v>1000</v>
      </c>
      <c r="G123" s="125">
        <v>2998</v>
      </c>
      <c r="H123" s="125">
        <v>21211</v>
      </c>
      <c r="I123" s="125">
        <v>886</v>
      </c>
      <c r="J123" s="125">
        <v>2822</v>
      </c>
      <c r="K123" s="125">
        <v>27917</v>
      </c>
      <c r="L123" s="125">
        <v>598</v>
      </c>
      <c r="M123" s="125">
        <v>1425</v>
      </c>
      <c r="N123" s="125">
        <v>1129</v>
      </c>
      <c r="O123" s="125">
        <v>3152</v>
      </c>
      <c r="P123" s="125">
        <v>32485</v>
      </c>
      <c r="Q123" s="125">
        <v>799</v>
      </c>
      <c r="R123" s="125">
        <v>3690</v>
      </c>
      <c r="S123" s="125">
        <v>40126</v>
      </c>
      <c r="T123" s="125">
        <v>329692</v>
      </c>
      <c r="U123" s="183">
        <v>0.186631765405287</v>
      </c>
      <c r="V123" s="183">
        <v>0.20638353372238299</v>
      </c>
      <c r="W123" s="125" t="s">
        <v>95</v>
      </c>
    </row>
    <row r="124" spans="1:23" s="22" customFormat="1" ht="14.5" customHeight="1" x14ac:dyDescent="0.25">
      <c r="A124" s="18" t="s">
        <v>94</v>
      </c>
      <c r="B124" s="125" t="s">
        <v>667</v>
      </c>
      <c r="C124" s="125">
        <v>11879</v>
      </c>
      <c r="D124" s="125">
        <v>36</v>
      </c>
      <c r="E124" s="125">
        <v>209</v>
      </c>
      <c r="F124" s="125">
        <v>134</v>
      </c>
      <c r="G124" s="125">
        <v>379</v>
      </c>
      <c r="H124" s="125">
        <v>3313</v>
      </c>
      <c r="I124" s="125">
        <v>153</v>
      </c>
      <c r="J124" s="125">
        <v>775</v>
      </c>
      <c r="K124" s="125">
        <v>4620</v>
      </c>
      <c r="L124" s="125">
        <v>33</v>
      </c>
      <c r="M124" s="125">
        <v>173</v>
      </c>
      <c r="N124" s="125">
        <v>199</v>
      </c>
      <c r="O124" s="125">
        <v>405</v>
      </c>
      <c r="P124" s="125">
        <v>5439</v>
      </c>
      <c r="Q124" s="125">
        <v>240</v>
      </c>
      <c r="R124" s="125">
        <v>1175</v>
      </c>
      <c r="S124" s="125">
        <v>7259</v>
      </c>
      <c r="T124" s="125">
        <v>18560</v>
      </c>
      <c r="U124" s="183">
        <v>0.53496767241379295</v>
      </c>
      <c r="V124" s="183">
        <v>0.64003232758620698</v>
      </c>
      <c r="W124" s="125" t="s">
        <v>95</v>
      </c>
    </row>
    <row r="125" spans="1:23" s="22" customFormat="1" ht="14.5" customHeight="1" x14ac:dyDescent="0.25">
      <c r="A125" s="18" t="s">
        <v>96</v>
      </c>
      <c r="B125" s="125" t="s">
        <v>667</v>
      </c>
      <c r="C125" s="125">
        <v>0</v>
      </c>
      <c r="D125" s="125">
        <v>0</v>
      </c>
      <c r="E125" s="125">
        <v>0</v>
      </c>
      <c r="F125" s="125">
        <v>0</v>
      </c>
      <c r="G125" s="125">
        <v>0</v>
      </c>
      <c r="H125" s="125">
        <v>0</v>
      </c>
      <c r="I125" s="125">
        <v>0</v>
      </c>
      <c r="J125" s="125">
        <v>0</v>
      </c>
      <c r="K125" s="125">
        <v>0</v>
      </c>
      <c r="L125" s="125">
        <v>0</v>
      </c>
      <c r="M125" s="125">
        <v>0</v>
      </c>
      <c r="N125" s="125">
        <v>0</v>
      </c>
      <c r="O125" s="125">
        <v>0</v>
      </c>
      <c r="P125" s="125">
        <v>0</v>
      </c>
      <c r="Q125" s="125">
        <v>0</v>
      </c>
      <c r="R125" s="125">
        <v>0</v>
      </c>
      <c r="S125" s="125">
        <v>0</v>
      </c>
      <c r="T125" s="125">
        <v>8</v>
      </c>
      <c r="U125" s="183">
        <v>0</v>
      </c>
      <c r="V125" s="183">
        <v>0</v>
      </c>
      <c r="W125" s="125" t="s">
        <v>97</v>
      </c>
    </row>
    <row r="126" spans="1:23" s="22" customFormat="1" ht="14.5" customHeight="1" x14ac:dyDescent="0.25">
      <c r="A126" s="18" t="s">
        <v>98</v>
      </c>
      <c r="B126" s="125" t="s">
        <v>668</v>
      </c>
      <c r="C126" s="125">
        <v>0</v>
      </c>
      <c r="D126" s="125">
        <v>0</v>
      </c>
      <c r="E126" s="125">
        <v>0</v>
      </c>
      <c r="F126" s="125">
        <v>0</v>
      </c>
      <c r="G126" s="125">
        <v>0</v>
      </c>
      <c r="H126" s="125">
        <v>0</v>
      </c>
      <c r="I126" s="125">
        <v>0</v>
      </c>
      <c r="J126" s="125">
        <v>0</v>
      </c>
      <c r="K126" s="125">
        <v>0</v>
      </c>
      <c r="L126" s="125">
        <v>0</v>
      </c>
      <c r="M126" s="125">
        <v>0</v>
      </c>
      <c r="N126" s="125">
        <v>0</v>
      </c>
      <c r="O126" s="125">
        <v>0</v>
      </c>
      <c r="P126" s="125">
        <v>0</v>
      </c>
      <c r="Q126" s="125">
        <v>0</v>
      </c>
      <c r="R126" s="125">
        <v>0</v>
      </c>
      <c r="S126" s="125">
        <v>0</v>
      </c>
      <c r="T126" s="125">
        <v>38</v>
      </c>
      <c r="U126" s="183">
        <v>0</v>
      </c>
      <c r="V126" s="183">
        <v>0</v>
      </c>
      <c r="W126" s="125" t="s">
        <v>99</v>
      </c>
    </row>
    <row r="127" spans="1:23" s="22" customFormat="1" ht="14.5" customHeight="1" x14ac:dyDescent="0.25">
      <c r="A127" s="18" t="s">
        <v>98</v>
      </c>
      <c r="B127" s="125" t="s">
        <v>667</v>
      </c>
      <c r="C127" s="125">
        <v>5</v>
      </c>
      <c r="D127" s="125">
        <v>5</v>
      </c>
      <c r="E127" s="125">
        <v>0</v>
      </c>
      <c r="F127" s="125">
        <v>0</v>
      </c>
      <c r="G127" s="125">
        <v>5</v>
      </c>
      <c r="H127" s="125">
        <v>0</v>
      </c>
      <c r="I127" s="125">
        <v>0</v>
      </c>
      <c r="J127" s="125">
        <v>0</v>
      </c>
      <c r="K127" s="125">
        <v>5</v>
      </c>
      <c r="L127" s="125">
        <v>0</v>
      </c>
      <c r="M127" s="125">
        <v>0</v>
      </c>
      <c r="N127" s="125">
        <v>0</v>
      </c>
      <c r="O127" s="125">
        <v>0</v>
      </c>
      <c r="P127" s="125">
        <v>0</v>
      </c>
      <c r="Q127" s="125">
        <v>0</v>
      </c>
      <c r="R127" s="125">
        <v>0</v>
      </c>
      <c r="S127" s="125">
        <v>0</v>
      </c>
      <c r="T127" s="125">
        <v>5</v>
      </c>
      <c r="U127" s="183">
        <v>1</v>
      </c>
      <c r="V127" s="183">
        <v>1</v>
      </c>
      <c r="W127" s="125" t="s">
        <v>99</v>
      </c>
    </row>
    <row r="128" spans="1:23" s="22" customFormat="1" ht="14.5" customHeight="1" x14ac:dyDescent="0.25">
      <c r="A128" s="18" t="s">
        <v>100</v>
      </c>
      <c r="B128" s="125" t="s">
        <v>668</v>
      </c>
      <c r="C128" s="125">
        <v>5</v>
      </c>
      <c r="D128" s="125">
        <v>0</v>
      </c>
      <c r="E128" s="125">
        <v>5</v>
      </c>
      <c r="F128" s="125">
        <v>0</v>
      </c>
      <c r="G128" s="125">
        <v>5</v>
      </c>
      <c r="H128" s="125">
        <v>0</v>
      </c>
      <c r="I128" s="125">
        <v>0</v>
      </c>
      <c r="J128" s="125">
        <v>0</v>
      </c>
      <c r="K128" s="125">
        <v>5</v>
      </c>
      <c r="L128" s="125">
        <v>0</v>
      </c>
      <c r="M128" s="125">
        <v>0</v>
      </c>
      <c r="N128" s="125">
        <v>0</v>
      </c>
      <c r="O128" s="125">
        <v>0</v>
      </c>
      <c r="P128" s="125">
        <v>0</v>
      </c>
      <c r="Q128" s="125">
        <v>0</v>
      </c>
      <c r="R128" s="125">
        <v>0</v>
      </c>
      <c r="S128" s="125">
        <v>0</v>
      </c>
      <c r="T128" s="125">
        <v>176</v>
      </c>
      <c r="U128" s="183">
        <v>2.8409090909090901E-2</v>
      </c>
      <c r="V128" s="183">
        <v>2.8409090909090901E-2</v>
      </c>
      <c r="W128" s="125" t="s">
        <v>101</v>
      </c>
    </row>
    <row r="129" spans="1:23" s="22" customFormat="1" ht="14.5" customHeight="1" x14ac:dyDescent="0.25">
      <c r="A129" s="18" t="s">
        <v>100</v>
      </c>
      <c r="B129" s="125" t="s">
        <v>667</v>
      </c>
      <c r="C129" s="125">
        <v>386</v>
      </c>
      <c r="D129" s="125">
        <v>0</v>
      </c>
      <c r="E129" s="125">
        <v>0</v>
      </c>
      <c r="F129" s="125">
        <v>0</v>
      </c>
      <c r="G129" s="125">
        <v>0</v>
      </c>
      <c r="H129" s="125">
        <v>22</v>
      </c>
      <c r="I129" s="125">
        <v>127</v>
      </c>
      <c r="J129" s="125">
        <v>0</v>
      </c>
      <c r="K129" s="125">
        <v>149</v>
      </c>
      <c r="L129" s="125">
        <v>0</v>
      </c>
      <c r="M129" s="125">
        <v>0</v>
      </c>
      <c r="N129" s="125">
        <v>0</v>
      </c>
      <c r="O129" s="125">
        <v>0</v>
      </c>
      <c r="P129" s="125">
        <v>41</v>
      </c>
      <c r="Q129" s="125">
        <v>191</v>
      </c>
      <c r="R129" s="125">
        <v>5</v>
      </c>
      <c r="S129" s="125">
        <v>237</v>
      </c>
      <c r="T129" s="125">
        <v>637</v>
      </c>
      <c r="U129" s="183">
        <v>0.59811616954474101</v>
      </c>
      <c r="V129" s="183">
        <v>0.60596546310832</v>
      </c>
      <c r="W129" s="125" t="s">
        <v>101</v>
      </c>
    </row>
    <row r="130" spans="1:23" s="22" customFormat="1" ht="14.5" customHeight="1" x14ac:dyDescent="0.25">
      <c r="A130" s="18" t="s">
        <v>381</v>
      </c>
      <c r="B130" s="125" t="s">
        <v>668</v>
      </c>
      <c r="C130" s="125">
        <v>14676</v>
      </c>
      <c r="D130" s="125">
        <v>456</v>
      </c>
      <c r="E130" s="125">
        <v>218</v>
      </c>
      <c r="F130" s="125">
        <v>106</v>
      </c>
      <c r="G130" s="125">
        <v>780</v>
      </c>
      <c r="H130" s="125">
        <v>2286</v>
      </c>
      <c r="I130" s="125">
        <v>15</v>
      </c>
      <c r="J130" s="125">
        <v>3780</v>
      </c>
      <c r="K130" s="125">
        <v>6861</v>
      </c>
      <c r="L130" s="125">
        <v>429</v>
      </c>
      <c r="M130" s="125">
        <v>160</v>
      </c>
      <c r="N130" s="125">
        <v>187</v>
      </c>
      <c r="O130" s="125">
        <v>776</v>
      </c>
      <c r="P130" s="125">
        <v>2812</v>
      </c>
      <c r="Q130" s="125">
        <v>5</v>
      </c>
      <c r="R130" s="125">
        <v>4222</v>
      </c>
      <c r="S130" s="125">
        <v>7815</v>
      </c>
      <c r="T130" s="125">
        <v>25948</v>
      </c>
      <c r="U130" s="183">
        <v>0.25720672113457699</v>
      </c>
      <c r="V130" s="183">
        <v>0.565592723909357</v>
      </c>
      <c r="W130" s="125" t="s">
        <v>91</v>
      </c>
    </row>
    <row r="131" spans="1:23" s="22" customFormat="1" ht="14.5" customHeight="1" x14ac:dyDescent="0.25">
      <c r="A131" s="18" t="s">
        <v>381</v>
      </c>
      <c r="B131" s="125" t="s">
        <v>673</v>
      </c>
      <c r="C131" s="125">
        <v>0</v>
      </c>
      <c r="D131" s="125">
        <v>0</v>
      </c>
      <c r="E131" s="125">
        <v>0</v>
      </c>
      <c r="F131" s="125">
        <v>0</v>
      </c>
      <c r="G131" s="125">
        <v>0</v>
      </c>
      <c r="H131" s="125">
        <v>0</v>
      </c>
      <c r="I131" s="125">
        <v>0</v>
      </c>
      <c r="J131" s="125">
        <v>0</v>
      </c>
      <c r="K131" s="125">
        <v>0</v>
      </c>
      <c r="L131" s="125">
        <v>0</v>
      </c>
      <c r="M131" s="125">
        <v>0</v>
      </c>
      <c r="N131" s="125">
        <v>0</v>
      </c>
      <c r="O131" s="125">
        <v>0</v>
      </c>
      <c r="P131" s="125">
        <v>0</v>
      </c>
      <c r="Q131" s="125">
        <v>0</v>
      </c>
      <c r="R131" s="125">
        <v>0</v>
      </c>
      <c r="S131" s="125">
        <v>0</v>
      </c>
      <c r="T131" s="125">
        <v>27</v>
      </c>
      <c r="U131" s="183">
        <v>0</v>
      </c>
      <c r="V131" s="183">
        <v>0</v>
      </c>
      <c r="W131" s="125" t="s">
        <v>91</v>
      </c>
    </row>
    <row r="132" spans="1:23" s="22" customFormat="1" ht="14.5" customHeight="1" x14ac:dyDescent="0.25">
      <c r="A132" s="18" t="s">
        <v>381</v>
      </c>
      <c r="B132" s="125" t="s">
        <v>667</v>
      </c>
      <c r="C132" s="125">
        <v>21215</v>
      </c>
      <c r="D132" s="125">
        <v>132</v>
      </c>
      <c r="E132" s="125">
        <v>320</v>
      </c>
      <c r="F132" s="125">
        <v>201</v>
      </c>
      <c r="G132" s="125">
        <v>653</v>
      </c>
      <c r="H132" s="125">
        <v>1070</v>
      </c>
      <c r="I132" s="125">
        <v>57</v>
      </c>
      <c r="J132" s="125">
        <v>12111</v>
      </c>
      <c r="K132" s="125">
        <v>13891</v>
      </c>
      <c r="L132" s="125">
        <v>105</v>
      </c>
      <c r="M132" s="125">
        <v>255</v>
      </c>
      <c r="N132" s="125">
        <v>252</v>
      </c>
      <c r="O132" s="125">
        <v>612</v>
      </c>
      <c r="P132" s="125">
        <v>1420</v>
      </c>
      <c r="Q132" s="125">
        <v>66</v>
      </c>
      <c r="R132" s="125">
        <v>5226</v>
      </c>
      <c r="S132" s="125">
        <v>7324</v>
      </c>
      <c r="T132" s="125">
        <v>25994</v>
      </c>
      <c r="U132" s="183">
        <v>0.14918827421712699</v>
      </c>
      <c r="V132" s="183">
        <v>0.81614988074171002</v>
      </c>
      <c r="W132" s="125" t="s">
        <v>91</v>
      </c>
    </row>
    <row r="133" spans="1:23" s="22" customFormat="1" ht="14.5" customHeight="1" x14ac:dyDescent="0.25">
      <c r="A133" s="18" t="s">
        <v>382</v>
      </c>
      <c r="B133" s="125" t="s">
        <v>668</v>
      </c>
      <c r="C133" s="125">
        <v>24</v>
      </c>
      <c r="D133" s="125">
        <v>0</v>
      </c>
      <c r="E133" s="125">
        <v>0</v>
      </c>
      <c r="F133" s="125">
        <v>0</v>
      </c>
      <c r="G133" s="125">
        <v>0</v>
      </c>
      <c r="H133" s="125">
        <v>9</v>
      </c>
      <c r="I133" s="125">
        <v>0</v>
      </c>
      <c r="J133" s="125">
        <v>0</v>
      </c>
      <c r="K133" s="125">
        <v>9</v>
      </c>
      <c r="L133" s="125">
        <v>0</v>
      </c>
      <c r="M133" s="125">
        <v>0</v>
      </c>
      <c r="N133" s="125">
        <v>0</v>
      </c>
      <c r="O133" s="125">
        <v>0</v>
      </c>
      <c r="P133" s="125">
        <v>0</v>
      </c>
      <c r="Q133" s="125">
        <v>0</v>
      </c>
      <c r="R133" s="125">
        <v>15</v>
      </c>
      <c r="S133" s="125">
        <v>15</v>
      </c>
      <c r="T133" s="125">
        <v>96</v>
      </c>
      <c r="U133" s="183">
        <v>9.375E-2</v>
      </c>
      <c r="V133" s="183">
        <v>0.25</v>
      </c>
      <c r="W133" s="125" t="s">
        <v>383</v>
      </c>
    </row>
    <row r="134" spans="1:23" s="22" customFormat="1" ht="14.5" customHeight="1" x14ac:dyDescent="0.25">
      <c r="A134" s="18" t="s">
        <v>382</v>
      </c>
      <c r="B134" s="125" t="s">
        <v>667</v>
      </c>
      <c r="C134" s="125">
        <v>162</v>
      </c>
      <c r="D134" s="125">
        <v>0</v>
      </c>
      <c r="E134" s="125">
        <v>5</v>
      </c>
      <c r="F134" s="125">
        <v>5</v>
      </c>
      <c r="G134" s="125">
        <v>10</v>
      </c>
      <c r="H134" s="125">
        <v>42</v>
      </c>
      <c r="I134" s="125">
        <v>10</v>
      </c>
      <c r="J134" s="125">
        <v>9</v>
      </c>
      <c r="K134" s="125">
        <v>71</v>
      </c>
      <c r="L134" s="125">
        <v>0</v>
      </c>
      <c r="M134" s="125">
        <v>0</v>
      </c>
      <c r="N134" s="125">
        <v>5</v>
      </c>
      <c r="O134" s="125">
        <v>5</v>
      </c>
      <c r="P134" s="125">
        <v>64</v>
      </c>
      <c r="Q134" s="125">
        <v>13</v>
      </c>
      <c r="R134" s="125">
        <v>9</v>
      </c>
      <c r="S134" s="125">
        <v>91</v>
      </c>
      <c r="T134" s="125">
        <v>239</v>
      </c>
      <c r="U134" s="183">
        <v>0.60251046025104604</v>
      </c>
      <c r="V134" s="183">
        <v>0.67782426778242699</v>
      </c>
      <c r="W134" s="125" t="s">
        <v>383</v>
      </c>
    </row>
    <row r="135" spans="1:23" s="22" customFormat="1" ht="14.5" customHeight="1" x14ac:dyDescent="0.25">
      <c r="A135" s="18" t="s">
        <v>384</v>
      </c>
      <c r="B135" s="125" t="s">
        <v>668</v>
      </c>
      <c r="C135" s="125">
        <v>132914</v>
      </c>
      <c r="D135" s="125">
        <v>7548</v>
      </c>
      <c r="E135" s="125">
        <v>10566</v>
      </c>
      <c r="F135" s="125">
        <v>8525</v>
      </c>
      <c r="G135" s="125">
        <v>26639</v>
      </c>
      <c r="H135" s="125">
        <v>30883</v>
      </c>
      <c r="I135" s="125">
        <v>1716</v>
      </c>
      <c r="J135" s="125">
        <v>2715</v>
      </c>
      <c r="K135" s="125">
        <v>61953</v>
      </c>
      <c r="L135" s="125">
        <v>7593</v>
      </c>
      <c r="M135" s="125">
        <v>10629</v>
      </c>
      <c r="N135" s="125">
        <v>8304</v>
      </c>
      <c r="O135" s="125">
        <v>26526</v>
      </c>
      <c r="P135" s="125">
        <v>40416</v>
      </c>
      <c r="Q135" s="125">
        <v>1282</v>
      </c>
      <c r="R135" s="125">
        <v>2737</v>
      </c>
      <c r="S135" s="125">
        <v>70961</v>
      </c>
      <c r="T135" s="125">
        <v>149805</v>
      </c>
      <c r="U135" s="183">
        <v>0.85085277527452396</v>
      </c>
      <c r="V135" s="183">
        <v>0.88724675411368104</v>
      </c>
      <c r="W135" s="125" t="s">
        <v>102</v>
      </c>
    </row>
    <row r="136" spans="1:23" s="22" customFormat="1" ht="14.5" customHeight="1" x14ac:dyDescent="0.25">
      <c r="A136" s="18" t="s">
        <v>384</v>
      </c>
      <c r="B136" s="125" t="s">
        <v>674</v>
      </c>
      <c r="C136" s="125">
        <v>0</v>
      </c>
      <c r="D136" s="125">
        <v>0</v>
      </c>
      <c r="E136" s="125">
        <v>0</v>
      </c>
      <c r="F136" s="125">
        <v>0</v>
      </c>
      <c r="G136" s="125">
        <v>0</v>
      </c>
      <c r="H136" s="125">
        <v>0</v>
      </c>
      <c r="I136" s="125">
        <v>0</v>
      </c>
      <c r="J136" s="125">
        <v>0</v>
      </c>
      <c r="K136" s="125">
        <v>0</v>
      </c>
      <c r="L136" s="125">
        <v>0</v>
      </c>
      <c r="M136" s="125">
        <v>0</v>
      </c>
      <c r="N136" s="125">
        <v>0</v>
      </c>
      <c r="O136" s="125">
        <v>0</v>
      </c>
      <c r="P136" s="125">
        <v>0</v>
      </c>
      <c r="Q136" s="125">
        <v>0</v>
      </c>
      <c r="R136" s="125">
        <v>0</v>
      </c>
      <c r="S136" s="125">
        <v>0</v>
      </c>
      <c r="T136" s="125">
        <v>1833092</v>
      </c>
      <c r="U136" s="183">
        <v>0</v>
      </c>
      <c r="V136" s="183">
        <v>0</v>
      </c>
      <c r="W136" s="125" t="s">
        <v>102</v>
      </c>
    </row>
    <row r="137" spans="1:23" s="22" customFormat="1" ht="14.5" customHeight="1" x14ac:dyDescent="0.25">
      <c r="A137" s="18" t="s">
        <v>384</v>
      </c>
      <c r="B137" s="125" t="s">
        <v>670</v>
      </c>
      <c r="C137" s="125">
        <v>0</v>
      </c>
      <c r="D137" s="125">
        <v>0</v>
      </c>
      <c r="E137" s="125">
        <v>0</v>
      </c>
      <c r="F137" s="125">
        <v>0</v>
      </c>
      <c r="G137" s="125">
        <v>0</v>
      </c>
      <c r="H137" s="125">
        <v>0</v>
      </c>
      <c r="I137" s="125">
        <v>0</v>
      </c>
      <c r="J137" s="125">
        <v>0</v>
      </c>
      <c r="K137" s="125">
        <v>0</v>
      </c>
      <c r="L137" s="125">
        <v>0</v>
      </c>
      <c r="M137" s="125">
        <v>0</v>
      </c>
      <c r="N137" s="125">
        <v>0</v>
      </c>
      <c r="O137" s="125">
        <v>0</v>
      </c>
      <c r="P137" s="125">
        <v>0</v>
      </c>
      <c r="Q137" s="125">
        <v>0</v>
      </c>
      <c r="R137" s="125">
        <v>0</v>
      </c>
      <c r="S137" s="125">
        <v>0</v>
      </c>
      <c r="T137" s="125">
        <v>6251790</v>
      </c>
      <c r="U137" s="183">
        <v>0</v>
      </c>
      <c r="V137" s="183">
        <v>0</v>
      </c>
      <c r="W137" s="125" t="s">
        <v>102</v>
      </c>
    </row>
    <row r="138" spans="1:23" s="22" customFormat="1" ht="14.5" customHeight="1" x14ac:dyDescent="0.25">
      <c r="A138" s="18" t="s">
        <v>384</v>
      </c>
      <c r="B138" s="125" t="s">
        <v>673</v>
      </c>
      <c r="C138" s="125">
        <v>1798</v>
      </c>
      <c r="D138" s="125">
        <v>206</v>
      </c>
      <c r="E138" s="125">
        <v>218</v>
      </c>
      <c r="F138" s="125">
        <v>112</v>
      </c>
      <c r="G138" s="125">
        <v>536</v>
      </c>
      <c r="H138" s="125">
        <v>377</v>
      </c>
      <c r="I138" s="125">
        <v>15</v>
      </c>
      <c r="J138" s="125">
        <v>0</v>
      </c>
      <c r="K138" s="125">
        <v>928</v>
      </c>
      <c r="L138" s="125">
        <v>207</v>
      </c>
      <c r="M138" s="125">
        <v>193</v>
      </c>
      <c r="N138" s="125">
        <v>118</v>
      </c>
      <c r="O138" s="125">
        <v>518</v>
      </c>
      <c r="P138" s="125">
        <v>329</v>
      </c>
      <c r="Q138" s="125">
        <v>23</v>
      </c>
      <c r="R138" s="125">
        <v>0</v>
      </c>
      <c r="S138" s="125">
        <v>870</v>
      </c>
      <c r="T138" s="125">
        <v>1808</v>
      </c>
      <c r="U138" s="183">
        <v>0.99446902654867297</v>
      </c>
      <c r="V138" s="183">
        <v>0.99446902654867297</v>
      </c>
      <c r="W138" s="125" t="s">
        <v>102</v>
      </c>
    </row>
    <row r="139" spans="1:23" s="22" customFormat="1" ht="14.5" customHeight="1" x14ac:dyDescent="0.25">
      <c r="A139" s="18" t="s">
        <v>384</v>
      </c>
      <c r="B139" s="125" t="s">
        <v>667</v>
      </c>
      <c r="C139" s="125">
        <v>960501</v>
      </c>
      <c r="D139" s="125">
        <v>77064</v>
      </c>
      <c r="E139" s="125">
        <v>98173</v>
      </c>
      <c r="F139" s="125">
        <v>69520</v>
      </c>
      <c r="G139" s="125">
        <v>244757</v>
      </c>
      <c r="H139" s="125">
        <v>208979</v>
      </c>
      <c r="I139" s="125">
        <v>14964</v>
      </c>
      <c r="J139" s="125">
        <v>18705</v>
      </c>
      <c r="K139" s="125">
        <v>487405</v>
      </c>
      <c r="L139" s="125">
        <v>77804</v>
      </c>
      <c r="M139" s="125">
        <v>99037</v>
      </c>
      <c r="N139" s="125">
        <v>70505</v>
      </c>
      <c r="O139" s="125">
        <v>247346</v>
      </c>
      <c r="P139" s="125">
        <v>194265</v>
      </c>
      <c r="Q139" s="125">
        <v>12660</v>
      </c>
      <c r="R139" s="125">
        <v>18825</v>
      </c>
      <c r="S139" s="125">
        <v>473096</v>
      </c>
      <c r="T139" s="125">
        <v>978209</v>
      </c>
      <c r="U139" s="183">
        <v>0.94353149480325804</v>
      </c>
      <c r="V139" s="183">
        <v>0.98189752905565197</v>
      </c>
      <c r="W139" s="125" t="s">
        <v>102</v>
      </c>
    </row>
    <row r="140" spans="1:23" s="22" customFormat="1" ht="14.5" customHeight="1" x14ac:dyDescent="0.25">
      <c r="A140" s="18" t="s">
        <v>103</v>
      </c>
      <c r="B140" s="125" t="s">
        <v>668</v>
      </c>
      <c r="C140" s="125">
        <v>0</v>
      </c>
      <c r="D140" s="125">
        <v>0</v>
      </c>
      <c r="E140" s="125">
        <v>0</v>
      </c>
      <c r="F140" s="125">
        <v>0</v>
      </c>
      <c r="G140" s="125">
        <v>0</v>
      </c>
      <c r="H140" s="125">
        <v>0</v>
      </c>
      <c r="I140" s="125">
        <v>0</v>
      </c>
      <c r="J140" s="125">
        <v>0</v>
      </c>
      <c r="K140" s="125">
        <v>0</v>
      </c>
      <c r="L140" s="125">
        <v>0</v>
      </c>
      <c r="M140" s="125">
        <v>0</v>
      </c>
      <c r="N140" s="125">
        <v>0</v>
      </c>
      <c r="O140" s="125">
        <v>0</v>
      </c>
      <c r="P140" s="125">
        <v>0</v>
      </c>
      <c r="Q140" s="125">
        <v>0</v>
      </c>
      <c r="R140" s="125">
        <v>0</v>
      </c>
      <c r="S140" s="125">
        <v>0</v>
      </c>
      <c r="T140" s="125">
        <v>16</v>
      </c>
      <c r="U140" s="183">
        <v>0</v>
      </c>
      <c r="V140" s="183">
        <v>0</v>
      </c>
      <c r="W140" s="125" t="s">
        <v>104</v>
      </c>
    </row>
    <row r="141" spans="1:23" s="22" customFormat="1" ht="14.5" customHeight="1" x14ac:dyDescent="0.25">
      <c r="A141" s="18" t="s">
        <v>105</v>
      </c>
      <c r="B141" s="125" t="s">
        <v>668</v>
      </c>
      <c r="C141" s="125">
        <v>470</v>
      </c>
      <c r="D141" s="125">
        <v>5</v>
      </c>
      <c r="E141" s="125">
        <v>6</v>
      </c>
      <c r="F141" s="125">
        <v>11</v>
      </c>
      <c r="G141" s="125">
        <v>22</v>
      </c>
      <c r="H141" s="125">
        <v>28</v>
      </c>
      <c r="I141" s="125">
        <v>5</v>
      </c>
      <c r="J141" s="125">
        <v>180</v>
      </c>
      <c r="K141" s="125">
        <v>235</v>
      </c>
      <c r="L141" s="125">
        <v>14</v>
      </c>
      <c r="M141" s="125">
        <v>5</v>
      </c>
      <c r="N141" s="125">
        <v>12</v>
      </c>
      <c r="O141" s="125">
        <v>31</v>
      </c>
      <c r="P141" s="125">
        <v>41</v>
      </c>
      <c r="Q141" s="125">
        <v>0</v>
      </c>
      <c r="R141" s="125">
        <v>163</v>
      </c>
      <c r="S141" s="125">
        <v>235</v>
      </c>
      <c r="T141" s="125">
        <v>1574</v>
      </c>
      <c r="U141" s="183">
        <v>8.0686149936467597E-2</v>
      </c>
      <c r="V141" s="183">
        <v>0.29860228716645498</v>
      </c>
      <c r="W141" s="125" t="s">
        <v>106</v>
      </c>
    </row>
    <row r="142" spans="1:23" s="22" customFormat="1" ht="14.5" customHeight="1" x14ac:dyDescent="0.25">
      <c r="A142" s="18" t="s">
        <v>105</v>
      </c>
      <c r="B142" s="125" t="s">
        <v>667</v>
      </c>
      <c r="C142" s="125">
        <v>1329</v>
      </c>
      <c r="D142" s="125">
        <v>5</v>
      </c>
      <c r="E142" s="125">
        <v>24</v>
      </c>
      <c r="F142" s="125">
        <v>5</v>
      </c>
      <c r="G142" s="125">
        <v>34</v>
      </c>
      <c r="H142" s="125">
        <v>66</v>
      </c>
      <c r="I142" s="125">
        <v>0</v>
      </c>
      <c r="J142" s="125">
        <v>605</v>
      </c>
      <c r="K142" s="125">
        <v>705</v>
      </c>
      <c r="L142" s="125">
        <v>5</v>
      </c>
      <c r="M142" s="125">
        <v>16</v>
      </c>
      <c r="N142" s="125">
        <v>22</v>
      </c>
      <c r="O142" s="125">
        <v>43</v>
      </c>
      <c r="P142" s="125">
        <v>78</v>
      </c>
      <c r="Q142" s="125">
        <v>0</v>
      </c>
      <c r="R142" s="125">
        <v>503</v>
      </c>
      <c r="S142" s="125">
        <v>624</v>
      </c>
      <c r="T142" s="125">
        <v>1840</v>
      </c>
      <c r="U142" s="183">
        <v>0.120108695652174</v>
      </c>
      <c r="V142" s="183">
        <v>0.72228260869565197</v>
      </c>
      <c r="W142" s="125" t="s">
        <v>106</v>
      </c>
    </row>
    <row r="143" spans="1:23" s="22" customFormat="1" ht="14.5" customHeight="1" x14ac:dyDescent="0.25">
      <c r="A143" s="18" t="s">
        <v>385</v>
      </c>
      <c r="B143" s="125" t="s">
        <v>668</v>
      </c>
      <c r="C143" s="125">
        <v>21</v>
      </c>
      <c r="D143" s="125">
        <v>0</v>
      </c>
      <c r="E143" s="125">
        <v>0</v>
      </c>
      <c r="F143" s="125">
        <v>0</v>
      </c>
      <c r="G143" s="125">
        <v>0</v>
      </c>
      <c r="H143" s="125">
        <v>5</v>
      </c>
      <c r="I143" s="125">
        <v>0</v>
      </c>
      <c r="J143" s="125">
        <v>0</v>
      </c>
      <c r="K143" s="125">
        <v>5</v>
      </c>
      <c r="L143" s="125">
        <v>0</v>
      </c>
      <c r="M143" s="125">
        <v>0</v>
      </c>
      <c r="N143" s="125">
        <v>0</v>
      </c>
      <c r="O143" s="125">
        <v>0</v>
      </c>
      <c r="P143" s="125">
        <v>11</v>
      </c>
      <c r="Q143" s="125">
        <v>0</v>
      </c>
      <c r="R143" s="125">
        <v>5</v>
      </c>
      <c r="S143" s="125">
        <v>16</v>
      </c>
      <c r="T143" s="125">
        <v>344</v>
      </c>
      <c r="U143" s="183">
        <v>4.6511627906976702E-2</v>
      </c>
      <c r="V143" s="183">
        <v>6.1046511627907002E-2</v>
      </c>
      <c r="W143" s="125" t="s">
        <v>386</v>
      </c>
    </row>
    <row r="144" spans="1:23" s="22" customFormat="1" ht="14.5" customHeight="1" x14ac:dyDescent="0.25">
      <c r="A144" s="18" t="s">
        <v>385</v>
      </c>
      <c r="B144" s="125" t="s">
        <v>667</v>
      </c>
      <c r="C144" s="125">
        <v>53</v>
      </c>
      <c r="D144" s="125">
        <v>0</v>
      </c>
      <c r="E144" s="125">
        <v>0</v>
      </c>
      <c r="F144" s="125">
        <v>5</v>
      </c>
      <c r="G144" s="125">
        <v>5</v>
      </c>
      <c r="H144" s="125">
        <v>14</v>
      </c>
      <c r="I144" s="125">
        <v>0</v>
      </c>
      <c r="J144" s="125">
        <v>7</v>
      </c>
      <c r="K144" s="125">
        <v>26</v>
      </c>
      <c r="L144" s="125">
        <v>0</v>
      </c>
      <c r="M144" s="125">
        <v>0</v>
      </c>
      <c r="N144" s="125">
        <v>10</v>
      </c>
      <c r="O144" s="125">
        <v>10</v>
      </c>
      <c r="P144" s="125">
        <v>11</v>
      </c>
      <c r="Q144" s="125">
        <v>0</v>
      </c>
      <c r="R144" s="125">
        <v>6</v>
      </c>
      <c r="S144" s="125">
        <v>27</v>
      </c>
      <c r="T144" s="125">
        <v>73</v>
      </c>
      <c r="U144" s="183">
        <v>0.54794520547945202</v>
      </c>
      <c r="V144" s="183">
        <v>0.72602739726027399</v>
      </c>
      <c r="W144" s="125" t="s">
        <v>386</v>
      </c>
    </row>
    <row r="145" spans="1:23" s="22" customFormat="1" ht="14.5" customHeight="1" x14ac:dyDescent="0.25">
      <c r="A145" s="18" t="s">
        <v>387</v>
      </c>
      <c r="B145" s="125" t="s">
        <v>668</v>
      </c>
      <c r="C145" s="125">
        <v>3795</v>
      </c>
      <c r="D145" s="125">
        <v>20</v>
      </c>
      <c r="E145" s="125">
        <v>38</v>
      </c>
      <c r="F145" s="125">
        <v>36</v>
      </c>
      <c r="G145" s="125">
        <v>94</v>
      </c>
      <c r="H145" s="125">
        <v>1327</v>
      </c>
      <c r="I145" s="125">
        <v>19</v>
      </c>
      <c r="J145" s="125">
        <v>230</v>
      </c>
      <c r="K145" s="125">
        <v>1670</v>
      </c>
      <c r="L145" s="125">
        <v>26</v>
      </c>
      <c r="M145" s="125">
        <v>31</v>
      </c>
      <c r="N145" s="125">
        <v>52</v>
      </c>
      <c r="O145" s="125">
        <v>109</v>
      </c>
      <c r="P145" s="125">
        <v>1832</v>
      </c>
      <c r="Q145" s="125">
        <v>13</v>
      </c>
      <c r="R145" s="125">
        <v>171</v>
      </c>
      <c r="S145" s="125">
        <v>2125</v>
      </c>
      <c r="T145" s="125">
        <v>10791</v>
      </c>
      <c r="U145" s="183">
        <v>0.31452136039292</v>
      </c>
      <c r="V145" s="183">
        <v>0.35168195718654399</v>
      </c>
      <c r="W145" s="125" t="s">
        <v>107</v>
      </c>
    </row>
    <row r="146" spans="1:23" s="22" customFormat="1" ht="14.5" customHeight="1" x14ac:dyDescent="0.25">
      <c r="A146" s="18" t="s">
        <v>387</v>
      </c>
      <c r="B146" s="125" t="s">
        <v>667</v>
      </c>
      <c r="C146" s="125">
        <v>375</v>
      </c>
      <c r="D146" s="125">
        <v>0</v>
      </c>
      <c r="E146" s="125">
        <v>0</v>
      </c>
      <c r="F146" s="125">
        <v>0</v>
      </c>
      <c r="G146" s="125">
        <v>0</v>
      </c>
      <c r="H146" s="125">
        <v>48</v>
      </c>
      <c r="I146" s="125">
        <v>0</v>
      </c>
      <c r="J146" s="125">
        <v>172</v>
      </c>
      <c r="K146" s="125">
        <v>220</v>
      </c>
      <c r="L146" s="125">
        <v>0</v>
      </c>
      <c r="M146" s="125">
        <v>0</v>
      </c>
      <c r="N146" s="125">
        <v>5</v>
      </c>
      <c r="O146" s="125">
        <v>5</v>
      </c>
      <c r="P146" s="125">
        <v>36</v>
      </c>
      <c r="Q146" s="125">
        <v>0</v>
      </c>
      <c r="R146" s="125">
        <v>114</v>
      </c>
      <c r="S146" s="125">
        <v>155</v>
      </c>
      <c r="T146" s="125">
        <v>886</v>
      </c>
      <c r="U146" s="183">
        <v>0.100451467268623</v>
      </c>
      <c r="V146" s="183">
        <v>0.42325056433408598</v>
      </c>
      <c r="W146" s="125" t="s">
        <v>107</v>
      </c>
    </row>
    <row r="147" spans="1:23" s="22" customFormat="1" ht="14.5" customHeight="1" x14ac:dyDescent="0.25">
      <c r="A147" s="18" t="s">
        <v>108</v>
      </c>
      <c r="B147" s="125" t="s">
        <v>668</v>
      </c>
      <c r="C147" s="125">
        <v>4524</v>
      </c>
      <c r="D147" s="125">
        <v>139</v>
      </c>
      <c r="E147" s="125">
        <v>180</v>
      </c>
      <c r="F147" s="125">
        <v>112</v>
      </c>
      <c r="G147" s="125">
        <v>431</v>
      </c>
      <c r="H147" s="125">
        <v>775</v>
      </c>
      <c r="I147" s="125">
        <v>6</v>
      </c>
      <c r="J147" s="125">
        <v>676</v>
      </c>
      <c r="K147" s="125">
        <v>1888</v>
      </c>
      <c r="L147" s="125">
        <v>140</v>
      </c>
      <c r="M147" s="125">
        <v>162</v>
      </c>
      <c r="N147" s="125">
        <v>108</v>
      </c>
      <c r="O147" s="125">
        <v>410</v>
      </c>
      <c r="P147" s="125">
        <v>1417</v>
      </c>
      <c r="Q147" s="125">
        <v>16</v>
      </c>
      <c r="R147" s="125">
        <v>793</v>
      </c>
      <c r="S147" s="125">
        <v>2636</v>
      </c>
      <c r="T147" s="125">
        <v>66416</v>
      </c>
      <c r="U147" s="183">
        <v>4.5997952300650402E-2</v>
      </c>
      <c r="V147" s="183">
        <v>6.8116116598410006E-2</v>
      </c>
      <c r="W147" s="125" t="s">
        <v>109</v>
      </c>
    </row>
    <row r="148" spans="1:23" s="22" customFormat="1" ht="14.5" customHeight="1" x14ac:dyDescent="0.25">
      <c r="A148" s="18" t="s">
        <v>108</v>
      </c>
      <c r="B148" s="125" t="s">
        <v>667</v>
      </c>
      <c r="C148" s="125">
        <v>435</v>
      </c>
      <c r="D148" s="125">
        <v>16</v>
      </c>
      <c r="E148" s="125">
        <v>17</v>
      </c>
      <c r="F148" s="125">
        <v>26</v>
      </c>
      <c r="G148" s="125">
        <v>59</v>
      </c>
      <c r="H148" s="125">
        <v>74</v>
      </c>
      <c r="I148" s="125">
        <v>10</v>
      </c>
      <c r="J148" s="125">
        <v>61</v>
      </c>
      <c r="K148" s="125">
        <v>204</v>
      </c>
      <c r="L148" s="125">
        <v>10</v>
      </c>
      <c r="M148" s="125">
        <v>11</v>
      </c>
      <c r="N148" s="125">
        <v>27</v>
      </c>
      <c r="O148" s="125">
        <v>48</v>
      </c>
      <c r="P148" s="125">
        <v>82</v>
      </c>
      <c r="Q148" s="125">
        <v>0</v>
      </c>
      <c r="R148" s="125">
        <v>101</v>
      </c>
      <c r="S148" s="125">
        <v>231</v>
      </c>
      <c r="T148" s="125">
        <v>4244</v>
      </c>
      <c r="U148" s="183">
        <v>6.4326107445805802E-2</v>
      </c>
      <c r="V148" s="183">
        <v>0.102497643732328</v>
      </c>
      <c r="W148" s="125" t="s">
        <v>109</v>
      </c>
    </row>
    <row r="149" spans="1:23" s="22" customFormat="1" ht="14.5" customHeight="1" x14ac:dyDescent="0.25">
      <c r="A149" s="18" t="s">
        <v>110</v>
      </c>
      <c r="B149" s="125" t="s">
        <v>668</v>
      </c>
      <c r="C149" s="125">
        <v>28112</v>
      </c>
      <c r="D149" s="125">
        <v>94</v>
      </c>
      <c r="E149" s="125">
        <v>136</v>
      </c>
      <c r="F149" s="125">
        <v>138</v>
      </c>
      <c r="G149" s="125">
        <v>368</v>
      </c>
      <c r="H149" s="125">
        <v>453</v>
      </c>
      <c r="I149" s="125">
        <v>23</v>
      </c>
      <c r="J149" s="125">
        <v>551</v>
      </c>
      <c r="K149" s="125">
        <v>1395</v>
      </c>
      <c r="L149" s="125">
        <v>76</v>
      </c>
      <c r="M149" s="125">
        <v>168</v>
      </c>
      <c r="N149" s="125">
        <v>166</v>
      </c>
      <c r="O149" s="125">
        <v>410</v>
      </c>
      <c r="P149" s="125">
        <v>2226</v>
      </c>
      <c r="Q149" s="125">
        <v>44</v>
      </c>
      <c r="R149" s="125">
        <v>24037</v>
      </c>
      <c r="S149" s="125">
        <v>26717</v>
      </c>
      <c r="T149" s="125">
        <v>46356</v>
      </c>
      <c r="U149" s="183">
        <v>7.6020364138407098E-2</v>
      </c>
      <c r="V149" s="183">
        <v>0.60643713866597604</v>
      </c>
      <c r="W149" s="125" t="s">
        <v>111</v>
      </c>
    </row>
    <row r="150" spans="1:23" s="22" customFormat="1" ht="14.5" customHeight="1" x14ac:dyDescent="0.25">
      <c r="A150" s="18" t="s">
        <v>110</v>
      </c>
      <c r="B150" s="125" t="s">
        <v>667</v>
      </c>
      <c r="C150" s="125">
        <v>8617</v>
      </c>
      <c r="D150" s="125">
        <v>167</v>
      </c>
      <c r="E150" s="125">
        <v>427</v>
      </c>
      <c r="F150" s="125">
        <v>397</v>
      </c>
      <c r="G150" s="125">
        <v>991</v>
      </c>
      <c r="H150" s="125">
        <v>1341</v>
      </c>
      <c r="I150" s="125">
        <v>159</v>
      </c>
      <c r="J150" s="125">
        <v>748</v>
      </c>
      <c r="K150" s="125">
        <v>3239</v>
      </c>
      <c r="L150" s="125">
        <v>123</v>
      </c>
      <c r="M150" s="125">
        <v>417</v>
      </c>
      <c r="N150" s="125">
        <v>426</v>
      </c>
      <c r="O150" s="125">
        <v>966</v>
      </c>
      <c r="P150" s="125">
        <v>2636</v>
      </c>
      <c r="Q150" s="125">
        <v>174</v>
      </c>
      <c r="R150" s="125">
        <v>1602</v>
      </c>
      <c r="S150" s="125">
        <v>5378</v>
      </c>
      <c r="T150" s="125">
        <v>23160</v>
      </c>
      <c r="U150" s="183">
        <v>0.27059585492228</v>
      </c>
      <c r="V150" s="183">
        <v>0.37206390328152</v>
      </c>
      <c r="W150" s="125" t="s">
        <v>111</v>
      </c>
    </row>
    <row r="151" spans="1:23" s="22" customFormat="1" ht="14.5" customHeight="1" x14ac:dyDescent="0.25">
      <c r="A151" s="18" t="s">
        <v>112</v>
      </c>
      <c r="B151" s="125" t="s">
        <v>668</v>
      </c>
      <c r="C151" s="125">
        <v>17832</v>
      </c>
      <c r="D151" s="125">
        <v>286</v>
      </c>
      <c r="E151" s="125">
        <v>656</v>
      </c>
      <c r="F151" s="125">
        <v>348</v>
      </c>
      <c r="G151" s="125">
        <v>1290</v>
      </c>
      <c r="H151" s="125">
        <v>3951</v>
      </c>
      <c r="I151" s="125">
        <v>90</v>
      </c>
      <c r="J151" s="125">
        <v>2560</v>
      </c>
      <c r="K151" s="125">
        <v>7891</v>
      </c>
      <c r="L151" s="125">
        <v>272</v>
      </c>
      <c r="M151" s="125">
        <v>685</v>
      </c>
      <c r="N151" s="125">
        <v>413</v>
      </c>
      <c r="O151" s="125">
        <v>1370</v>
      </c>
      <c r="P151" s="125">
        <v>5868</v>
      </c>
      <c r="Q151" s="125">
        <v>95</v>
      </c>
      <c r="R151" s="125">
        <v>2608</v>
      </c>
      <c r="S151" s="125">
        <v>9941</v>
      </c>
      <c r="T151" s="125">
        <v>133042</v>
      </c>
      <c r="U151" s="183">
        <v>9.5187985748861295E-2</v>
      </c>
      <c r="V151" s="183">
        <v>0.13403286180304</v>
      </c>
      <c r="W151" s="125" t="s">
        <v>113</v>
      </c>
    </row>
    <row r="152" spans="1:23" s="22" customFormat="1" ht="14.5" customHeight="1" x14ac:dyDescent="0.25">
      <c r="A152" s="18" t="s">
        <v>112</v>
      </c>
      <c r="B152" s="125" t="s">
        <v>670</v>
      </c>
      <c r="C152" s="125">
        <v>71500</v>
      </c>
      <c r="D152" s="125">
        <v>0</v>
      </c>
      <c r="E152" s="125">
        <v>0</v>
      </c>
      <c r="F152" s="125">
        <v>0</v>
      </c>
      <c r="G152" s="125">
        <v>0</v>
      </c>
      <c r="H152" s="125">
        <v>0</v>
      </c>
      <c r="I152" s="125">
        <v>0</v>
      </c>
      <c r="J152" s="125">
        <v>38451</v>
      </c>
      <c r="K152" s="125">
        <v>38451</v>
      </c>
      <c r="L152" s="125">
        <v>0</v>
      </c>
      <c r="M152" s="125">
        <v>0</v>
      </c>
      <c r="N152" s="125">
        <v>0</v>
      </c>
      <c r="O152" s="125">
        <v>0</v>
      </c>
      <c r="P152" s="125">
        <v>0</v>
      </c>
      <c r="Q152" s="125">
        <v>0</v>
      </c>
      <c r="R152" s="125">
        <v>33049</v>
      </c>
      <c r="S152" s="125">
        <v>33049</v>
      </c>
      <c r="T152" s="125">
        <v>71500</v>
      </c>
      <c r="U152" s="183">
        <v>0</v>
      </c>
      <c r="V152" s="183">
        <v>1</v>
      </c>
      <c r="W152" s="125" t="s">
        <v>113</v>
      </c>
    </row>
    <row r="153" spans="1:23" s="22" customFormat="1" ht="14.5" customHeight="1" x14ac:dyDescent="0.25">
      <c r="A153" s="18" t="s">
        <v>112</v>
      </c>
      <c r="B153" s="125" t="s">
        <v>667</v>
      </c>
      <c r="C153" s="125">
        <v>26197</v>
      </c>
      <c r="D153" s="125">
        <v>345</v>
      </c>
      <c r="E153" s="125">
        <v>1409</v>
      </c>
      <c r="F153" s="125">
        <v>1239</v>
      </c>
      <c r="G153" s="125">
        <v>2993</v>
      </c>
      <c r="H153" s="125">
        <v>7589</v>
      </c>
      <c r="I153" s="125">
        <v>437</v>
      </c>
      <c r="J153" s="125">
        <v>1242</v>
      </c>
      <c r="K153" s="125">
        <v>12261</v>
      </c>
      <c r="L153" s="125">
        <v>324</v>
      </c>
      <c r="M153" s="125">
        <v>1440</v>
      </c>
      <c r="N153" s="125">
        <v>1366</v>
      </c>
      <c r="O153" s="125">
        <v>3130</v>
      </c>
      <c r="P153" s="125">
        <v>9352</v>
      </c>
      <c r="Q153" s="125">
        <v>462</v>
      </c>
      <c r="R153" s="125">
        <v>992</v>
      </c>
      <c r="S153" s="125">
        <v>13936</v>
      </c>
      <c r="T153" s="125">
        <v>68633</v>
      </c>
      <c r="U153" s="183">
        <v>0.34914691183541402</v>
      </c>
      <c r="V153" s="183">
        <v>0.38169685136887499</v>
      </c>
      <c r="W153" s="125" t="s">
        <v>113</v>
      </c>
    </row>
    <row r="154" spans="1:23" s="22" customFormat="1" ht="14.5" customHeight="1" x14ac:dyDescent="0.25">
      <c r="A154" s="18" t="s">
        <v>388</v>
      </c>
      <c r="B154" s="125" t="s">
        <v>668</v>
      </c>
      <c r="C154" s="125">
        <v>125</v>
      </c>
      <c r="D154" s="125">
        <v>5</v>
      </c>
      <c r="E154" s="125">
        <v>0</v>
      </c>
      <c r="F154" s="125">
        <v>5</v>
      </c>
      <c r="G154" s="125">
        <v>10</v>
      </c>
      <c r="H154" s="125">
        <v>15</v>
      </c>
      <c r="I154" s="125">
        <v>0</v>
      </c>
      <c r="J154" s="125">
        <v>40</v>
      </c>
      <c r="K154" s="125">
        <v>65</v>
      </c>
      <c r="L154" s="125">
        <v>0</v>
      </c>
      <c r="M154" s="125">
        <v>5</v>
      </c>
      <c r="N154" s="125">
        <v>0</v>
      </c>
      <c r="O154" s="125">
        <v>5</v>
      </c>
      <c r="P154" s="125">
        <v>10</v>
      </c>
      <c r="Q154" s="125">
        <v>0</v>
      </c>
      <c r="R154" s="125">
        <v>45</v>
      </c>
      <c r="S154" s="125">
        <v>60</v>
      </c>
      <c r="T154" s="125">
        <v>457</v>
      </c>
      <c r="U154" s="183">
        <v>8.7527352297592995E-2</v>
      </c>
      <c r="V154" s="183">
        <v>0.27352297592997799</v>
      </c>
      <c r="W154" s="125" t="s">
        <v>389</v>
      </c>
    </row>
    <row r="155" spans="1:23" s="22" customFormat="1" ht="14.5" customHeight="1" x14ac:dyDescent="0.25">
      <c r="A155" s="18" t="s">
        <v>388</v>
      </c>
      <c r="B155" s="125" t="s">
        <v>667</v>
      </c>
      <c r="C155" s="125">
        <v>365</v>
      </c>
      <c r="D155" s="125">
        <v>0</v>
      </c>
      <c r="E155" s="125">
        <v>0</v>
      </c>
      <c r="F155" s="125">
        <v>12</v>
      </c>
      <c r="G155" s="125">
        <v>12</v>
      </c>
      <c r="H155" s="125">
        <v>20</v>
      </c>
      <c r="I155" s="125">
        <v>0</v>
      </c>
      <c r="J155" s="125">
        <v>150</v>
      </c>
      <c r="K155" s="125">
        <v>182</v>
      </c>
      <c r="L155" s="125">
        <v>5</v>
      </c>
      <c r="M155" s="125">
        <v>0</v>
      </c>
      <c r="N155" s="125">
        <v>5</v>
      </c>
      <c r="O155" s="125">
        <v>10</v>
      </c>
      <c r="P155" s="125">
        <v>9</v>
      </c>
      <c r="Q155" s="125">
        <v>9</v>
      </c>
      <c r="R155" s="125">
        <v>155</v>
      </c>
      <c r="S155" s="125">
        <v>183</v>
      </c>
      <c r="T155" s="125">
        <v>389</v>
      </c>
      <c r="U155" s="183">
        <v>0.15424164524421599</v>
      </c>
      <c r="V155" s="183">
        <v>0.93830334190231401</v>
      </c>
      <c r="W155" s="125" t="s">
        <v>389</v>
      </c>
    </row>
    <row r="156" spans="1:23" s="22" customFormat="1" ht="14.5" customHeight="1" x14ac:dyDescent="0.25">
      <c r="A156" s="18" t="s">
        <v>114</v>
      </c>
      <c r="B156" s="125" t="s">
        <v>668</v>
      </c>
      <c r="C156" s="125">
        <v>81521</v>
      </c>
      <c r="D156" s="125">
        <v>3126</v>
      </c>
      <c r="E156" s="125">
        <v>5466</v>
      </c>
      <c r="F156" s="125">
        <v>4021</v>
      </c>
      <c r="G156" s="125">
        <v>12613</v>
      </c>
      <c r="H156" s="125">
        <v>21585</v>
      </c>
      <c r="I156" s="125">
        <v>509</v>
      </c>
      <c r="J156" s="125">
        <v>2577</v>
      </c>
      <c r="K156" s="125">
        <v>37284</v>
      </c>
      <c r="L156" s="125">
        <v>2929</v>
      </c>
      <c r="M156" s="125">
        <v>5580</v>
      </c>
      <c r="N156" s="125">
        <v>4762</v>
      </c>
      <c r="O156" s="125">
        <v>13271</v>
      </c>
      <c r="P156" s="125">
        <v>24909</v>
      </c>
      <c r="Q156" s="125">
        <v>751</v>
      </c>
      <c r="R156" s="125">
        <v>5306</v>
      </c>
      <c r="S156" s="125">
        <v>44237</v>
      </c>
      <c r="T156" s="125">
        <v>104892</v>
      </c>
      <c r="U156" s="183">
        <v>0.702036380276856</v>
      </c>
      <c r="V156" s="183">
        <v>0.77718987148686303</v>
      </c>
      <c r="W156" s="125" t="s">
        <v>115</v>
      </c>
    </row>
    <row r="157" spans="1:23" s="22" customFormat="1" ht="14.5" customHeight="1" x14ac:dyDescent="0.25">
      <c r="A157" s="18" t="s">
        <v>114</v>
      </c>
      <c r="B157" s="125" t="s">
        <v>667</v>
      </c>
      <c r="C157" s="125">
        <v>546391</v>
      </c>
      <c r="D157" s="125">
        <v>15529</v>
      </c>
      <c r="E157" s="125">
        <v>33443</v>
      </c>
      <c r="F157" s="125">
        <v>28115</v>
      </c>
      <c r="G157" s="125">
        <v>77087</v>
      </c>
      <c r="H157" s="125">
        <v>144532</v>
      </c>
      <c r="I157" s="125">
        <v>11273</v>
      </c>
      <c r="J157" s="125">
        <v>21163</v>
      </c>
      <c r="K157" s="125">
        <v>254055</v>
      </c>
      <c r="L157" s="125">
        <v>16133</v>
      </c>
      <c r="M157" s="125">
        <v>34457</v>
      </c>
      <c r="N157" s="125">
        <v>30814</v>
      </c>
      <c r="O157" s="125">
        <v>81404</v>
      </c>
      <c r="P157" s="125">
        <v>169747</v>
      </c>
      <c r="Q157" s="125">
        <v>12100</v>
      </c>
      <c r="R157" s="125">
        <v>29085</v>
      </c>
      <c r="S157" s="125">
        <v>292336</v>
      </c>
      <c r="T157" s="125">
        <v>559853</v>
      </c>
      <c r="U157" s="183">
        <v>0.88620227095326798</v>
      </c>
      <c r="V157" s="183">
        <v>0.97595440231632202</v>
      </c>
      <c r="W157" s="125" t="s">
        <v>115</v>
      </c>
    </row>
    <row r="158" spans="1:23" s="22" customFormat="1" ht="14.5" customHeight="1" x14ac:dyDescent="0.25">
      <c r="A158" s="18" t="s">
        <v>390</v>
      </c>
      <c r="B158" s="125" t="s">
        <v>668</v>
      </c>
      <c r="C158" s="125">
        <v>0</v>
      </c>
      <c r="D158" s="125">
        <v>0</v>
      </c>
      <c r="E158" s="125">
        <v>0</v>
      </c>
      <c r="F158" s="125">
        <v>0</v>
      </c>
      <c r="G158" s="125">
        <v>0</v>
      </c>
      <c r="H158" s="125">
        <v>0</v>
      </c>
      <c r="I158" s="125">
        <v>0</v>
      </c>
      <c r="J158" s="125">
        <v>0</v>
      </c>
      <c r="K158" s="125">
        <v>0</v>
      </c>
      <c r="L158" s="125">
        <v>0</v>
      </c>
      <c r="M158" s="125">
        <v>0</v>
      </c>
      <c r="N158" s="125">
        <v>0</v>
      </c>
      <c r="O158" s="125">
        <v>0</v>
      </c>
      <c r="P158" s="125">
        <v>0</v>
      </c>
      <c r="Q158" s="125">
        <v>0</v>
      </c>
      <c r="R158" s="125">
        <v>0</v>
      </c>
      <c r="S158" s="125">
        <v>0</v>
      </c>
      <c r="T158" s="125">
        <v>58</v>
      </c>
      <c r="U158" s="183">
        <v>0</v>
      </c>
      <c r="V158" s="183">
        <v>0</v>
      </c>
      <c r="W158" s="125" t="s">
        <v>116</v>
      </c>
    </row>
    <row r="159" spans="1:23" s="22" customFormat="1" ht="14.5" customHeight="1" x14ac:dyDescent="0.25">
      <c r="A159" s="18" t="s">
        <v>390</v>
      </c>
      <c r="B159" s="125" t="s">
        <v>667</v>
      </c>
      <c r="C159" s="125">
        <v>15</v>
      </c>
      <c r="D159" s="125">
        <v>0</v>
      </c>
      <c r="E159" s="125">
        <v>0</v>
      </c>
      <c r="F159" s="125">
        <v>0</v>
      </c>
      <c r="G159" s="125">
        <v>0</v>
      </c>
      <c r="H159" s="125">
        <v>5</v>
      </c>
      <c r="I159" s="125">
        <v>0</v>
      </c>
      <c r="J159" s="125">
        <v>5</v>
      </c>
      <c r="K159" s="125">
        <v>10</v>
      </c>
      <c r="L159" s="125">
        <v>0</v>
      </c>
      <c r="M159" s="125">
        <v>0</v>
      </c>
      <c r="N159" s="125">
        <v>0</v>
      </c>
      <c r="O159" s="125">
        <v>0</v>
      </c>
      <c r="P159" s="125">
        <v>5</v>
      </c>
      <c r="Q159" s="125">
        <v>0</v>
      </c>
      <c r="R159" s="125">
        <v>0</v>
      </c>
      <c r="S159" s="125">
        <v>5</v>
      </c>
      <c r="T159" s="125">
        <v>60</v>
      </c>
      <c r="U159" s="183">
        <v>0.16666666666666699</v>
      </c>
      <c r="V159" s="183">
        <v>0.25</v>
      </c>
      <c r="W159" s="125" t="s">
        <v>116</v>
      </c>
    </row>
    <row r="160" spans="1:23" s="22" customFormat="1" ht="14.5" customHeight="1" x14ac:dyDescent="0.25">
      <c r="A160" s="18" t="s">
        <v>117</v>
      </c>
      <c r="B160" s="125" t="s">
        <v>668</v>
      </c>
      <c r="C160" s="125">
        <v>159</v>
      </c>
      <c r="D160" s="125">
        <v>7</v>
      </c>
      <c r="E160" s="125">
        <v>12</v>
      </c>
      <c r="F160" s="125">
        <v>5</v>
      </c>
      <c r="G160" s="125">
        <v>24</v>
      </c>
      <c r="H160" s="125">
        <v>62</v>
      </c>
      <c r="I160" s="125">
        <v>0</v>
      </c>
      <c r="J160" s="125">
        <v>0</v>
      </c>
      <c r="K160" s="125">
        <v>86</v>
      </c>
      <c r="L160" s="125">
        <v>5</v>
      </c>
      <c r="M160" s="125">
        <v>10</v>
      </c>
      <c r="N160" s="125">
        <v>5</v>
      </c>
      <c r="O160" s="125">
        <v>20</v>
      </c>
      <c r="P160" s="125">
        <v>48</v>
      </c>
      <c r="Q160" s="125">
        <v>0</v>
      </c>
      <c r="R160" s="125">
        <v>5</v>
      </c>
      <c r="S160" s="125">
        <v>73</v>
      </c>
      <c r="T160" s="125">
        <v>251</v>
      </c>
      <c r="U160" s="183">
        <v>0.61354581673306796</v>
      </c>
      <c r="V160" s="183">
        <v>0.63346613545816699</v>
      </c>
      <c r="W160" s="125" t="s">
        <v>118</v>
      </c>
    </row>
    <row r="161" spans="1:23" s="22" customFormat="1" ht="14.5" customHeight="1" x14ac:dyDescent="0.25">
      <c r="A161" s="18" t="s">
        <v>117</v>
      </c>
      <c r="B161" s="125" t="s">
        <v>667</v>
      </c>
      <c r="C161" s="125">
        <v>106</v>
      </c>
      <c r="D161" s="125">
        <v>0</v>
      </c>
      <c r="E161" s="125">
        <v>0</v>
      </c>
      <c r="F161" s="125">
        <v>11</v>
      </c>
      <c r="G161" s="125">
        <v>11</v>
      </c>
      <c r="H161" s="125">
        <v>30</v>
      </c>
      <c r="I161" s="125">
        <v>5</v>
      </c>
      <c r="J161" s="125">
        <v>0</v>
      </c>
      <c r="K161" s="125">
        <v>46</v>
      </c>
      <c r="L161" s="125">
        <v>0</v>
      </c>
      <c r="M161" s="125">
        <v>0</v>
      </c>
      <c r="N161" s="125">
        <v>16</v>
      </c>
      <c r="O161" s="125">
        <v>16</v>
      </c>
      <c r="P161" s="125">
        <v>39</v>
      </c>
      <c r="Q161" s="125">
        <v>5</v>
      </c>
      <c r="R161" s="125">
        <v>0</v>
      </c>
      <c r="S161" s="125">
        <v>60</v>
      </c>
      <c r="T161" s="125">
        <v>128</v>
      </c>
      <c r="U161" s="183">
        <v>0.828125</v>
      </c>
      <c r="V161" s="183">
        <v>0.828125</v>
      </c>
      <c r="W161" s="125" t="s">
        <v>118</v>
      </c>
    </row>
    <row r="162" spans="1:23" s="22" customFormat="1" ht="14.5" customHeight="1" x14ac:dyDescent="0.25">
      <c r="A162" s="18" t="s">
        <v>119</v>
      </c>
      <c r="B162" s="125" t="s">
        <v>668</v>
      </c>
      <c r="C162" s="125">
        <v>121272</v>
      </c>
      <c r="D162" s="125">
        <v>4342</v>
      </c>
      <c r="E162" s="125">
        <v>6516</v>
      </c>
      <c r="F162" s="125">
        <v>4627</v>
      </c>
      <c r="G162" s="125">
        <v>15485</v>
      </c>
      <c r="H162" s="125">
        <v>29808</v>
      </c>
      <c r="I162" s="125">
        <v>889</v>
      </c>
      <c r="J162" s="125">
        <v>580</v>
      </c>
      <c r="K162" s="125">
        <v>46762</v>
      </c>
      <c r="L162" s="125">
        <v>4650</v>
      </c>
      <c r="M162" s="125">
        <v>7018</v>
      </c>
      <c r="N162" s="125">
        <v>5108</v>
      </c>
      <c r="O162" s="125">
        <v>16776</v>
      </c>
      <c r="P162" s="125">
        <v>55599</v>
      </c>
      <c r="Q162" s="125">
        <v>981</v>
      </c>
      <c r="R162" s="125">
        <v>1154</v>
      </c>
      <c r="S162" s="125">
        <v>74510</v>
      </c>
      <c r="T162" s="125">
        <v>139424</v>
      </c>
      <c r="U162" s="183">
        <v>0.85737032361716803</v>
      </c>
      <c r="V162" s="183">
        <v>0.86980720679366497</v>
      </c>
      <c r="W162" s="125" t="s">
        <v>120</v>
      </c>
    </row>
    <row r="163" spans="1:23" s="22" customFormat="1" ht="14.5" customHeight="1" x14ac:dyDescent="0.25">
      <c r="A163" s="18" t="s">
        <v>119</v>
      </c>
      <c r="B163" s="125" t="s">
        <v>674</v>
      </c>
      <c r="C163" s="125">
        <v>0</v>
      </c>
      <c r="D163" s="125">
        <v>0</v>
      </c>
      <c r="E163" s="125">
        <v>0</v>
      </c>
      <c r="F163" s="125">
        <v>0</v>
      </c>
      <c r="G163" s="125">
        <v>0</v>
      </c>
      <c r="H163" s="125">
        <v>0</v>
      </c>
      <c r="I163" s="125">
        <v>0</v>
      </c>
      <c r="J163" s="125">
        <v>0</v>
      </c>
      <c r="K163" s="125">
        <v>0</v>
      </c>
      <c r="L163" s="125">
        <v>0</v>
      </c>
      <c r="M163" s="125">
        <v>0</v>
      </c>
      <c r="N163" s="125">
        <v>0</v>
      </c>
      <c r="O163" s="125">
        <v>0</v>
      </c>
      <c r="P163" s="125">
        <v>0</v>
      </c>
      <c r="Q163" s="125">
        <v>0</v>
      </c>
      <c r="R163" s="125">
        <v>0</v>
      </c>
      <c r="S163" s="125">
        <v>0</v>
      </c>
      <c r="T163" s="125">
        <v>534293</v>
      </c>
      <c r="U163" s="183">
        <v>0</v>
      </c>
      <c r="V163" s="183">
        <v>0</v>
      </c>
      <c r="W163" s="125" t="s">
        <v>120</v>
      </c>
    </row>
    <row r="164" spans="1:23" s="22" customFormat="1" ht="14.5" customHeight="1" x14ac:dyDescent="0.25">
      <c r="A164" s="18" t="s">
        <v>119</v>
      </c>
      <c r="B164" s="125" t="s">
        <v>670</v>
      </c>
      <c r="C164" s="125">
        <v>2561497</v>
      </c>
      <c r="D164" s="125">
        <v>244150</v>
      </c>
      <c r="E164" s="125">
        <v>313065</v>
      </c>
      <c r="F164" s="125">
        <v>144092</v>
      </c>
      <c r="G164" s="125">
        <v>701307</v>
      </c>
      <c r="H164" s="125">
        <v>549092</v>
      </c>
      <c r="I164" s="125">
        <v>73001</v>
      </c>
      <c r="J164" s="125">
        <v>0</v>
      </c>
      <c r="K164" s="125">
        <v>1323400</v>
      </c>
      <c r="L164" s="125">
        <v>214337</v>
      </c>
      <c r="M164" s="125">
        <v>299736</v>
      </c>
      <c r="N164" s="125">
        <v>146652</v>
      </c>
      <c r="O164" s="125">
        <v>660725</v>
      </c>
      <c r="P164" s="125">
        <v>487503</v>
      </c>
      <c r="Q164" s="125">
        <v>89869</v>
      </c>
      <c r="R164" s="125">
        <v>0</v>
      </c>
      <c r="S164" s="125">
        <v>1238097</v>
      </c>
      <c r="T164" s="125">
        <v>2561497</v>
      </c>
      <c r="U164" s="183">
        <v>1</v>
      </c>
      <c r="V164" s="183">
        <v>1</v>
      </c>
      <c r="W164" s="125" t="s">
        <v>120</v>
      </c>
    </row>
    <row r="165" spans="1:23" s="22" customFormat="1" ht="14.5" customHeight="1" x14ac:dyDescent="0.25">
      <c r="A165" s="18" t="s">
        <v>119</v>
      </c>
      <c r="B165" s="125" t="s">
        <v>673</v>
      </c>
      <c r="C165" s="125">
        <v>0</v>
      </c>
      <c r="D165" s="125">
        <v>0</v>
      </c>
      <c r="E165" s="125">
        <v>0</v>
      </c>
      <c r="F165" s="125">
        <v>0</v>
      </c>
      <c r="G165" s="125">
        <v>0</v>
      </c>
      <c r="H165" s="125">
        <v>0</v>
      </c>
      <c r="I165" s="125">
        <v>0</v>
      </c>
      <c r="J165" s="125">
        <v>0</v>
      </c>
      <c r="K165" s="125">
        <v>0</v>
      </c>
      <c r="L165" s="125">
        <v>0</v>
      </c>
      <c r="M165" s="125">
        <v>0</v>
      </c>
      <c r="N165" s="125">
        <v>0</v>
      </c>
      <c r="O165" s="125">
        <v>0</v>
      </c>
      <c r="P165" s="125">
        <v>0</v>
      </c>
      <c r="Q165" s="125">
        <v>0</v>
      </c>
      <c r="R165" s="125">
        <v>0</v>
      </c>
      <c r="S165" s="125">
        <v>0</v>
      </c>
      <c r="T165" s="125">
        <v>6187</v>
      </c>
      <c r="U165" s="183">
        <v>0</v>
      </c>
      <c r="V165" s="183">
        <v>0</v>
      </c>
      <c r="W165" s="125" t="s">
        <v>120</v>
      </c>
    </row>
    <row r="166" spans="1:23" s="22" customFormat="1" ht="14.5" customHeight="1" x14ac:dyDescent="0.25">
      <c r="A166" s="18" t="s">
        <v>119</v>
      </c>
      <c r="B166" s="125" t="s">
        <v>667</v>
      </c>
      <c r="C166" s="125">
        <v>147308</v>
      </c>
      <c r="D166" s="125">
        <v>5637</v>
      </c>
      <c r="E166" s="125">
        <v>9760</v>
      </c>
      <c r="F166" s="125">
        <v>7117</v>
      </c>
      <c r="G166" s="125">
        <v>22514</v>
      </c>
      <c r="H166" s="125">
        <v>37822</v>
      </c>
      <c r="I166" s="125">
        <v>2185</v>
      </c>
      <c r="J166" s="125">
        <v>2369</v>
      </c>
      <c r="K166" s="125">
        <v>64890</v>
      </c>
      <c r="L166" s="125">
        <v>6012</v>
      </c>
      <c r="M166" s="125">
        <v>10129</v>
      </c>
      <c r="N166" s="125">
        <v>7744</v>
      </c>
      <c r="O166" s="125">
        <v>23885</v>
      </c>
      <c r="P166" s="125">
        <v>52335</v>
      </c>
      <c r="Q166" s="125">
        <v>3174</v>
      </c>
      <c r="R166" s="125">
        <v>3024</v>
      </c>
      <c r="S166" s="125">
        <v>82418</v>
      </c>
      <c r="T166" s="125">
        <v>158344</v>
      </c>
      <c r="U166" s="183">
        <v>0.89624488455514595</v>
      </c>
      <c r="V166" s="183">
        <v>0.93030364270196497</v>
      </c>
      <c r="W166" s="125" t="s">
        <v>120</v>
      </c>
    </row>
    <row r="167" spans="1:23" s="22" customFormat="1" ht="14.5" customHeight="1" x14ac:dyDescent="0.25">
      <c r="A167" s="18" t="s">
        <v>121</v>
      </c>
      <c r="B167" s="125" t="s">
        <v>668</v>
      </c>
      <c r="C167" s="125">
        <v>0</v>
      </c>
      <c r="D167" s="125">
        <v>0</v>
      </c>
      <c r="E167" s="125">
        <v>0</v>
      </c>
      <c r="F167" s="125">
        <v>0</v>
      </c>
      <c r="G167" s="125">
        <v>0</v>
      </c>
      <c r="H167" s="125">
        <v>0</v>
      </c>
      <c r="I167" s="125">
        <v>0</v>
      </c>
      <c r="J167" s="125">
        <v>0</v>
      </c>
      <c r="K167" s="125">
        <v>0</v>
      </c>
      <c r="L167" s="125">
        <v>0</v>
      </c>
      <c r="M167" s="125">
        <v>0</v>
      </c>
      <c r="N167" s="125">
        <v>0</v>
      </c>
      <c r="O167" s="125">
        <v>0</v>
      </c>
      <c r="P167" s="125">
        <v>0</v>
      </c>
      <c r="Q167" s="125">
        <v>0</v>
      </c>
      <c r="R167" s="125">
        <v>0</v>
      </c>
      <c r="S167" s="125">
        <v>0</v>
      </c>
      <c r="T167" s="125">
        <v>3017</v>
      </c>
      <c r="U167" s="183">
        <v>0</v>
      </c>
      <c r="V167" s="183">
        <v>0</v>
      </c>
      <c r="W167" s="125" t="s">
        <v>122</v>
      </c>
    </row>
    <row r="168" spans="1:23" s="22" customFormat="1" ht="14.5" customHeight="1" x14ac:dyDescent="0.25">
      <c r="A168" s="18" t="s">
        <v>121</v>
      </c>
      <c r="B168" s="125" t="s">
        <v>667</v>
      </c>
      <c r="C168" s="125">
        <v>0</v>
      </c>
      <c r="D168" s="125">
        <v>0</v>
      </c>
      <c r="E168" s="125">
        <v>0</v>
      </c>
      <c r="F168" s="125">
        <v>0</v>
      </c>
      <c r="G168" s="125">
        <v>0</v>
      </c>
      <c r="H168" s="125">
        <v>0</v>
      </c>
      <c r="I168" s="125">
        <v>0</v>
      </c>
      <c r="J168" s="125">
        <v>0</v>
      </c>
      <c r="K168" s="125">
        <v>0</v>
      </c>
      <c r="L168" s="125">
        <v>0</v>
      </c>
      <c r="M168" s="125">
        <v>0</v>
      </c>
      <c r="N168" s="125">
        <v>0</v>
      </c>
      <c r="O168" s="125">
        <v>0</v>
      </c>
      <c r="P168" s="125">
        <v>0</v>
      </c>
      <c r="Q168" s="125">
        <v>0</v>
      </c>
      <c r="R168" s="125">
        <v>0</v>
      </c>
      <c r="S168" s="125">
        <v>0</v>
      </c>
      <c r="T168" s="125">
        <v>207</v>
      </c>
      <c r="U168" s="183">
        <v>0</v>
      </c>
      <c r="V168" s="183">
        <v>0</v>
      </c>
      <c r="W168" s="125" t="s">
        <v>122</v>
      </c>
    </row>
    <row r="169" spans="1:23" s="22" customFormat="1" ht="14.5" customHeight="1" x14ac:dyDescent="0.25">
      <c r="A169" s="18" t="s">
        <v>123</v>
      </c>
      <c r="B169" s="125" t="s">
        <v>668</v>
      </c>
      <c r="C169" s="125">
        <v>7</v>
      </c>
      <c r="D169" s="125">
        <v>0</v>
      </c>
      <c r="E169" s="125">
        <v>0</v>
      </c>
      <c r="F169" s="125">
        <v>7</v>
      </c>
      <c r="G169" s="125">
        <v>7</v>
      </c>
      <c r="H169" s="125">
        <v>0</v>
      </c>
      <c r="I169" s="125">
        <v>0</v>
      </c>
      <c r="J169" s="125">
        <v>0</v>
      </c>
      <c r="K169" s="125">
        <v>7</v>
      </c>
      <c r="L169" s="125">
        <v>0</v>
      </c>
      <c r="M169" s="125">
        <v>0</v>
      </c>
      <c r="N169" s="125">
        <v>0</v>
      </c>
      <c r="O169" s="125">
        <v>0</v>
      </c>
      <c r="P169" s="125">
        <v>0</v>
      </c>
      <c r="Q169" s="125">
        <v>0</v>
      </c>
      <c r="R169" s="125">
        <v>0</v>
      </c>
      <c r="S169" s="125">
        <v>0</v>
      </c>
      <c r="T169" s="125">
        <v>46</v>
      </c>
      <c r="U169" s="183">
        <v>0.15217391304347799</v>
      </c>
      <c r="V169" s="183">
        <v>0.15217391304347799</v>
      </c>
      <c r="W169" s="125" t="s">
        <v>124</v>
      </c>
    </row>
    <row r="170" spans="1:23" s="22" customFormat="1" ht="14.5" customHeight="1" x14ac:dyDescent="0.25">
      <c r="A170" s="18" t="s">
        <v>125</v>
      </c>
      <c r="B170" s="125" t="s">
        <v>668</v>
      </c>
      <c r="C170" s="125">
        <v>19</v>
      </c>
      <c r="D170" s="125">
        <v>0</v>
      </c>
      <c r="E170" s="125">
        <v>5</v>
      </c>
      <c r="F170" s="125">
        <v>0</v>
      </c>
      <c r="G170" s="125">
        <v>5</v>
      </c>
      <c r="H170" s="125">
        <v>5</v>
      </c>
      <c r="I170" s="125">
        <v>0</v>
      </c>
      <c r="J170" s="125">
        <v>0</v>
      </c>
      <c r="K170" s="125">
        <v>10</v>
      </c>
      <c r="L170" s="125">
        <v>9</v>
      </c>
      <c r="M170" s="125">
        <v>0</v>
      </c>
      <c r="N170" s="125">
        <v>0</v>
      </c>
      <c r="O170" s="125">
        <v>9</v>
      </c>
      <c r="P170" s="125">
        <v>0</v>
      </c>
      <c r="Q170" s="125">
        <v>0</v>
      </c>
      <c r="R170" s="125">
        <v>0</v>
      </c>
      <c r="S170" s="125">
        <v>9</v>
      </c>
      <c r="T170" s="125">
        <v>475</v>
      </c>
      <c r="U170" s="183">
        <v>0.04</v>
      </c>
      <c r="V170" s="183">
        <v>0.04</v>
      </c>
      <c r="W170" s="125" t="s">
        <v>126</v>
      </c>
    </row>
    <row r="171" spans="1:23" s="22" customFormat="1" ht="14.5" customHeight="1" x14ac:dyDescent="0.25">
      <c r="A171" s="18" t="s">
        <v>125</v>
      </c>
      <c r="B171" s="125" t="s">
        <v>667</v>
      </c>
      <c r="C171" s="125">
        <v>23</v>
      </c>
      <c r="D171" s="125">
        <v>5</v>
      </c>
      <c r="E171" s="125">
        <v>5</v>
      </c>
      <c r="F171" s="125">
        <v>0</v>
      </c>
      <c r="G171" s="125">
        <v>10</v>
      </c>
      <c r="H171" s="125">
        <v>0</v>
      </c>
      <c r="I171" s="125">
        <v>0</v>
      </c>
      <c r="J171" s="125">
        <v>0</v>
      </c>
      <c r="K171" s="125">
        <v>10</v>
      </c>
      <c r="L171" s="125">
        <v>0</v>
      </c>
      <c r="M171" s="125">
        <v>0</v>
      </c>
      <c r="N171" s="125">
        <v>0</v>
      </c>
      <c r="O171" s="125">
        <v>0</v>
      </c>
      <c r="P171" s="125">
        <v>0</v>
      </c>
      <c r="Q171" s="125">
        <v>7</v>
      </c>
      <c r="R171" s="125">
        <v>6</v>
      </c>
      <c r="S171" s="125">
        <v>13</v>
      </c>
      <c r="T171" s="125">
        <v>50</v>
      </c>
      <c r="U171" s="183">
        <v>0.34</v>
      </c>
      <c r="V171" s="183">
        <v>0.46</v>
      </c>
      <c r="W171" s="125" t="s">
        <v>126</v>
      </c>
    </row>
    <row r="172" spans="1:23" s="22" customFormat="1" ht="14.5" customHeight="1" x14ac:dyDescent="0.25">
      <c r="A172" s="18" t="s">
        <v>391</v>
      </c>
      <c r="B172" s="125" t="s">
        <v>668</v>
      </c>
      <c r="C172" s="125">
        <v>290</v>
      </c>
      <c r="D172" s="125">
        <v>106</v>
      </c>
      <c r="E172" s="125">
        <v>44</v>
      </c>
      <c r="F172" s="125">
        <v>0</v>
      </c>
      <c r="G172" s="125">
        <v>150</v>
      </c>
      <c r="H172" s="125">
        <v>0</v>
      </c>
      <c r="I172" s="125">
        <v>0</v>
      </c>
      <c r="J172" s="125">
        <v>0</v>
      </c>
      <c r="K172" s="125">
        <v>150</v>
      </c>
      <c r="L172" s="125">
        <v>97</v>
      </c>
      <c r="M172" s="125">
        <v>43</v>
      </c>
      <c r="N172" s="125">
        <v>0</v>
      </c>
      <c r="O172" s="125">
        <v>140</v>
      </c>
      <c r="P172" s="125">
        <v>0</v>
      </c>
      <c r="Q172" s="125">
        <v>0</v>
      </c>
      <c r="R172" s="125">
        <v>0</v>
      </c>
      <c r="S172" s="125">
        <v>140</v>
      </c>
      <c r="T172" s="125">
        <v>396</v>
      </c>
      <c r="U172" s="183">
        <v>0.73232323232323204</v>
      </c>
      <c r="V172" s="183">
        <v>0.73232323232323204</v>
      </c>
      <c r="W172" s="125" t="s">
        <v>392</v>
      </c>
    </row>
    <row r="173" spans="1:23" s="22" customFormat="1" ht="14.5" customHeight="1" x14ac:dyDescent="0.25">
      <c r="A173" s="18" t="s">
        <v>391</v>
      </c>
      <c r="B173" s="125" t="s">
        <v>667</v>
      </c>
      <c r="C173" s="125">
        <v>28</v>
      </c>
      <c r="D173" s="125">
        <v>8</v>
      </c>
      <c r="E173" s="125">
        <v>0</v>
      </c>
      <c r="F173" s="125">
        <v>0</v>
      </c>
      <c r="G173" s="125">
        <v>8</v>
      </c>
      <c r="H173" s="125">
        <v>0</v>
      </c>
      <c r="I173" s="125">
        <v>0</v>
      </c>
      <c r="J173" s="125">
        <v>0</v>
      </c>
      <c r="K173" s="125">
        <v>8</v>
      </c>
      <c r="L173" s="125">
        <v>15</v>
      </c>
      <c r="M173" s="125">
        <v>5</v>
      </c>
      <c r="N173" s="125">
        <v>0</v>
      </c>
      <c r="O173" s="125">
        <v>20</v>
      </c>
      <c r="P173" s="125">
        <v>0</v>
      </c>
      <c r="Q173" s="125">
        <v>0</v>
      </c>
      <c r="R173" s="125">
        <v>0</v>
      </c>
      <c r="S173" s="125">
        <v>20</v>
      </c>
      <c r="T173" s="125">
        <v>28</v>
      </c>
      <c r="U173" s="183">
        <v>1</v>
      </c>
      <c r="V173" s="183">
        <v>1</v>
      </c>
      <c r="W173" s="125" t="s">
        <v>392</v>
      </c>
    </row>
    <row r="174" spans="1:23" s="22" customFormat="1" ht="14.5" customHeight="1" x14ac:dyDescent="0.25">
      <c r="A174" s="18" t="s">
        <v>127</v>
      </c>
      <c r="B174" s="125" t="s">
        <v>668</v>
      </c>
      <c r="C174" s="125">
        <v>148</v>
      </c>
      <c r="D174" s="125">
        <v>0</v>
      </c>
      <c r="E174" s="125">
        <v>5</v>
      </c>
      <c r="F174" s="125">
        <v>0</v>
      </c>
      <c r="G174" s="125">
        <v>5</v>
      </c>
      <c r="H174" s="125">
        <v>28</v>
      </c>
      <c r="I174" s="125">
        <v>0</v>
      </c>
      <c r="J174" s="125">
        <v>47</v>
      </c>
      <c r="K174" s="125">
        <v>80</v>
      </c>
      <c r="L174" s="125">
        <v>0</v>
      </c>
      <c r="M174" s="125">
        <v>0</v>
      </c>
      <c r="N174" s="125">
        <v>0</v>
      </c>
      <c r="O174" s="125">
        <v>0</v>
      </c>
      <c r="P174" s="125">
        <v>24</v>
      </c>
      <c r="Q174" s="125">
        <v>0</v>
      </c>
      <c r="R174" s="125">
        <v>44</v>
      </c>
      <c r="S174" s="125">
        <v>68</v>
      </c>
      <c r="T174" s="125">
        <v>834</v>
      </c>
      <c r="U174" s="183">
        <v>6.83453237410072E-2</v>
      </c>
      <c r="V174" s="183">
        <v>0.17745803357314099</v>
      </c>
      <c r="W174" s="125" t="s">
        <v>128</v>
      </c>
    </row>
    <row r="175" spans="1:23" s="22" customFormat="1" ht="14.5" customHeight="1" x14ac:dyDescent="0.25">
      <c r="A175" s="18" t="s">
        <v>127</v>
      </c>
      <c r="B175" s="125" t="s">
        <v>667</v>
      </c>
      <c r="C175" s="125">
        <v>742</v>
      </c>
      <c r="D175" s="125">
        <v>0</v>
      </c>
      <c r="E175" s="125">
        <v>5</v>
      </c>
      <c r="F175" s="125">
        <v>0</v>
      </c>
      <c r="G175" s="125">
        <v>5</v>
      </c>
      <c r="H175" s="125">
        <v>20</v>
      </c>
      <c r="I175" s="125">
        <v>0</v>
      </c>
      <c r="J175" s="125">
        <v>383</v>
      </c>
      <c r="K175" s="125">
        <v>408</v>
      </c>
      <c r="L175" s="125">
        <v>10</v>
      </c>
      <c r="M175" s="125">
        <v>5</v>
      </c>
      <c r="N175" s="125">
        <v>0</v>
      </c>
      <c r="O175" s="125">
        <v>15</v>
      </c>
      <c r="P175" s="125">
        <v>18</v>
      </c>
      <c r="Q175" s="125">
        <v>0</v>
      </c>
      <c r="R175" s="125">
        <v>301</v>
      </c>
      <c r="S175" s="125">
        <v>334</v>
      </c>
      <c r="T175" s="125">
        <v>866</v>
      </c>
      <c r="U175" s="183">
        <v>6.6974595842956106E-2</v>
      </c>
      <c r="V175" s="183">
        <v>0.85681293302540396</v>
      </c>
      <c r="W175" s="125" t="s">
        <v>128</v>
      </c>
    </row>
    <row r="176" spans="1:23" s="22" customFormat="1" ht="14.5" customHeight="1" x14ac:dyDescent="0.25">
      <c r="A176" s="18" t="s">
        <v>129</v>
      </c>
      <c r="B176" s="125" t="s">
        <v>668</v>
      </c>
      <c r="C176" s="125">
        <v>4068</v>
      </c>
      <c r="D176" s="125">
        <v>63</v>
      </c>
      <c r="E176" s="125">
        <v>22</v>
      </c>
      <c r="F176" s="125">
        <v>14</v>
      </c>
      <c r="G176" s="125">
        <v>99</v>
      </c>
      <c r="H176" s="125">
        <v>229</v>
      </c>
      <c r="I176" s="125">
        <v>0</v>
      </c>
      <c r="J176" s="125">
        <v>179</v>
      </c>
      <c r="K176" s="125">
        <v>507</v>
      </c>
      <c r="L176" s="125">
        <v>49</v>
      </c>
      <c r="M176" s="125">
        <v>16</v>
      </c>
      <c r="N176" s="125">
        <v>113</v>
      </c>
      <c r="O176" s="125">
        <v>178</v>
      </c>
      <c r="P176" s="125">
        <v>863</v>
      </c>
      <c r="Q176" s="125">
        <v>5</v>
      </c>
      <c r="R176" s="125">
        <v>2515</v>
      </c>
      <c r="S176" s="125">
        <v>3561</v>
      </c>
      <c r="T176" s="125">
        <v>5744</v>
      </c>
      <c r="U176" s="183">
        <v>0.23920612813370501</v>
      </c>
      <c r="V176" s="183">
        <v>0.70821727019498604</v>
      </c>
      <c r="W176" s="125" t="s">
        <v>130</v>
      </c>
    </row>
    <row r="177" spans="1:23" s="22" customFormat="1" ht="14.5" customHeight="1" x14ac:dyDescent="0.25">
      <c r="A177" s="18" t="s">
        <v>129</v>
      </c>
      <c r="B177" s="125" t="s">
        <v>667</v>
      </c>
      <c r="C177" s="125">
        <v>3771</v>
      </c>
      <c r="D177" s="125">
        <v>125</v>
      </c>
      <c r="E177" s="125">
        <v>193</v>
      </c>
      <c r="F177" s="125">
        <v>111</v>
      </c>
      <c r="G177" s="125">
        <v>429</v>
      </c>
      <c r="H177" s="125">
        <v>727</v>
      </c>
      <c r="I177" s="125">
        <v>56</v>
      </c>
      <c r="J177" s="125">
        <v>446</v>
      </c>
      <c r="K177" s="125">
        <v>1658</v>
      </c>
      <c r="L177" s="125">
        <v>93</v>
      </c>
      <c r="M177" s="125">
        <v>156</v>
      </c>
      <c r="N177" s="125">
        <v>150</v>
      </c>
      <c r="O177" s="125">
        <v>399</v>
      </c>
      <c r="P177" s="125">
        <v>1305</v>
      </c>
      <c r="Q177" s="125">
        <v>56</v>
      </c>
      <c r="R177" s="125">
        <v>353</v>
      </c>
      <c r="S177" s="125">
        <v>2113</v>
      </c>
      <c r="T177" s="125">
        <v>8107</v>
      </c>
      <c r="U177" s="183">
        <v>0.36659676822499099</v>
      </c>
      <c r="V177" s="183">
        <v>0.465153570988035</v>
      </c>
      <c r="W177" s="125" t="s">
        <v>130</v>
      </c>
    </row>
    <row r="178" spans="1:23" s="22" customFormat="1" ht="14.5" customHeight="1" x14ac:dyDescent="0.25">
      <c r="A178" s="18" t="s">
        <v>131</v>
      </c>
      <c r="B178" s="125" t="s">
        <v>668</v>
      </c>
      <c r="C178" s="125">
        <v>20652</v>
      </c>
      <c r="D178" s="125">
        <v>588</v>
      </c>
      <c r="E178" s="125">
        <v>829</v>
      </c>
      <c r="F178" s="125">
        <v>461</v>
      </c>
      <c r="G178" s="125">
        <v>1878</v>
      </c>
      <c r="H178" s="125">
        <v>3283</v>
      </c>
      <c r="I178" s="125">
        <v>153</v>
      </c>
      <c r="J178" s="125">
        <v>4778</v>
      </c>
      <c r="K178" s="125">
        <v>10092</v>
      </c>
      <c r="L178" s="125">
        <v>685</v>
      </c>
      <c r="M178" s="125">
        <v>895</v>
      </c>
      <c r="N178" s="125">
        <v>558</v>
      </c>
      <c r="O178" s="125">
        <v>2138</v>
      </c>
      <c r="P178" s="125">
        <v>5112</v>
      </c>
      <c r="Q178" s="125">
        <v>127</v>
      </c>
      <c r="R178" s="125">
        <v>3183</v>
      </c>
      <c r="S178" s="125">
        <v>10560</v>
      </c>
      <c r="T178" s="125">
        <v>38556</v>
      </c>
      <c r="U178" s="183">
        <v>0.32915758896151098</v>
      </c>
      <c r="V178" s="183">
        <v>0.53563647681294702</v>
      </c>
      <c r="W178" s="125" t="s">
        <v>132</v>
      </c>
    </row>
    <row r="179" spans="1:23" s="22" customFormat="1" ht="14.5" customHeight="1" x14ac:dyDescent="0.25">
      <c r="A179" s="18" t="s">
        <v>131</v>
      </c>
      <c r="B179" s="125" t="s">
        <v>670</v>
      </c>
      <c r="C179" s="125">
        <v>295831</v>
      </c>
      <c r="D179" s="125">
        <v>8433</v>
      </c>
      <c r="E179" s="125">
        <v>17680</v>
      </c>
      <c r="F179" s="125">
        <v>14077</v>
      </c>
      <c r="G179" s="125">
        <v>40190</v>
      </c>
      <c r="H179" s="125">
        <v>78526</v>
      </c>
      <c r="I179" s="125">
        <v>37930</v>
      </c>
      <c r="J179" s="125">
        <v>0</v>
      </c>
      <c r="K179" s="125">
        <v>156646</v>
      </c>
      <c r="L179" s="125">
        <v>9044</v>
      </c>
      <c r="M179" s="125">
        <v>18454</v>
      </c>
      <c r="N179" s="125">
        <v>15134</v>
      </c>
      <c r="O179" s="125">
        <v>42632</v>
      </c>
      <c r="P179" s="125">
        <v>73128</v>
      </c>
      <c r="Q179" s="125">
        <v>23425</v>
      </c>
      <c r="R179" s="125">
        <v>0</v>
      </c>
      <c r="S179" s="125">
        <v>139185</v>
      </c>
      <c r="T179" s="125">
        <v>295831</v>
      </c>
      <c r="U179" s="183">
        <v>1</v>
      </c>
      <c r="V179" s="183">
        <v>1</v>
      </c>
      <c r="W179" s="125" t="s">
        <v>132</v>
      </c>
    </row>
    <row r="180" spans="1:23" s="22" customFormat="1" ht="14.5" customHeight="1" x14ac:dyDescent="0.25">
      <c r="A180" s="18" t="s">
        <v>131</v>
      </c>
      <c r="B180" s="125" t="s">
        <v>667</v>
      </c>
      <c r="C180" s="125">
        <v>12139</v>
      </c>
      <c r="D180" s="125">
        <v>82</v>
      </c>
      <c r="E180" s="125">
        <v>196</v>
      </c>
      <c r="F180" s="125">
        <v>153</v>
      </c>
      <c r="G180" s="125">
        <v>431</v>
      </c>
      <c r="H180" s="125">
        <v>1182</v>
      </c>
      <c r="I180" s="125">
        <v>199</v>
      </c>
      <c r="J180" s="125">
        <v>3960</v>
      </c>
      <c r="K180" s="125">
        <v>5772</v>
      </c>
      <c r="L180" s="125">
        <v>86</v>
      </c>
      <c r="M180" s="125">
        <v>209</v>
      </c>
      <c r="N180" s="125">
        <v>199</v>
      </c>
      <c r="O180" s="125">
        <v>494</v>
      </c>
      <c r="P180" s="125">
        <v>2048</v>
      </c>
      <c r="Q180" s="125">
        <v>163</v>
      </c>
      <c r="R180" s="125">
        <v>3662</v>
      </c>
      <c r="S180" s="125">
        <v>6367</v>
      </c>
      <c r="T180" s="125">
        <v>14695</v>
      </c>
      <c r="U180" s="183">
        <v>0.30738346376318498</v>
      </c>
      <c r="V180" s="183">
        <v>0.82606328683225605</v>
      </c>
      <c r="W180" s="125" t="s">
        <v>132</v>
      </c>
    </row>
    <row r="181" spans="1:23" s="22" customFormat="1" ht="14.5" customHeight="1" x14ac:dyDescent="0.25">
      <c r="A181" s="18" t="s">
        <v>133</v>
      </c>
      <c r="B181" s="125" t="s">
        <v>668</v>
      </c>
      <c r="C181" s="125">
        <v>14</v>
      </c>
      <c r="D181" s="125">
        <v>0</v>
      </c>
      <c r="E181" s="125">
        <v>0</v>
      </c>
      <c r="F181" s="125">
        <v>0</v>
      </c>
      <c r="G181" s="125">
        <v>0</v>
      </c>
      <c r="H181" s="125">
        <v>8</v>
      </c>
      <c r="I181" s="125">
        <v>0</v>
      </c>
      <c r="J181" s="125">
        <v>0</v>
      </c>
      <c r="K181" s="125">
        <v>8</v>
      </c>
      <c r="L181" s="125">
        <v>0</v>
      </c>
      <c r="M181" s="125">
        <v>0</v>
      </c>
      <c r="N181" s="125">
        <v>0</v>
      </c>
      <c r="O181" s="125">
        <v>0</v>
      </c>
      <c r="P181" s="125">
        <v>6</v>
      </c>
      <c r="Q181" s="125">
        <v>0</v>
      </c>
      <c r="R181" s="125">
        <v>0</v>
      </c>
      <c r="S181" s="125">
        <v>6</v>
      </c>
      <c r="T181" s="125">
        <v>762</v>
      </c>
      <c r="U181" s="183">
        <v>1.8372703412073501E-2</v>
      </c>
      <c r="V181" s="183">
        <v>1.8372703412073501E-2</v>
      </c>
      <c r="W181" s="125" t="s">
        <v>134</v>
      </c>
    </row>
    <row r="182" spans="1:23" s="22" customFormat="1" ht="14.5" customHeight="1" x14ac:dyDescent="0.25">
      <c r="A182" s="18" t="s">
        <v>133</v>
      </c>
      <c r="B182" s="125" t="s">
        <v>667</v>
      </c>
      <c r="C182" s="125">
        <v>15</v>
      </c>
      <c r="D182" s="125">
        <v>0</v>
      </c>
      <c r="E182" s="125">
        <v>0</v>
      </c>
      <c r="F182" s="125">
        <v>0</v>
      </c>
      <c r="G182" s="125">
        <v>0</v>
      </c>
      <c r="H182" s="125">
        <v>5</v>
      </c>
      <c r="I182" s="125">
        <v>0</v>
      </c>
      <c r="J182" s="125">
        <v>5</v>
      </c>
      <c r="K182" s="125">
        <v>10</v>
      </c>
      <c r="L182" s="125">
        <v>0</v>
      </c>
      <c r="M182" s="125">
        <v>0</v>
      </c>
      <c r="N182" s="125">
        <v>0</v>
      </c>
      <c r="O182" s="125">
        <v>0</v>
      </c>
      <c r="P182" s="125">
        <v>5</v>
      </c>
      <c r="Q182" s="125">
        <v>0</v>
      </c>
      <c r="R182" s="125">
        <v>0</v>
      </c>
      <c r="S182" s="125">
        <v>5</v>
      </c>
      <c r="T182" s="125">
        <v>209</v>
      </c>
      <c r="U182" s="183">
        <v>4.7846889952153103E-2</v>
      </c>
      <c r="V182" s="183">
        <v>7.1770334928229707E-2</v>
      </c>
      <c r="W182" s="125" t="s">
        <v>134</v>
      </c>
    </row>
    <row r="183" spans="1:23" s="22" customFormat="1" ht="14.5" customHeight="1" x14ac:dyDescent="0.25">
      <c r="A183" s="18" t="s">
        <v>135</v>
      </c>
      <c r="B183" s="125" t="s">
        <v>668</v>
      </c>
      <c r="C183" s="125">
        <v>3224</v>
      </c>
      <c r="D183" s="125">
        <v>85</v>
      </c>
      <c r="E183" s="125">
        <v>57</v>
      </c>
      <c r="F183" s="125">
        <v>25</v>
      </c>
      <c r="G183" s="125">
        <v>167</v>
      </c>
      <c r="H183" s="125">
        <v>677</v>
      </c>
      <c r="I183" s="125">
        <v>0</v>
      </c>
      <c r="J183" s="125">
        <v>186</v>
      </c>
      <c r="K183" s="125">
        <v>1030</v>
      </c>
      <c r="L183" s="125">
        <v>88</v>
      </c>
      <c r="M183" s="125">
        <v>47</v>
      </c>
      <c r="N183" s="125">
        <v>27</v>
      </c>
      <c r="O183" s="125">
        <v>162</v>
      </c>
      <c r="P183" s="125">
        <v>1275</v>
      </c>
      <c r="Q183" s="125">
        <v>7</v>
      </c>
      <c r="R183" s="125">
        <v>750</v>
      </c>
      <c r="S183" s="125">
        <v>2194</v>
      </c>
      <c r="T183" s="125">
        <v>11066</v>
      </c>
      <c r="U183" s="183">
        <v>0.20675944333995999</v>
      </c>
      <c r="V183" s="183">
        <v>0.29134285197903498</v>
      </c>
      <c r="W183" s="125" t="s">
        <v>136</v>
      </c>
    </row>
    <row r="184" spans="1:23" s="22" customFormat="1" ht="14.5" customHeight="1" x14ac:dyDescent="0.25">
      <c r="A184" s="18" t="s">
        <v>135</v>
      </c>
      <c r="B184" s="125" t="s">
        <v>667</v>
      </c>
      <c r="C184" s="125">
        <v>11228</v>
      </c>
      <c r="D184" s="125">
        <v>29</v>
      </c>
      <c r="E184" s="125">
        <v>460</v>
      </c>
      <c r="F184" s="125">
        <v>1471</v>
      </c>
      <c r="G184" s="125">
        <v>1960</v>
      </c>
      <c r="H184" s="125">
        <v>3189</v>
      </c>
      <c r="I184" s="125">
        <v>617</v>
      </c>
      <c r="J184" s="125">
        <v>277</v>
      </c>
      <c r="K184" s="125">
        <v>6043</v>
      </c>
      <c r="L184" s="125">
        <v>16</v>
      </c>
      <c r="M184" s="125">
        <v>466</v>
      </c>
      <c r="N184" s="125">
        <v>1438</v>
      </c>
      <c r="O184" s="125">
        <v>1920</v>
      </c>
      <c r="P184" s="125">
        <v>2526</v>
      </c>
      <c r="Q184" s="125">
        <v>327</v>
      </c>
      <c r="R184" s="125">
        <v>412</v>
      </c>
      <c r="S184" s="125">
        <v>5185</v>
      </c>
      <c r="T184" s="125">
        <v>13870</v>
      </c>
      <c r="U184" s="183">
        <v>0.75984138428262404</v>
      </c>
      <c r="V184" s="183">
        <v>0.80951694304253796</v>
      </c>
      <c r="W184" s="125" t="s">
        <v>136</v>
      </c>
    </row>
    <row r="185" spans="1:23" s="22" customFormat="1" ht="14.5" customHeight="1" x14ac:dyDescent="0.25">
      <c r="A185" s="18" t="s">
        <v>137</v>
      </c>
      <c r="B185" s="125" t="s">
        <v>668</v>
      </c>
      <c r="C185" s="125">
        <v>10</v>
      </c>
      <c r="D185" s="125">
        <v>0</v>
      </c>
      <c r="E185" s="125">
        <v>0</v>
      </c>
      <c r="F185" s="125">
        <v>0</v>
      </c>
      <c r="G185" s="125">
        <v>0</v>
      </c>
      <c r="H185" s="125">
        <v>5</v>
      </c>
      <c r="I185" s="125">
        <v>0</v>
      </c>
      <c r="J185" s="125">
        <v>0</v>
      </c>
      <c r="K185" s="125">
        <v>5</v>
      </c>
      <c r="L185" s="125">
        <v>0</v>
      </c>
      <c r="M185" s="125">
        <v>5</v>
      </c>
      <c r="N185" s="125">
        <v>0</v>
      </c>
      <c r="O185" s="125">
        <v>5</v>
      </c>
      <c r="P185" s="125">
        <v>0</v>
      </c>
      <c r="Q185" s="125">
        <v>0</v>
      </c>
      <c r="R185" s="125">
        <v>0</v>
      </c>
      <c r="S185" s="125">
        <v>5</v>
      </c>
      <c r="T185" s="125">
        <v>219</v>
      </c>
      <c r="U185" s="183">
        <v>4.5662100456621002E-2</v>
      </c>
      <c r="V185" s="183">
        <v>4.5662100456621002E-2</v>
      </c>
      <c r="W185" s="125" t="s">
        <v>138</v>
      </c>
    </row>
    <row r="186" spans="1:23" s="22" customFormat="1" ht="14.5" customHeight="1" x14ac:dyDescent="0.25">
      <c r="A186" s="18" t="s">
        <v>137</v>
      </c>
      <c r="B186" s="125" t="s">
        <v>667</v>
      </c>
      <c r="C186" s="125">
        <v>73</v>
      </c>
      <c r="D186" s="125">
        <v>0</v>
      </c>
      <c r="E186" s="125">
        <v>0</v>
      </c>
      <c r="F186" s="125">
        <v>0</v>
      </c>
      <c r="G186" s="125">
        <v>0</v>
      </c>
      <c r="H186" s="125">
        <v>7</v>
      </c>
      <c r="I186" s="125">
        <v>6</v>
      </c>
      <c r="J186" s="125">
        <v>0</v>
      </c>
      <c r="K186" s="125">
        <v>13</v>
      </c>
      <c r="L186" s="125">
        <v>0</v>
      </c>
      <c r="M186" s="125">
        <v>5</v>
      </c>
      <c r="N186" s="125">
        <v>5</v>
      </c>
      <c r="O186" s="125">
        <v>10</v>
      </c>
      <c r="P186" s="125">
        <v>21</v>
      </c>
      <c r="Q186" s="125">
        <v>29</v>
      </c>
      <c r="R186" s="125">
        <v>0</v>
      </c>
      <c r="S186" s="125">
        <v>60</v>
      </c>
      <c r="T186" s="125">
        <v>102</v>
      </c>
      <c r="U186" s="183">
        <v>0.71568627450980404</v>
      </c>
      <c r="V186" s="183">
        <v>0.71568627450980404</v>
      </c>
      <c r="W186" s="125" t="s">
        <v>138</v>
      </c>
    </row>
    <row r="187" spans="1:23" s="22" customFormat="1" ht="14.5" customHeight="1" x14ac:dyDescent="0.25">
      <c r="A187" s="18" t="s">
        <v>139</v>
      </c>
      <c r="B187" s="125" t="s">
        <v>668</v>
      </c>
      <c r="C187" s="125">
        <v>5</v>
      </c>
      <c r="D187" s="125">
        <v>0</v>
      </c>
      <c r="E187" s="125">
        <v>0</v>
      </c>
      <c r="F187" s="125">
        <v>0</v>
      </c>
      <c r="G187" s="125">
        <v>0</v>
      </c>
      <c r="H187" s="125">
        <v>5</v>
      </c>
      <c r="I187" s="125">
        <v>0</v>
      </c>
      <c r="J187" s="125">
        <v>0</v>
      </c>
      <c r="K187" s="125">
        <v>5</v>
      </c>
      <c r="L187" s="125">
        <v>0</v>
      </c>
      <c r="M187" s="125">
        <v>0</v>
      </c>
      <c r="N187" s="125">
        <v>0</v>
      </c>
      <c r="O187" s="125">
        <v>0</v>
      </c>
      <c r="P187" s="125">
        <v>0</v>
      </c>
      <c r="Q187" s="125">
        <v>0</v>
      </c>
      <c r="R187" s="125">
        <v>0</v>
      </c>
      <c r="S187" s="125">
        <v>0</v>
      </c>
      <c r="T187" s="125">
        <v>123</v>
      </c>
      <c r="U187" s="183">
        <v>4.0650406504064998E-2</v>
      </c>
      <c r="V187" s="183">
        <v>4.0650406504064998E-2</v>
      </c>
      <c r="W187" s="125" t="s">
        <v>140</v>
      </c>
    </row>
    <row r="188" spans="1:23" s="22" customFormat="1" ht="14.5" customHeight="1" x14ac:dyDescent="0.25">
      <c r="A188" s="18" t="s">
        <v>139</v>
      </c>
      <c r="B188" s="125" t="s">
        <v>667</v>
      </c>
      <c r="C188" s="125">
        <v>43</v>
      </c>
      <c r="D188" s="125">
        <v>0</v>
      </c>
      <c r="E188" s="125">
        <v>0</v>
      </c>
      <c r="F188" s="125">
        <v>6</v>
      </c>
      <c r="G188" s="125">
        <v>6</v>
      </c>
      <c r="H188" s="125">
        <v>7</v>
      </c>
      <c r="I188" s="125">
        <v>5</v>
      </c>
      <c r="J188" s="125">
        <v>0</v>
      </c>
      <c r="K188" s="125">
        <v>18</v>
      </c>
      <c r="L188" s="125">
        <v>0</v>
      </c>
      <c r="M188" s="125">
        <v>0</v>
      </c>
      <c r="N188" s="125">
        <v>6</v>
      </c>
      <c r="O188" s="125">
        <v>6</v>
      </c>
      <c r="P188" s="125">
        <v>14</v>
      </c>
      <c r="Q188" s="125">
        <v>5</v>
      </c>
      <c r="R188" s="125">
        <v>0</v>
      </c>
      <c r="S188" s="125">
        <v>25</v>
      </c>
      <c r="T188" s="125">
        <v>70</v>
      </c>
      <c r="U188" s="183">
        <v>0.61428571428571399</v>
      </c>
      <c r="V188" s="183">
        <v>0.61428571428571399</v>
      </c>
      <c r="W188" s="125" t="s">
        <v>140</v>
      </c>
    </row>
    <row r="189" spans="1:23" s="22" customFormat="1" ht="14.5" customHeight="1" x14ac:dyDescent="0.25">
      <c r="A189" s="18" t="s">
        <v>393</v>
      </c>
      <c r="B189" s="125" t="s">
        <v>668</v>
      </c>
      <c r="C189" s="125">
        <v>5</v>
      </c>
      <c r="D189" s="125">
        <v>5</v>
      </c>
      <c r="E189" s="125">
        <v>0</v>
      </c>
      <c r="F189" s="125">
        <v>0</v>
      </c>
      <c r="G189" s="125">
        <v>5</v>
      </c>
      <c r="H189" s="125">
        <v>0</v>
      </c>
      <c r="I189" s="125">
        <v>0</v>
      </c>
      <c r="J189" s="125">
        <v>0</v>
      </c>
      <c r="K189" s="125">
        <v>5</v>
      </c>
      <c r="L189" s="125">
        <v>0</v>
      </c>
      <c r="M189" s="125">
        <v>0</v>
      </c>
      <c r="N189" s="125">
        <v>0</v>
      </c>
      <c r="O189" s="125">
        <v>0</v>
      </c>
      <c r="P189" s="125">
        <v>0</v>
      </c>
      <c r="Q189" s="125">
        <v>0</v>
      </c>
      <c r="R189" s="125">
        <v>0</v>
      </c>
      <c r="S189" s="125">
        <v>0</v>
      </c>
      <c r="T189" s="125">
        <v>80</v>
      </c>
      <c r="U189" s="183">
        <v>6.25E-2</v>
      </c>
      <c r="V189" s="183">
        <v>6.25E-2</v>
      </c>
      <c r="W189" s="125" t="s">
        <v>394</v>
      </c>
    </row>
    <row r="190" spans="1:23" s="22" customFormat="1" ht="14.5" customHeight="1" x14ac:dyDescent="0.25">
      <c r="A190" s="18" t="s">
        <v>393</v>
      </c>
      <c r="B190" s="125" t="s">
        <v>667</v>
      </c>
      <c r="C190" s="125">
        <v>0</v>
      </c>
      <c r="D190" s="125">
        <v>0</v>
      </c>
      <c r="E190" s="125">
        <v>0</v>
      </c>
      <c r="F190" s="125">
        <v>0</v>
      </c>
      <c r="G190" s="125">
        <v>0</v>
      </c>
      <c r="H190" s="125">
        <v>0</v>
      </c>
      <c r="I190" s="125">
        <v>0</v>
      </c>
      <c r="J190" s="125">
        <v>0</v>
      </c>
      <c r="K190" s="125">
        <v>0</v>
      </c>
      <c r="L190" s="125">
        <v>0</v>
      </c>
      <c r="M190" s="125">
        <v>0</v>
      </c>
      <c r="N190" s="125">
        <v>0</v>
      </c>
      <c r="O190" s="125">
        <v>0</v>
      </c>
      <c r="P190" s="125">
        <v>0</v>
      </c>
      <c r="Q190" s="125">
        <v>0</v>
      </c>
      <c r="R190" s="125">
        <v>0</v>
      </c>
      <c r="S190" s="125">
        <v>0</v>
      </c>
      <c r="T190" s="125">
        <v>17</v>
      </c>
      <c r="U190" s="183">
        <v>0</v>
      </c>
      <c r="V190" s="183">
        <v>0</v>
      </c>
      <c r="W190" s="125" t="s">
        <v>394</v>
      </c>
    </row>
    <row r="191" spans="1:23" s="22" customFormat="1" ht="14.5" customHeight="1" x14ac:dyDescent="0.25">
      <c r="A191" s="18" t="s">
        <v>141</v>
      </c>
      <c r="B191" s="125" t="s">
        <v>668</v>
      </c>
      <c r="C191" s="125">
        <v>10378</v>
      </c>
      <c r="D191" s="125">
        <v>333</v>
      </c>
      <c r="E191" s="125">
        <v>570</v>
      </c>
      <c r="F191" s="125">
        <v>357</v>
      </c>
      <c r="G191" s="125">
        <v>1260</v>
      </c>
      <c r="H191" s="125">
        <v>2900</v>
      </c>
      <c r="I191" s="125">
        <v>49</v>
      </c>
      <c r="J191" s="125">
        <v>347</v>
      </c>
      <c r="K191" s="125">
        <v>4556</v>
      </c>
      <c r="L191" s="125">
        <v>342</v>
      </c>
      <c r="M191" s="125">
        <v>640</v>
      </c>
      <c r="N191" s="125">
        <v>379</v>
      </c>
      <c r="O191" s="125">
        <v>1361</v>
      </c>
      <c r="P191" s="125">
        <v>3933</v>
      </c>
      <c r="Q191" s="125">
        <v>89</v>
      </c>
      <c r="R191" s="125">
        <v>439</v>
      </c>
      <c r="S191" s="125">
        <v>5822</v>
      </c>
      <c r="T191" s="125">
        <v>176035</v>
      </c>
      <c r="U191" s="183">
        <v>5.4489164086687303E-2</v>
      </c>
      <c r="V191" s="183">
        <v>5.8954185247252003E-2</v>
      </c>
      <c r="W191" s="125" t="s">
        <v>142</v>
      </c>
    </row>
    <row r="192" spans="1:23" s="22" customFormat="1" ht="14.5" customHeight="1" x14ac:dyDescent="0.25">
      <c r="A192" s="18" t="s">
        <v>141</v>
      </c>
      <c r="B192" s="125" t="s">
        <v>667</v>
      </c>
      <c r="C192" s="125">
        <v>5803</v>
      </c>
      <c r="D192" s="125">
        <v>155</v>
      </c>
      <c r="E192" s="125">
        <v>460</v>
      </c>
      <c r="F192" s="125">
        <v>349</v>
      </c>
      <c r="G192" s="125">
        <v>964</v>
      </c>
      <c r="H192" s="125">
        <v>1736</v>
      </c>
      <c r="I192" s="125">
        <v>40</v>
      </c>
      <c r="J192" s="125">
        <v>167</v>
      </c>
      <c r="K192" s="125">
        <v>2907</v>
      </c>
      <c r="L192" s="125">
        <v>161</v>
      </c>
      <c r="M192" s="125">
        <v>417</v>
      </c>
      <c r="N192" s="125">
        <v>374</v>
      </c>
      <c r="O192" s="125">
        <v>952</v>
      </c>
      <c r="P192" s="125">
        <v>1734</v>
      </c>
      <c r="Q192" s="125">
        <v>69</v>
      </c>
      <c r="R192" s="125">
        <v>141</v>
      </c>
      <c r="S192" s="125">
        <v>2896</v>
      </c>
      <c r="T192" s="125">
        <v>34010</v>
      </c>
      <c r="U192" s="183">
        <v>0.16157012643340199</v>
      </c>
      <c r="V192" s="183">
        <v>0.17062628638635699</v>
      </c>
      <c r="W192" s="125" t="s">
        <v>142</v>
      </c>
    </row>
    <row r="193" spans="1:23" s="22" customFormat="1" ht="14.5" customHeight="1" x14ac:dyDescent="0.25">
      <c r="A193" s="18" t="s">
        <v>143</v>
      </c>
      <c r="B193" s="125" t="s">
        <v>668</v>
      </c>
      <c r="C193" s="125">
        <v>16926</v>
      </c>
      <c r="D193" s="125">
        <v>416</v>
      </c>
      <c r="E193" s="125">
        <v>175</v>
      </c>
      <c r="F193" s="125">
        <v>114</v>
      </c>
      <c r="G193" s="125">
        <v>705</v>
      </c>
      <c r="H193" s="125">
        <v>1592</v>
      </c>
      <c r="I193" s="125">
        <v>5</v>
      </c>
      <c r="J193" s="125">
        <v>2191</v>
      </c>
      <c r="K193" s="125">
        <v>4493</v>
      </c>
      <c r="L193" s="125">
        <v>497</v>
      </c>
      <c r="M193" s="125">
        <v>142</v>
      </c>
      <c r="N193" s="125">
        <v>934</v>
      </c>
      <c r="O193" s="125">
        <v>1573</v>
      </c>
      <c r="P193" s="125">
        <v>5058</v>
      </c>
      <c r="Q193" s="125">
        <v>5</v>
      </c>
      <c r="R193" s="125">
        <v>5797</v>
      </c>
      <c r="S193" s="125">
        <v>12433</v>
      </c>
      <c r="T193" s="125">
        <v>34513</v>
      </c>
      <c r="U193" s="183">
        <v>0.25897487903109001</v>
      </c>
      <c r="V193" s="183">
        <v>0.490423898241242</v>
      </c>
      <c r="W193" s="125" t="s">
        <v>144</v>
      </c>
    </row>
    <row r="194" spans="1:23" s="22" customFormat="1" ht="14.5" customHeight="1" x14ac:dyDescent="0.25">
      <c r="A194" s="18" t="s">
        <v>143</v>
      </c>
      <c r="B194" s="125" t="s">
        <v>667</v>
      </c>
      <c r="C194" s="125">
        <v>34819</v>
      </c>
      <c r="D194" s="125">
        <v>687</v>
      </c>
      <c r="E194" s="125">
        <v>569</v>
      </c>
      <c r="F194" s="125">
        <v>173</v>
      </c>
      <c r="G194" s="125">
        <v>1429</v>
      </c>
      <c r="H194" s="125">
        <v>2095</v>
      </c>
      <c r="I194" s="125">
        <v>50</v>
      </c>
      <c r="J194" s="125">
        <v>16425</v>
      </c>
      <c r="K194" s="125">
        <v>19999</v>
      </c>
      <c r="L194" s="125">
        <v>507</v>
      </c>
      <c r="M194" s="125">
        <v>414</v>
      </c>
      <c r="N194" s="125">
        <v>211</v>
      </c>
      <c r="O194" s="125">
        <v>1132</v>
      </c>
      <c r="P194" s="125">
        <v>2200</v>
      </c>
      <c r="Q194" s="125">
        <v>49</v>
      </c>
      <c r="R194" s="125">
        <v>11439</v>
      </c>
      <c r="S194" s="125">
        <v>14820</v>
      </c>
      <c r="T194" s="125">
        <v>38585</v>
      </c>
      <c r="U194" s="183">
        <v>0.180251393028379</v>
      </c>
      <c r="V194" s="183">
        <v>0.90239730465206702</v>
      </c>
      <c r="W194" s="125" t="s">
        <v>144</v>
      </c>
    </row>
    <row r="195" spans="1:23" s="22" customFormat="1" ht="14.5" customHeight="1" x14ac:dyDescent="0.25">
      <c r="A195" s="18" t="s">
        <v>145</v>
      </c>
      <c r="B195" s="125" t="s">
        <v>668</v>
      </c>
      <c r="C195" s="125">
        <v>533</v>
      </c>
      <c r="D195" s="125">
        <v>6</v>
      </c>
      <c r="E195" s="125">
        <v>0</v>
      </c>
      <c r="F195" s="125">
        <v>5</v>
      </c>
      <c r="G195" s="125">
        <v>11</v>
      </c>
      <c r="H195" s="125">
        <v>35</v>
      </c>
      <c r="I195" s="125">
        <v>0</v>
      </c>
      <c r="J195" s="125">
        <v>41</v>
      </c>
      <c r="K195" s="125">
        <v>87</v>
      </c>
      <c r="L195" s="125">
        <v>5</v>
      </c>
      <c r="M195" s="125">
        <v>0</v>
      </c>
      <c r="N195" s="125">
        <v>20</v>
      </c>
      <c r="O195" s="125">
        <v>25</v>
      </c>
      <c r="P195" s="125">
        <v>184</v>
      </c>
      <c r="Q195" s="125">
        <v>0</v>
      </c>
      <c r="R195" s="125">
        <v>237</v>
      </c>
      <c r="S195" s="125">
        <v>446</v>
      </c>
      <c r="T195" s="125">
        <v>1381</v>
      </c>
      <c r="U195" s="183">
        <v>0.18464880521361299</v>
      </c>
      <c r="V195" s="183">
        <v>0.38595220854453299</v>
      </c>
      <c r="W195" s="125" t="s">
        <v>146</v>
      </c>
    </row>
    <row r="196" spans="1:23" s="22" customFormat="1" ht="14.5" customHeight="1" x14ac:dyDescent="0.25">
      <c r="A196" s="18" t="s">
        <v>145</v>
      </c>
      <c r="B196" s="125" t="s">
        <v>667</v>
      </c>
      <c r="C196" s="125">
        <v>1646</v>
      </c>
      <c r="D196" s="125">
        <v>9</v>
      </c>
      <c r="E196" s="125">
        <v>11</v>
      </c>
      <c r="F196" s="125">
        <v>10</v>
      </c>
      <c r="G196" s="125">
        <v>30</v>
      </c>
      <c r="H196" s="125">
        <v>144</v>
      </c>
      <c r="I196" s="125">
        <v>0</v>
      </c>
      <c r="J196" s="125">
        <v>543</v>
      </c>
      <c r="K196" s="125">
        <v>717</v>
      </c>
      <c r="L196" s="125">
        <v>5</v>
      </c>
      <c r="M196" s="125">
        <v>6</v>
      </c>
      <c r="N196" s="125">
        <v>10</v>
      </c>
      <c r="O196" s="125">
        <v>21</v>
      </c>
      <c r="P196" s="125">
        <v>102</v>
      </c>
      <c r="Q196" s="125">
        <v>5</v>
      </c>
      <c r="R196" s="125">
        <v>801</v>
      </c>
      <c r="S196" s="125">
        <v>929</v>
      </c>
      <c r="T196" s="125">
        <v>1859</v>
      </c>
      <c r="U196" s="183">
        <v>0.16245293168370101</v>
      </c>
      <c r="V196" s="183">
        <v>0.88542227003765495</v>
      </c>
      <c r="W196" s="125" t="s">
        <v>146</v>
      </c>
    </row>
    <row r="197" spans="1:23" s="22" customFormat="1" ht="14.5" customHeight="1" x14ac:dyDescent="0.25">
      <c r="A197" s="18" t="s">
        <v>147</v>
      </c>
      <c r="B197" s="125" t="s">
        <v>668</v>
      </c>
      <c r="C197" s="125">
        <v>235</v>
      </c>
      <c r="D197" s="125">
        <v>31</v>
      </c>
      <c r="E197" s="125">
        <v>16</v>
      </c>
      <c r="F197" s="125">
        <v>6</v>
      </c>
      <c r="G197" s="125">
        <v>53</v>
      </c>
      <c r="H197" s="125">
        <v>61</v>
      </c>
      <c r="I197" s="125">
        <v>0</v>
      </c>
      <c r="J197" s="125">
        <v>0</v>
      </c>
      <c r="K197" s="125">
        <v>114</v>
      </c>
      <c r="L197" s="125">
        <v>38</v>
      </c>
      <c r="M197" s="125">
        <v>18</v>
      </c>
      <c r="N197" s="125">
        <v>5</v>
      </c>
      <c r="O197" s="125">
        <v>61</v>
      </c>
      <c r="P197" s="125">
        <v>55</v>
      </c>
      <c r="Q197" s="125">
        <v>0</v>
      </c>
      <c r="R197" s="125">
        <v>5</v>
      </c>
      <c r="S197" s="125">
        <v>121</v>
      </c>
      <c r="T197" s="125">
        <v>1265</v>
      </c>
      <c r="U197" s="183">
        <v>0.18181818181818199</v>
      </c>
      <c r="V197" s="183">
        <v>0.185770750988142</v>
      </c>
      <c r="W197" s="125" t="s">
        <v>148</v>
      </c>
    </row>
    <row r="198" spans="1:23" s="22" customFormat="1" ht="14.5" customHeight="1" x14ac:dyDescent="0.25">
      <c r="A198" s="18" t="s">
        <v>147</v>
      </c>
      <c r="B198" s="125" t="s">
        <v>667</v>
      </c>
      <c r="C198" s="125">
        <v>80</v>
      </c>
      <c r="D198" s="125">
        <v>0</v>
      </c>
      <c r="E198" s="125">
        <v>0</v>
      </c>
      <c r="F198" s="125">
        <v>0</v>
      </c>
      <c r="G198" s="125">
        <v>0</v>
      </c>
      <c r="H198" s="125">
        <v>12</v>
      </c>
      <c r="I198" s="125">
        <v>0</v>
      </c>
      <c r="J198" s="125">
        <v>14</v>
      </c>
      <c r="K198" s="125">
        <v>26</v>
      </c>
      <c r="L198" s="125">
        <v>0</v>
      </c>
      <c r="M198" s="125">
        <v>5</v>
      </c>
      <c r="N198" s="125">
        <v>5</v>
      </c>
      <c r="O198" s="125">
        <v>10</v>
      </c>
      <c r="P198" s="125">
        <v>19</v>
      </c>
      <c r="Q198" s="125">
        <v>0</v>
      </c>
      <c r="R198" s="125">
        <v>25</v>
      </c>
      <c r="S198" s="125">
        <v>54</v>
      </c>
      <c r="T198" s="125">
        <v>248</v>
      </c>
      <c r="U198" s="183">
        <v>0.165322580645161</v>
      </c>
      <c r="V198" s="183">
        <v>0.32258064516128998</v>
      </c>
      <c r="W198" s="125" t="s">
        <v>148</v>
      </c>
    </row>
    <row r="199" spans="1:23" s="22" customFormat="1" ht="14.5" customHeight="1" x14ac:dyDescent="0.25">
      <c r="A199" s="18" t="s">
        <v>395</v>
      </c>
      <c r="B199" s="125" t="s">
        <v>668</v>
      </c>
      <c r="C199" s="125">
        <v>81596</v>
      </c>
      <c r="D199" s="125">
        <v>312</v>
      </c>
      <c r="E199" s="125">
        <v>1620</v>
      </c>
      <c r="F199" s="125">
        <v>1458</v>
      </c>
      <c r="G199" s="125">
        <v>3390</v>
      </c>
      <c r="H199" s="125">
        <v>29433</v>
      </c>
      <c r="I199" s="125">
        <v>112</v>
      </c>
      <c r="J199" s="125">
        <v>346</v>
      </c>
      <c r="K199" s="125">
        <v>33281</v>
      </c>
      <c r="L199" s="125">
        <v>269</v>
      </c>
      <c r="M199" s="125">
        <v>1598</v>
      </c>
      <c r="N199" s="125">
        <v>1371</v>
      </c>
      <c r="O199" s="125">
        <v>3238</v>
      </c>
      <c r="P199" s="125">
        <v>44469</v>
      </c>
      <c r="Q199" s="125">
        <v>169</v>
      </c>
      <c r="R199" s="125">
        <v>439</v>
      </c>
      <c r="S199" s="125">
        <v>48315</v>
      </c>
      <c r="T199" s="125">
        <v>228443</v>
      </c>
      <c r="U199" s="183">
        <v>0.35374688653186998</v>
      </c>
      <c r="V199" s="183">
        <v>0.35718319230617701</v>
      </c>
      <c r="W199" s="125" t="s">
        <v>396</v>
      </c>
    </row>
    <row r="200" spans="1:23" s="22" customFormat="1" ht="14.5" customHeight="1" x14ac:dyDescent="0.25">
      <c r="A200" s="18" t="s">
        <v>395</v>
      </c>
      <c r="B200" s="125" t="s">
        <v>670</v>
      </c>
      <c r="C200" s="125">
        <v>313901</v>
      </c>
      <c r="D200" s="125">
        <v>27115</v>
      </c>
      <c r="E200" s="125">
        <v>21286</v>
      </c>
      <c r="F200" s="125">
        <v>27693</v>
      </c>
      <c r="G200" s="125">
        <v>76094</v>
      </c>
      <c r="H200" s="125">
        <v>48374</v>
      </c>
      <c r="I200" s="125">
        <v>12796</v>
      </c>
      <c r="J200" s="125">
        <v>0</v>
      </c>
      <c r="K200" s="125">
        <v>137264</v>
      </c>
      <c r="L200" s="125">
        <v>34326</v>
      </c>
      <c r="M200" s="125">
        <v>27301</v>
      </c>
      <c r="N200" s="125">
        <v>34583</v>
      </c>
      <c r="O200" s="125">
        <v>96210</v>
      </c>
      <c r="P200" s="125">
        <v>64645</v>
      </c>
      <c r="Q200" s="125">
        <v>15782</v>
      </c>
      <c r="R200" s="125">
        <v>0</v>
      </c>
      <c r="S200" s="125">
        <v>176637</v>
      </c>
      <c r="T200" s="125">
        <v>313901</v>
      </c>
      <c r="U200" s="183">
        <v>1</v>
      </c>
      <c r="V200" s="183">
        <v>1</v>
      </c>
      <c r="W200" s="125" t="s">
        <v>396</v>
      </c>
    </row>
    <row r="201" spans="1:23" s="22" customFormat="1" ht="14.5" customHeight="1" x14ac:dyDescent="0.25">
      <c r="A201" s="18" t="s">
        <v>395</v>
      </c>
      <c r="B201" s="125" t="s">
        <v>667</v>
      </c>
      <c r="C201" s="125">
        <v>103282</v>
      </c>
      <c r="D201" s="125">
        <v>49</v>
      </c>
      <c r="E201" s="125">
        <v>215</v>
      </c>
      <c r="F201" s="125">
        <v>189</v>
      </c>
      <c r="G201" s="125">
        <v>453</v>
      </c>
      <c r="H201" s="125">
        <v>2631</v>
      </c>
      <c r="I201" s="125">
        <v>50</v>
      </c>
      <c r="J201" s="125">
        <v>42999</v>
      </c>
      <c r="K201" s="125">
        <v>46133</v>
      </c>
      <c r="L201" s="125">
        <v>45</v>
      </c>
      <c r="M201" s="125">
        <v>198</v>
      </c>
      <c r="N201" s="125">
        <v>161</v>
      </c>
      <c r="O201" s="125">
        <v>404</v>
      </c>
      <c r="P201" s="125">
        <v>3746</v>
      </c>
      <c r="Q201" s="125">
        <v>62</v>
      </c>
      <c r="R201" s="125">
        <v>52937</v>
      </c>
      <c r="S201" s="125">
        <v>57149</v>
      </c>
      <c r="T201" s="125">
        <v>122139</v>
      </c>
      <c r="U201" s="183">
        <v>6.0144589361301501E-2</v>
      </c>
      <c r="V201" s="183">
        <v>0.84561032921507495</v>
      </c>
      <c r="W201" s="125" t="s">
        <v>396</v>
      </c>
    </row>
    <row r="202" spans="1:23" s="22" customFormat="1" ht="14.5" customHeight="1" x14ac:dyDescent="0.25">
      <c r="A202" s="18" t="s">
        <v>149</v>
      </c>
      <c r="B202" s="125" t="s">
        <v>668</v>
      </c>
      <c r="C202" s="125">
        <v>71013</v>
      </c>
      <c r="D202" s="125">
        <v>2426</v>
      </c>
      <c r="E202" s="125">
        <v>3918</v>
      </c>
      <c r="F202" s="125">
        <v>2101</v>
      </c>
      <c r="G202" s="125">
        <v>8445</v>
      </c>
      <c r="H202" s="125">
        <v>17004</v>
      </c>
      <c r="I202" s="125">
        <v>159</v>
      </c>
      <c r="J202" s="125">
        <v>3044</v>
      </c>
      <c r="K202" s="125">
        <v>28652</v>
      </c>
      <c r="L202" s="125">
        <v>2521</v>
      </c>
      <c r="M202" s="125">
        <v>4081</v>
      </c>
      <c r="N202" s="125">
        <v>2513</v>
      </c>
      <c r="O202" s="125">
        <v>9115</v>
      </c>
      <c r="P202" s="125">
        <v>29611</v>
      </c>
      <c r="Q202" s="125">
        <v>301</v>
      </c>
      <c r="R202" s="125">
        <v>3334</v>
      </c>
      <c r="S202" s="125">
        <v>42361</v>
      </c>
      <c r="T202" s="125">
        <v>216873</v>
      </c>
      <c r="U202" s="183">
        <v>0.29803156686171201</v>
      </c>
      <c r="V202" s="183">
        <v>0.32744048360100197</v>
      </c>
      <c r="W202" s="125" t="s">
        <v>150</v>
      </c>
    </row>
    <row r="203" spans="1:23" s="22" customFormat="1" ht="14.5" customHeight="1" x14ac:dyDescent="0.25">
      <c r="A203" s="18" t="s">
        <v>149</v>
      </c>
      <c r="B203" s="125" t="s">
        <v>670</v>
      </c>
      <c r="C203" s="125">
        <v>247090</v>
      </c>
      <c r="D203" s="125">
        <v>12746</v>
      </c>
      <c r="E203" s="125">
        <v>24111</v>
      </c>
      <c r="F203" s="125">
        <v>18283</v>
      </c>
      <c r="G203" s="125">
        <v>55140</v>
      </c>
      <c r="H203" s="125">
        <v>71502</v>
      </c>
      <c r="I203" s="125">
        <v>8078</v>
      </c>
      <c r="J203" s="125">
        <v>93</v>
      </c>
      <c r="K203" s="125">
        <v>134813</v>
      </c>
      <c r="L203" s="125">
        <v>14195</v>
      </c>
      <c r="M203" s="125">
        <v>19506</v>
      </c>
      <c r="N203" s="125">
        <v>16793</v>
      </c>
      <c r="O203" s="125">
        <v>50494</v>
      </c>
      <c r="P203" s="125">
        <v>54417</v>
      </c>
      <c r="Q203" s="125">
        <v>7227</v>
      </c>
      <c r="R203" s="125">
        <v>139</v>
      </c>
      <c r="S203" s="125">
        <v>112277</v>
      </c>
      <c r="T203" s="125">
        <v>247090</v>
      </c>
      <c r="U203" s="183">
        <v>0.99906107086486695</v>
      </c>
      <c r="V203" s="183">
        <v>1</v>
      </c>
      <c r="W203" s="125" t="s">
        <v>150</v>
      </c>
    </row>
    <row r="204" spans="1:23" s="22" customFormat="1" ht="14.5" customHeight="1" x14ac:dyDescent="0.25">
      <c r="A204" s="18" t="s">
        <v>149</v>
      </c>
      <c r="B204" s="125" t="s">
        <v>667</v>
      </c>
      <c r="C204" s="125">
        <v>61259</v>
      </c>
      <c r="D204" s="125">
        <v>1754</v>
      </c>
      <c r="E204" s="125">
        <v>4431</v>
      </c>
      <c r="F204" s="125">
        <v>3012</v>
      </c>
      <c r="G204" s="125">
        <v>9197</v>
      </c>
      <c r="H204" s="125">
        <v>17300</v>
      </c>
      <c r="I204" s="125">
        <v>300</v>
      </c>
      <c r="J204" s="125">
        <v>1528</v>
      </c>
      <c r="K204" s="125">
        <v>28325</v>
      </c>
      <c r="L204" s="125">
        <v>1876</v>
      </c>
      <c r="M204" s="125">
        <v>4702</v>
      </c>
      <c r="N204" s="125">
        <v>3448</v>
      </c>
      <c r="O204" s="125">
        <v>10026</v>
      </c>
      <c r="P204" s="125">
        <v>21341</v>
      </c>
      <c r="Q204" s="125">
        <v>457</v>
      </c>
      <c r="R204" s="125">
        <v>1110</v>
      </c>
      <c r="S204" s="125">
        <v>32934</v>
      </c>
      <c r="T204" s="125">
        <v>84363</v>
      </c>
      <c r="U204" s="183">
        <v>0.69486623282718696</v>
      </c>
      <c r="V204" s="183">
        <v>0.72613586524898399</v>
      </c>
      <c r="W204" s="125" t="s">
        <v>150</v>
      </c>
    </row>
    <row r="205" spans="1:23" s="22" customFormat="1" ht="14.5" customHeight="1" x14ac:dyDescent="0.25">
      <c r="A205" s="18" t="s">
        <v>151</v>
      </c>
      <c r="B205" s="125" t="s">
        <v>668</v>
      </c>
      <c r="C205" s="125">
        <v>25</v>
      </c>
      <c r="D205" s="125">
        <v>0</v>
      </c>
      <c r="E205" s="125">
        <v>0</v>
      </c>
      <c r="F205" s="125">
        <v>5</v>
      </c>
      <c r="G205" s="125">
        <v>5</v>
      </c>
      <c r="H205" s="125">
        <v>10</v>
      </c>
      <c r="I205" s="125">
        <v>0</v>
      </c>
      <c r="J205" s="125">
        <v>5</v>
      </c>
      <c r="K205" s="125">
        <v>20</v>
      </c>
      <c r="L205" s="125">
        <v>0</v>
      </c>
      <c r="M205" s="125">
        <v>0</v>
      </c>
      <c r="N205" s="125">
        <v>0</v>
      </c>
      <c r="O205" s="125">
        <v>0</v>
      </c>
      <c r="P205" s="125">
        <v>5</v>
      </c>
      <c r="Q205" s="125">
        <v>0</v>
      </c>
      <c r="R205" s="125">
        <v>0</v>
      </c>
      <c r="S205" s="125">
        <v>5</v>
      </c>
      <c r="T205" s="125">
        <v>1249</v>
      </c>
      <c r="U205" s="183">
        <v>1.6012810248198599E-2</v>
      </c>
      <c r="V205" s="183">
        <v>2.0016012810248202E-2</v>
      </c>
      <c r="W205" s="125" t="s">
        <v>152</v>
      </c>
    </row>
    <row r="206" spans="1:23" s="22" customFormat="1" ht="14.5" customHeight="1" x14ac:dyDescent="0.25">
      <c r="A206" s="18" t="s">
        <v>151</v>
      </c>
      <c r="B206" s="125" t="s">
        <v>667</v>
      </c>
      <c r="C206" s="125">
        <v>351</v>
      </c>
      <c r="D206" s="125">
        <v>9</v>
      </c>
      <c r="E206" s="125">
        <v>0</v>
      </c>
      <c r="F206" s="125">
        <v>9</v>
      </c>
      <c r="G206" s="125">
        <v>18</v>
      </c>
      <c r="H206" s="125">
        <v>22</v>
      </c>
      <c r="I206" s="125">
        <v>59</v>
      </c>
      <c r="J206" s="125">
        <v>23</v>
      </c>
      <c r="K206" s="125">
        <v>122</v>
      </c>
      <c r="L206" s="125">
        <v>0</v>
      </c>
      <c r="M206" s="125">
        <v>6</v>
      </c>
      <c r="N206" s="125">
        <v>0</v>
      </c>
      <c r="O206" s="125">
        <v>6</v>
      </c>
      <c r="P206" s="125">
        <v>30</v>
      </c>
      <c r="Q206" s="125">
        <v>124</v>
      </c>
      <c r="R206" s="125">
        <v>69</v>
      </c>
      <c r="S206" s="125">
        <v>229</v>
      </c>
      <c r="T206" s="125">
        <v>2147</v>
      </c>
      <c r="U206" s="183">
        <v>0.12063344201211</v>
      </c>
      <c r="V206" s="183">
        <v>0.163483931066605</v>
      </c>
      <c r="W206" s="125" t="s">
        <v>152</v>
      </c>
    </row>
    <row r="207" spans="1:23" s="22" customFormat="1" ht="14.5" customHeight="1" x14ac:dyDescent="0.25">
      <c r="A207" s="18" t="s">
        <v>153</v>
      </c>
      <c r="B207" s="125" t="s">
        <v>668</v>
      </c>
      <c r="C207" s="125">
        <v>0</v>
      </c>
      <c r="D207" s="125">
        <v>0</v>
      </c>
      <c r="E207" s="125">
        <v>0</v>
      </c>
      <c r="F207" s="125">
        <v>0</v>
      </c>
      <c r="G207" s="125">
        <v>0</v>
      </c>
      <c r="H207" s="125">
        <v>0</v>
      </c>
      <c r="I207" s="125">
        <v>0</v>
      </c>
      <c r="J207" s="125">
        <v>0</v>
      </c>
      <c r="K207" s="125">
        <v>0</v>
      </c>
      <c r="L207" s="125">
        <v>0</v>
      </c>
      <c r="M207" s="125">
        <v>0</v>
      </c>
      <c r="N207" s="125">
        <v>0</v>
      </c>
      <c r="O207" s="125">
        <v>0</v>
      </c>
      <c r="P207" s="125">
        <v>0</v>
      </c>
      <c r="Q207" s="125">
        <v>0</v>
      </c>
      <c r="R207" s="125">
        <v>0</v>
      </c>
      <c r="S207" s="125">
        <v>0</v>
      </c>
      <c r="T207" s="125">
        <v>5</v>
      </c>
      <c r="U207" s="183">
        <v>0</v>
      </c>
      <c r="V207" s="183">
        <v>0</v>
      </c>
      <c r="W207" s="125" t="s">
        <v>154</v>
      </c>
    </row>
    <row r="208" spans="1:23" s="22" customFormat="1" ht="14.5" customHeight="1" x14ac:dyDescent="0.25">
      <c r="A208" s="18" t="s">
        <v>155</v>
      </c>
      <c r="B208" s="125" t="s">
        <v>668</v>
      </c>
      <c r="C208" s="125">
        <v>7690</v>
      </c>
      <c r="D208" s="125">
        <v>29</v>
      </c>
      <c r="E208" s="125">
        <v>34</v>
      </c>
      <c r="F208" s="125">
        <v>19</v>
      </c>
      <c r="G208" s="125">
        <v>82</v>
      </c>
      <c r="H208" s="125">
        <v>491</v>
      </c>
      <c r="I208" s="125">
        <v>20</v>
      </c>
      <c r="J208" s="125">
        <v>354</v>
      </c>
      <c r="K208" s="125">
        <v>947</v>
      </c>
      <c r="L208" s="125">
        <v>24</v>
      </c>
      <c r="M208" s="125">
        <v>41</v>
      </c>
      <c r="N208" s="125">
        <v>41</v>
      </c>
      <c r="O208" s="125">
        <v>106</v>
      </c>
      <c r="P208" s="125">
        <v>3484</v>
      </c>
      <c r="Q208" s="125">
        <v>34</v>
      </c>
      <c r="R208" s="125">
        <v>3119</v>
      </c>
      <c r="S208" s="125">
        <v>6743</v>
      </c>
      <c r="T208" s="125">
        <v>142607</v>
      </c>
      <c r="U208" s="183">
        <v>2.95707784330362E-2</v>
      </c>
      <c r="V208" s="183">
        <v>5.3924421662330697E-2</v>
      </c>
      <c r="W208" s="125" t="s">
        <v>156</v>
      </c>
    </row>
    <row r="209" spans="1:23" s="22" customFormat="1" ht="14.5" customHeight="1" x14ac:dyDescent="0.25">
      <c r="A209" s="18" t="s">
        <v>155</v>
      </c>
      <c r="B209" s="125" t="s">
        <v>667</v>
      </c>
      <c r="C209" s="125">
        <v>2802</v>
      </c>
      <c r="D209" s="125">
        <v>25</v>
      </c>
      <c r="E209" s="125">
        <v>104</v>
      </c>
      <c r="F209" s="125">
        <v>162</v>
      </c>
      <c r="G209" s="125">
        <v>291</v>
      </c>
      <c r="H209" s="125">
        <v>564</v>
      </c>
      <c r="I209" s="125">
        <v>157</v>
      </c>
      <c r="J209" s="125">
        <v>162</v>
      </c>
      <c r="K209" s="125">
        <v>1174</v>
      </c>
      <c r="L209" s="125">
        <v>8</v>
      </c>
      <c r="M209" s="125">
        <v>96</v>
      </c>
      <c r="N209" s="125">
        <v>189</v>
      </c>
      <c r="O209" s="125">
        <v>293</v>
      </c>
      <c r="P209" s="125">
        <v>838</v>
      </c>
      <c r="Q209" s="125">
        <v>174</v>
      </c>
      <c r="R209" s="125">
        <v>323</v>
      </c>
      <c r="S209" s="125">
        <v>1628</v>
      </c>
      <c r="T209" s="125">
        <v>25319</v>
      </c>
      <c r="U209" s="183">
        <v>9.1512303013547097E-2</v>
      </c>
      <c r="V209" s="183">
        <v>0.11066787787827299</v>
      </c>
      <c r="W209" s="125" t="s">
        <v>156</v>
      </c>
    </row>
    <row r="210" spans="1:23" s="22" customFormat="1" ht="14.5" customHeight="1" x14ac:dyDescent="0.25">
      <c r="A210" s="18" t="s">
        <v>399</v>
      </c>
      <c r="B210" s="125" t="s">
        <v>668</v>
      </c>
      <c r="C210" s="125">
        <v>63</v>
      </c>
      <c r="D210" s="125">
        <v>0</v>
      </c>
      <c r="E210" s="125">
        <v>0</v>
      </c>
      <c r="F210" s="125">
        <v>0</v>
      </c>
      <c r="G210" s="125">
        <v>0</v>
      </c>
      <c r="H210" s="125">
        <v>15</v>
      </c>
      <c r="I210" s="125">
        <v>0</v>
      </c>
      <c r="J210" s="125">
        <v>28</v>
      </c>
      <c r="K210" s="125">
        <v>43</v>
      </c>
      <c r="L210" s="125">
        <v>0</v>
      </c>
      <c r="M210" s="125">
        <v>0</v>
      </c>
      <c r="N210" s="125">
        <v>0</v>
      </c>
      <c r="O210" s="125">
        <v>0</v>
      </c>
      <c r="P210" s="125">
        <v>10</v>
      </c>
      <c r="Q210" s="125">
        <v>0</v>
      </c>
      <c r="R210" s="125">
        <v>10</v>
      </c>
      <c r="S210" s="125">
        <v>20</v>
      </c>
      <c r="T210" s="125">
        <v>13311</v>
      </c>
      <c r="U210" s="183">
        <v>1.8781458943730701E-3</v>
      </c>
      <c r="V210" s="183">
        <v>4.7329276538201504E-3</v>
      </c>
      <c r="W210" s="125" t="s">
        <v>157</v>
      </c>
    </row>
    <row r="211" spans="1:23" s="22" customFormat="1" ht="14.5" customHeight="1" x14ac:dyDescent="0.25">
      <c r="A211" s="18" t="s">
        <v>399</v>
      </c>
      <c r="B211" s="125" t="s">
        <v>673</v>
      </c>
      <c r="C211" s="125">
        <v>0</v>
      </c>
      <c r="D211" s="125">
        <v>0</v>
      </c>
      <c r="E211" s="125">
        <v>0</v>
      </c>
      <c r="F211" s="125">
        <v>0</v>
      </c>
      <c r="G211" s="125">
        <v>0</v>
      </c>
      <c r="H211" s="125">
        <v>0</v>
      </c>
      <c r="I211" s="125">
        <v>0</v>
      </c>
      <c r="J211" s="125">
        <v>0</v>
      </c>
      <c r="K211" s="125">
        <v>0</v>
      </c>
      <c r="L211" s="125">
        <v>0</v>
      </c>
      <c r="M211" s="125">
        <v>0</v>
      </c>
      <c r="N211" s="125">
        <v>0</v>
      </c>
      <c r="O211" s="125">
        <v>0</v>
      </c>
      <c r="P211" s="125">
        <v>0</v>
      </c>
      <c r="Q211" s="125">
        <v>0</v>
      </c>
      <c r="R211" s="125">
        <v>0</v>
      </c>
      <c r="S211" s="125">
        <v>0</v>
      </c>
      <c r="T211" s="125">
        <v>5</v>
      </c>
      <c r="U211" s="183">
        <v>0</v>
      </c>
      <c r="V211" s="183">
        <v>0</v>
      </c>
      <c r="W211" s="125" t="s">
        <v>157</v>
      </c>
    </row>
    <row r="212" spans="1:23" s="22" customFormat="1" ht="14.5" customHeight="1" x14ac:dyDescent="0.25">
      <c r="A212" s="18" t="s">
        <v>399</v>
      </c>
      <c r="B212" s="125" t="s">
        <v>667</v>
      </c>
      <c r="C212" s="125">
        <v>1443</v>
      </c>
      <c r="D212" s="125">
        <v>46</v>
      </c>
      <c r="E212" s="125">
        <v>98</v>
      </c>
      <c r="F212" s="125">
        <v>123</v>
      </c>
      <c r="G212" s="125">
        <v>267</v>
      </c>
      <c r="H212" s="125">
        <v>364</v>
      </c>
      <c r="I212" s="125">
        <v>42</v>
      </c>
      <c r="J212" s="125">
        <v>7</v>
      </c>
      <c r="K212" s="125">
        <v>680</v>
      </c>
      <c r="L212" s="125">
        <v>35</v>
      </c>
      <c r="M212" s="125">
        <v>118</v>
      </c>
      <c r="N212" s="125">
        <v>133</v>
      </c>
      <c r="O212" s="125">
        <v>286</v>
      </c>
      <c r="P212" s="125">
        <v>409</v>
      </c>
      <c r="Q212" s="125">
        <v>57</v>
      </c>
      <c r="R212" s="125">
        <v>11</v>
      </c>
      <c r="S212" s="125">
        <v>763</v>
      </c>
      <c r="T212" s="125">
        <v>11756</v>
      </c>
      <c r="U212" s="183">
        <v>0.121214698877169</v>
      </c>
      <c r="V212" s="183">
        <v>0.122745831915618</v>
      </c>
      <c r="W212" s="125" t="s">
        <v>157</v>
      </c>
    </row>
    <row r="213" spans="1:23" s="22" customFormat="1" ht="14.5" customHeight="1" x14ac:dyDescent="0.25">
      <c r="A213" s="18" t="s">
        <v>400</v>
      </c>
      <c r="B213" s="125" t="s">
        <v>668</v>
      </c>
      <c r="C213" s="125">
        <v>28421</v>
      </c>
      <c r="D213" s="125">
        <v>469</v>
      </c>
      <c r="E213" s="125">
        <v>905</v>
      </c>
      <c r="F213" s="125">
        <v>783</v>
      </c>
      <c r="G213" s="125">
        <v>2157</v>
      </c>
      <c r="H213" s="125">
        <v>6805</v>
      </c>
      <c r="I213" s="125">
        <v>356</v>
      </c>
      <c r="J213" s="125">
        <v>2186</v>
      </c>
      <c r="K213" s="125">
        <v>11504</v>
      </c>
      <c r="L213" s="125">
        <v>456</v>
      </c>
      <c r="M213" s="125">
        <v>981</v>
      </c>
      <c r="N213" s="125">
        <v>930</v>
      </c>
      <c r="O213" s="125">
        <v>2367</v>
      </c>
      <c r="P213" s="125">
        <v>10862</v>
      </c>
      <c r="Q213" s="125">
        <v>351</v>
      </c>
      <c r="R213" s="125">
        <v>3337</v>
      </c>
      <c r="S213" s="125">
        <v>16917</v>
      </c>
      <c r="T213" s="125">
        <v>63959</v>
      </c>
      <c r="U213" s="183">
        <v>0.358010600540972</v>
      </c>
      <c r="V213" s="183">
        <v>0.44436279491549302</v>
      </c>
      <c r="W213" s="125" t="s">
        <v>158</v>
      </c>
    </row>
    <row r="214" spans="1:23" s="22" customFormat="1" ht="14.5" customHeight="1" x14ac:dyDescent="0.25">
      <c r="A214" s="18" t="s">
        <v>400</v>
      </c>
      <c r="B214" s="125" t="s">
        <v>673</v>
      </c>
      <c r="C214" s="125">
        <v>0</v>
      </c>
      <c r="D214" s="125">
        <v>0</v>
      </c>
      <c r="E214" s="125">
        <v>0</v>
      </c>
      <c r="F214" s="125">
        <v>0</v>
      </c>
      <c r="G214" s="125">
        <v>0</v>
      </c>
      <c r="H214" s="125">
        <v>0</v>
      </c>
      <c r="I214" s="125">
        <v>0</v>
      </c>
      <c r="J214" s="125">
        <v>0</v>
      </c>
      <c r="K214" s="125">
        <v>0</v>
      </c>
      <c r="L214" s="125">
        <v>0</v>
      </c>
      <c r="M214" s="125">
        <v>0</v>
      </c>
      <c r="N214" s="125">
        <v>0</v>
      </c>
      <c r="O214" s="125">
        <v>0</v>
      </c>
      <c r="P214" s="125">
        <v>0</v>
      </c>
      <c r="Q214" s="125">
        <v>0</v>
      </c>
      <c r="R214" s="125">
        <v>0</v>
      </c>
      <c r="S214" s="125">
        <v>0</v>
      </c>
      <c r="T214" s="125">
        <v>24</v>
      </c>
      <c r="U214" s="183">
        <v>0</v>
      </c>
      <c r="V214" s="183">
        <v>0</v>
      </c>
      <c r="W214" s="125" t="s">
        <v>158</v>
      </c>
    </row>
    <row r="215" spans="1:23" s="22" customFormat="1" ht="14.5" customHeight="1" x14ac:dyDescent="0.25">
      <c r="A215" s="18" t="s">
        <v>400</v>
      </c>
      <c r="B215" s="125" t="s">
        <v>667</v>
      </c>
      <c r="C215" s="125">
        <v>119430</v>
      </c>
      <c r="D215" s="125">
        <v>2027</v>
      </c>
      <c r="E215" s="125">
        <v>5062</v>
      </c>
      <c r="F215" s="125">
        <v>5312</v>
      </c>
      <c r="G215" s="125">
        <v>12401</v>
      </c>
      <c r="H215" s="125">
        <v>28230</v>
      </c>
      <c r="I215" s="125">
        <v>4426</v>
      </c>
      <c r="J215" s="125">
        <v>3497</v>
      </c>
      <c r="K215" s="125">
        <v>48554</v>
      </c>
      <c r="L215" s="125">
        <v>1761</v>
      </c>
      <c r="M215" s="125">
        <v>4810</v>
      </c>
      <c r="N215" s="125">
        <v>6599</v>
      </c>
      <c r="O215" s="125">
        <v>13170</v>
      </c>
      <c r="P215" s="125">
        <v>46921</v>
      </c>
      <c r="Q215" s="125">
        <v>5392</v>
      </c>
      <c r="R215" s="125">
        <v>5393</v>
      </c>
      <c r="S215" s="125">
        <v>70876</v>
      </c>
      <c r="T215" s="125">
        <v>151757</v>
      </c>
      <c r="U215" s="183">
        <v>0.72840132580375205</v>
      </c>
      <c r="V215" s="183">
        <v>0.78698181961952296</v>
      </c>
      <c r="W215" s="125" t="s">
        <v>158</v>
      </c>
    </row>
    <row r="216" spans="1:23" s="22" customFormat="1" ht="14.5" customHeight="1" x14ac:dyDescent="0.25">
      <c r="A216" s="18" t="s">
        <v>559</v>
      </c>
      <c r="B216" s="125" t="s">
        <v>668</v>
      </c>
      <c r="C216" s="125">
        <v>74582</v>
      </c>
      <c r="D216" s="125">
        <v>1920</v>
      </c>
      <c r="E216" s="125">
        <v>4519</v>
      </c>
      <c r="F216" s="125">
        <v>3902</v>
      </c>
      <c r="G216" s="125">
        <v>10341</v>
      </c>
      <c r="H216" s="125">
        <v>16565</v>
      </c>
      <c r="I216" s="125">
        <v>2364</v>
      </c>
      <c r="J216" s="125">
        <v>2232</v>
      </c>
      <c r="K216" s="125">
        <v>31502</v>
      </c>
      <c r="L216" s="125">
        <v>1913</v>
      </c>
      <c r="M216" s="125">
        <v>4736</v>
      </c>
      <c r="N216" s="125">
        <v>4394</v>
      </c>
      <c r="O216" s="125">
        <v>11043</v>
      </c>
      <c r="P216" s="125">
        <v>24250</v>
      </c>
      <c r="Q216" s="125">
        <v>2226</v>
      </c>
      <c r="R216" s="125">
        <v>5561</v>
      </c>
      <c r="S216" s="125">
        <v>43080</v>
      </c>
      <c r="T216" s="125">
        <v>192202</v>
      </c>
      <c r="U216" s="183">
        <v>0.34749378258290797</v>
      </c>
      <c r="V216" s="183">
        <v>0.388039666600764</v>
      </c>
      <c r="W216" s="125" t="s">
        <v>159</v>
      </c>
    </row>
    <row r="217" spans="1:23" s="22" customFormat="1" ht="14.5" customHeight="1" x14ac:dyDescent="0.25">
      <c r="A217" s="18" t="s">
        <v>559</v>
      </c>
      <c r="B217" s="125" t="s">
        <v>674</v>
      </c>
      <c r="C217" s="125">
        <v>0</v>
      </c>
      <c r="D217" s="125">
        <v>0</v>
      </c>
      <c r="E217" s="125">
        <v>0</v>
      </c>
      <c r="F217" s="125">
        <v>0</v>
      </c>
      <c r="G217" s="125">
        <v>0</v>
      </c>
      <c r="H217" s="125">
        <v>0</v>
      </c>
      <c r="I217" s="125">
        <v>0</v>
      </c>
      <c r="J217" s="125">
        <v>0</v>
      </c>
      <c r="K217" s="125">
        <v>0</v>
      </c>
      <c r="L217" s="125">
        <v>0</v>
      </c>
      <c r="M217" s="125">
        <v>0</v>
      </c>
      <c r="N217" s="125">
        <v>0</v>
      </c>
      <c r="O217" s="125">
        <v>0</v>
      </c>
      <c r="P217" s="125">
        <v>0</v>
      </c>
      <c r="Q217" s="125">
        <v>0</v>
      </c>
      <c r="R217" s="125">
        <v>0</v>
      </c>
      <c r="S217" s="125">
        <v>0</v>
      </c>
      <c r="T217" s="125">
        <v>27288</v>
      </c>
      <c r="U217" s="183">
        <v>0</v>
      </c>
      <c r="V217" s="183">
        <v>0</v>
      </c>
      <c r="W217" s="125" t="s">
        <v>159</v>
      </c>
    </row>
    <row r="218" spans="1:23" s="22" customFormat="1" ht="14.5" customHeight="1" x14ac:dyDescent="0.25">
      <c r="A218" s="18" t="s">
        <v>559</v>
      </c>
      <c r="B218" s="125" t="s">
        <v>670</v>
      </c>
      <c r="C218" s="125">
        <v>0</v>
      </c>
      <c r="D218" s="125">
        <v>0</v>
      </c>
      <c r="E218" s="125">
        <v>0</v>
      </c>
      <c r="F218" s="125">
        <v>0</v>
      </c>
      <c r="G218" s="125">
        <v>0</v>
      </c>
      <c r="H218" s="125">
        <v>0</v>
      </c>
      <c r="I218" s="125">
        <v>0</v>
      </c>
      <c r="J218" s="125">
        <v>0</v>
      </c>
      <c r="K218" s="125">
        <v>0</v>
      </c>
      <c r="L218" s="125">
        <v>0</v>
      </c>
      <c r="M218" s="125">
        <v>0</v>
      </c>
      <c r="N218" s="125">
        <v>0</v>
      </c>
      <c r="O218" s="125">
        <v>0</v>
      </c>
      <c r="P218" s="125">
        <v>0</v>
      </c>
      <c r="Q218" s="125">
        <v>0</v>
      </c>
      <c r="R218" s="125">
        <v>0</v>
      </c>
      <c r="S218" s="125">
        <v>0</v>
      </c>
      <c r="T218" s="125">
        <v>1123663</v>
      </c>
      <c r="U218" s="183">
        <v>0</v>
      </c>
      <c r="V218" s="183">
        <v>0</v>
      </c>
      <c r="W218" s="125" t="s">
        <v>159</v>
      </c>
    </row>
    <row r="219" spans="1:23" s="22" customFormat="1" ht="14.5" customHeight="1" x14ac:dyDescent="0.25">
      <c r="A219" s="18" t="s">
        <v>559</v>
      </c>
      <c r="B219" s="125" t="s">
        <v>673</v>
      </c>
      <c r="C219" s="125">
        <v>0</v>
      </c>
      <c r="D219" s="125">
        <v>0</v>
      </c>
      <c r="E219" s="125">
        <v>0</v>
      </c>
      <c r="F219" s="125">
        <v>0</v>
      </c>
      <c r="G219" s="125">
        <v>0</v>
      </c>
      <c r="H219" s="125">
        <v>0</v>
      </c>
      <c r="I219" s="125">
        <v>0</v>
      </c>
      <c r="J219" s="125">
        <v>0</v>
      </c>
      <c r="K219" s="125">
        <v>0</v>
      </c>
      <c r="L219" s="125">
        <v>0</v>
      </c>
      <c r="M219" s="125">
        <v>0</v>
      </c>
      <c r="N219" s="125">
        <v>0</v>
      </c>
      <c r="O219" s="125">
        <v>0</v>
      </c>
      <c r="P219" s="125">
        <v>0</v>
      </c>
      <c r="Q219" s="125">
        <v>0</v>
      </c>
      <c r="R219" s="125">
        <v>0</v>
      </c>
      <c r="S219" s="125">
        <v>0</v>
      </c>
      <c r="T219" s="125">
        <v>154</v>
      </c>
      <c r="U219" s="183">
        <v>0</v>
      </c>
      <c r="V219" s="183">
        <v>0</v>
      </c>
      <c r="W219" s="125" t="s">
        <v>159</v>
      </c>
    </row>
    <row r="220" spans="1:23" s="22" customFormat="1" ht="14.5" customHeight="1" x14ac:dyDescent="0.25">
      <c r="A220" s="18" t="s">
        <v>559</v>
      </c>
      <c r="B220" s="125" t="s">
        <v>667</v>
      </c>
      <c r="C220" s="125">
        <v>289322</v>
      </c>
      <c r="D220" s="125">
        <v>8071</v>
      </c>
      <c r="E220" s="125">
        <v>17866</v>
      </c>
      <c r="F220" s="125">
        <v>15921</v>
      </c>
      <c r="G220" s="125">
        <v>41858</v>
      </c>
      <c r="H220" s="125">
        <v>69143</v>
      </c>
      <c r="I220" s="125">
        <v>8821</v>
      </c>
      <c r="J220" s="125">
        <v>9192</v>
      </c>
      <c r="K220" s="125">
        <v>129014</v>
      </c>
      <c r="L220" s="125">
        <v>8055</v>
      </c>
      <c r="M220" s="125">
        <v>19199</v>
      </c>
      <c r="N220" s="125">
        <v>18404</v>
      </c>
      <c r="O220" s="125">
        <v>45658</v>
      </c>
      <c r="P220" s="125">
        <v>95216</v>
      </c>
      <c r="Q220" s="125">
        <v>8032</v>
      </c>
      <c r="R220" s="125">
        <v>11402</v>
      </c>
      <c r="S220" s="125">
        <v>160308</v>
      </c>
      <c r="T220" s="125">
        <v>329032</v>
      </c>
      <c r="U220" s="183">
        <v>0.81672299350822997</v>
      </c>
      <c r="V220" s="183">
        <v>0.87931265044129403</v>
      </c>
      <c r="W220" s="125" t="s">
        <v>159</v>
      </c>
    </row>
    <row r="221" spans="1:23" s="22" customFormat="1" ht="14.5" customHeight="1" x14ac:dyDescent="0.25">
      <c r="A221" s="18" t="s">
        <v>160</v>
      </c>
      <c r="B221" s="125" t="s">
        <v>668</v>
      </c>
      <c r="C221" s="125">
        <v>0</v>
      </c>
      <c r="D221" s="125">
        <v>0</v>
      </c>
      <c r="E221" s="125">
        <v>0</v>
      </c>
      <c r="F221" s="125">
        <v>0</v>
      </c>
      <c r="G221" s="125">
        <v>0</v>
      </c>
      <c r="H221" s="125">
        <v>0</v>
      </c>
      <c r="I221" s="125">
        <v>0</v>
      </c>
      <c r="J221" s="125">
        <v>0</v>
      </c>
      <c r="K221" s="125">
        <v>0</v>
      </c>
      <c r="L221" s="125">
        <v>0</v>
      </c>
      <c r="M221" s="125">
        <v>0</v>
      </c>
      <c r="N221" s="125">
        <v>0</v>
      </c>
      <c r="O221" s="125">
        <v>0</v>
      </c>
      <c r="P221" s="125">
        <v>0</v>
      </c>
      <c r="Q221" s="125">
        <v>0</v>
      </c>
      <c r="R221" s="125">
        <v>0</v>
      </c>
      <c r="S221" s="125">
        <v>0</v>
      </c>
      <c r="T221" s="125">
        <v>219</v>
      </c>
      <c r="U221" s="183">
        <v>0</v>
      </c>
      <c r="V221" s="183">
        <v>0</v>
      </c>
      <c r="W221" s="125" t="s">
        <v>161</v>
      </c>
    </row>
    <row r="222" spans="1:23" s="22" customFormat="1" ht="14.5" customHeight="1" x14ac:dyDescent="0.25">
      <c r="A222" s="18" t="s">
        <v>162</v>
      </c>
      <c r="B222" s="125" t="s">
        <v>668</v>
      </c>
      <c r="C222" s="125">
        <v>196</v>
      </c>
      <c r="D222" s="125">
        <v>0</v>
      </c>
      <c r="E222" s="125">
        <v>8</v>
      </c>
      <c r="F222" s="125">
        <v>6</v>
      </c>
      <c r="G222" s="125">
        <v>14</v>
      </c>
      <c r="H222" s="125">
        <v>29</v>
      </c>
      <c r="I222" s="125">
        <v>6</v>
      </c>
      <c r="J222" s="125">
        <v>34</v>
      </c>
      <c r="K222" s="125">
        <v>83</v>
      </c>
      <c r="L222" s="125">
        <v>5</v>
      </c>
      <c r="M222" s="125">
        <v>17</v>
      </c>
      <c r="N222" s="125">
        <v>5</v>
      </c>
      <c r="O222" s="125">
        <v>27</v>
      </c>
      <c r="P222" s="125">
        <v>38</v>
      </c>
      <c r="Q222" s="125">
        <v>0</v>
      </c>
      <c r="R222" s="125">
        <v>48</v>
      </c>
      <c r="S222" s="125">
        <v>113</v>
      </c>
      <c r="T222" s="125">
        <v>1232</v>
      </c>
      <c r="U222" s="183">
        <v>9.2532467532467494E-2</v>
      </c>
      <c r="V222" s="183">
        <v>0.15909090909090901</v>
      </c>
      <c r="W222" s="125" t="s">
        <v>163</v>
      </c>
    </row>
    <row r="223" spans="1:23" s="22" customFormat="1" ht="14.5" customHeight="1" x14ac:dyDescent="0.25">
      <c r="A223" s="18" t="s">
        <v>162</v>
      </c>
      <c r="B223" s="125" t="s">
        <v>667</v>
      </c>
      <c r="C223" s="125">
        <v>510</v>
      </c>
      <c r="D223" s="125">
        <v>6</v>
      </c>
      <c r="E223" s="125">
        <v>19</v>
      </c>
      <c r="F223" s="125">
        <v>22</v>
      </c>
      <c r="G223" s="125">
        <v>47</v>
      </c>
      <c r="H223" s="125">
        <v>83</v>
      </c>
      <c r="I223" s="125">
        <v>30</v>
      </c>
      <c r="J223" s="125">
        <v>33</v>
      </c>
      <c r="K223" s="125">
        <v>193</v>
      </c>
      <c r="L223" s="125">
        <v>13</v>
      </c>
      <c r="M223" s="125">
        <v>17</v>
      </c>
      <c r="N223" s="125">
        <v>31</v>
      </c>
      <c r="O223" s="125">
        <v>61</v>
      </c>
      <c r="P223" s="125">
        <v>147</v>
      </c>
      <c r="Q223" s="125">
        <v>26</v>
      </c>
      <c r="R223" s="125">
        <v>83</v>
      </c>
      <c r="S223" s="125">
        <v>317</v>
      </c>
      <c r="T223" s="125">
        <v>855</v>
      </c>
      <c r="U223" s="183">
        <v>0.46081871345029202</v>
      </c>
      <c r="V223" s="183">
        <v>0.59649122807017496</v>
      </c>
      <c r="W223" s="125" t="s">
        <v>163</v>
      </c>
    </row>
    <row r="224" spans="1:23" s="22" customFormat="1" ht="14.5" customHeight="1" x14ac:dyDescent="0.25">
      <c r="A224" s="18" t="s">
        <v>164</v>
      </c>
      <c r="B224" s="125" t="s">
        <v>668</v>
      </c>
      <c r="C224" s="125">
        <v>42</v>
      </c>
      <c r="D224" s="125">
        <v>5</v>
      </c>
      <c r="E224" s="125">
        <v>8</v>
      </c>
      <c r="F224" s="125">
        <v>0</v>
      </c>
      <c r="G224" s="125">
        <v>13</v>
      </c>
      <c r="H224" s="125">
        <v>6</v>
      </c>
      <c r="I224" s="125">
        <v>0</v>
      </c>
      <c r="J224" s="125">
        <v>0</v>
      </c>
      <c r="K224" s="125">
        <v>19</v>
      </c>
      <c r="L224" s="125">
        <v>0</v>
      </c>
      <c r="M224" s="125">
        <v>5</v>
      </c>
      <c r="N224" s="125">
        <v>5</v>
      </c>
      <c r="O224" s="125">
        <v>10</v>
      </c>
      <c r="P224" s="125">
        <v>13</v>
      </c>
      <c r="Q224" s="125">
        <v>0</v>
      </c>
      <c r="R224" s="125">
        <v>0</v>
      </c>
      <c r="S224" s="125">
        <v>23</v>
      </c>
      <c r="T224" s="125">
        <v>1487</v>
      </c>
      <c r="U224" s="183">
        <v>2.8244788164088801E-2</v>
      </c>
      <c r="V224" s="183">
        <v>2.8244788164088801E-2</v>
      </c>
      <c r="W224" s="125" t="s">
        <v>165</v>
      </c>
    </row>
    <row r="225" spans="1:23" s="22" customFormat="1" ht="14.5" customHeight="1" x14ac:dyDescent="0.25">
      <c r="A225" s="18" t="s">
        <v>164</v>
      </c>
      <c r="B225" s="125" t="s">
        <v>667</v>
      </c>
      <c r="C225" s="125">
        <v>77</v>
      </c>
      <c r="D225" s="125">
        <v>5</v>
      </c>
      <c r="E225" s="125">
        <v>15</v>
      </c>
      <c r="F225" s="125">
        <v>13</v>
      </c>
      <c r="G225" s="125">
        <v>33</v>
      </c>
      <c r="H225" s="125">
        <v>10</v>
      </c>
      <c r="I225" s="125">
        <v>0</v>
      </c>
      <c r="J225" s="125">
        <v>7</v>
      </c>
      <c r="K225" s="125">
        <v>50</v>
      </c>
      <c r="L225" s="125">
        <v>0</v>
      </c>
      <c r="M225" s="125">
        <v>9</v>
      </c>
      <c r="N225" s="125">
        <v>0</v>
      </c>
      <c r="O225" s="125">
        <v>9</v>
      </c>
      <c r="P225" s="125">
        <v>11</v>
      </c>
      <c r="Q225" s="125">
        <v>0</v>
      </c>
      <c r="R225" s="125">
        <v>7</v>
      </c>
      <c r="S225" s="125">
        <v>27</v>
      </c>
      <c r="T225" s="125">
        <v>124</v>
      </c>
      <c r="U225" s="183">
        <v>0.50806451612903203</v>
      </c>
      <c r="V225" s="183">
        <v>0.62096774193548399</v>
      </c>
      <c r="W225" s="125" t="s">
        <v>165</v>
      </c>
    </row>
    <row r="226" spans="1:23" s="22" customFormat="1" ht="14.5" customHeight="1" x14ac:dyDescent="0.25">
      <c r="A226" s="18" t="s">
        <v>166</v>
      </c>
      <c r="B226" s="125" t="s">
        <v>668</v>
      </c>
      <c r="C226" s="125">
        <v>669</v>
      </c>
      <c r="D226" s="125">
        <v>0</v>
      </c>
      <c r="E226" s="125">
        <v>10</v>
      </c>
      <c r="F226" s="125">
        <v>15</v>
      </c>
      <c r="G226" s="125">
        <v>25</v>
      </c>
      <c r="H226" s="125">
        <v>195</v>
      </c>
      <c r="I226" s="125">
        <v>6</v>
      </c>
      <c r="J226" s="125">
        <v>15</v>
      </c>
      <c r="K226" s="125">
        <v>241</v>
      </c>
      <c r="L226" s="125">
        <v>0</v>
      </c>
      <c r="M226" s="125">
        <v>6</v>
      </c>
      <c r="N226" s="125">
        <v>17</v>
      </c>
      <c r="O226" s="125">
        <v>23</v>
      </c>
      <c r="P226" s="125">
        <v>310</v>
      </c>
      <c r="Q226" s="125">
        <v>5</v>
      </c>
      <c r="R226" s="125">
        <v>90</v>
      </c>
      <c r="S226" s="125">
        <v>428</v>
      </c>
      <c r="T226" s="125">
        <v>7064</v>
      </c>
      <c r="U226" s="183">
        <v>7.9841449603624007E-2</v>
      </c>
      <c r="V226" s="183">
        <v>9.4705549263873201E-2</v>
      </c>
      <c r="W226" s="125" t="s">
        <v>167</v>
      </c>
    </row>
    <row r="227" spans="1:23" s="22" customFormat="1" ht="14.5" customHeight="1" x14ac:dyDescent="0.25">
      <c r="A227" s="18" t="s">
        <v>166</v>
      </c>
      <c r="B227" s="125" t="s">
        <v>667</v>
      </c>
      <c r="C227" s="125">
        <v>709</v>
      </c>
      <c r="D227" s="125">
        <v>0</v>
      </c>
      <c r="E227" s="125">
        <v>19</v>
      </c>
      <c r="F227" s="125">
        <v>34</v>
      </c>
      <c r="G227" s="125">
        <v>53</v>
      </c>
      <c r="H227" s="125">
        <v>146</v>
      </c>
      <c r="I227" s="125">
        <v>18</v>
      </c>
      <c r="J227" s="125">
        <v>28</v>
      </c>
      <c r="K227" s="125">
        <v>245</v>
      </c>
      <c r="L227" s="125">
        <v>10</v>
      </c>
      <c r="M227" s="125">
        <v>14</v>
      </c>
      <c r="N227" s="125">
        <v>43</v>
      </c>
      <c r="O227" s="125">
        <v>67</v>
      </c>
      <c r="P227" s="125">
        <v>276</v>
      </c>
      <c r="Q227" s="125">
        <v>19</v>
      </c>
      <c r="R227" s="125">
        <v>102</v>
      </c>
      <c r="S227" s="125">
        <v>464</v>
      </c>
      <c r="T227" s="125">
        <v>2128</v>
      </c>
      <c r="U227" s="183">
        <v>0.27208646616541399</v>
      </c>
      <c r="V227" s="183">
        <v>0.33317669172932302</v>
      </c>
      <c r="W227" s="125" t="s">
        <v>167</v>
      </c>
    </row>
    <row r="228" spans="1:23" s="22" customFormat="1" ht="14.5" customHeight="1" x14ac:dyDescent="0.25">
      <c r="A228" s="18" t="s">
        <v>401</v>
      </c>
      <c r="B228" s="125" t="s">
        <v>668</v>
      </c>
      <c r="C228" s="125">
        <v>0</v>
      </c>
      <c r="D228" s="125">
        <v>0</v>
      </c>
      <c r="E228" s="125">
        <v>0</v>
      </c>
      <c r="F228" s="125">
        <v>0</v>
      </c>
      <c r="G228" s="125">
        <v>0</v>
      </c>
      <c r="H228" s="125">
        <v>0</v>
      </c>
      <c r="I228" s="125">
        <v>0</v>
      </c>
      <c r="J228" s="125">
        <v>0</v>
      </c>
      <c r="K228" s="125">
        <v>0</v>
      </c>
      <c r="L228" s="125">
        <v>0</v>
      </c>
      <c r="M228" s="125">
        <v>0</v>
      </c>
      <c r="N228" s="125">
        <v>0</v>
      </c>
      <c r="O228" s="125">
        <v>0</v>
      </c>
      <c r="P228" s="125">
        <v>0</v>
      </c>
      <c r="Q228" s="125">
        <v>0</v>
      </c>
      <c r="R228" s="125">
        <v>0</v>
      </c>
      <c r="S228" s="125">
        <v>0</v>
      </c>
      <c r="T228" s="125">
        <v>144</v>
      </c>
      <c r="U228" s="183">
        <v>0</v>
      </c>
      <c r="V228" s="183">
        <v>0</v>
      </c>
      <c r="W228" s="125" t="s">
        <v>168</v>
      </c>
    </row>
    <row r="229" spans="1:23" s="22" customFormat="1" ht="14.5" customHeight="1" x14ac:dyDescent="0.25">
      <c r="A229" s="18" t="s">
        <v>401</v>
      </c>
      <c r="B229" s="125" t="s">
        <v>667</v>
      </c>
      <c r="C229" s="125">
        <v>36</v>
      </c>
      <c r="D229" s="125">
        <v>0</v>
      </c>
      <c r="E229" s="125">
        <v>0</v>
      </c>
      <c r="F229" s="125">
        <v>9</v>
      </c>
      <c r="G229" s="125">
        <v>9</v>
      </c>
      <c r="H229" s="125">
        <v>7</v>
      </c>
      <c r="I229" s="125">
        <v>0</v>
      </c>
      <c r="J229" s="125">
        <v>0</v>
      </c>
      <c r="K229" s="125">
        <v>16</v>
      </c>
      <c r="L229" s="125">
        <v>0</v>
      </c>
      <c r="M229" s="125">
        <v>0</v>
      </c>
      <c r="N229" s="125">
        <v>10</v>
      </c>
      <c r="O229" s="125">
        <v>10</v>
      </c>
      <c r="P229" s="125">
        <v>10</v>
      </c>
      <c r="Q229" s="125">
        <v>0</v>
      </c>
      <c r="R229" s="125">
        <v>0</v>
      </c>
      <c r="S229" s="125">
        <v>20</v>
      </c>
      <c r="T229" s="125">
        <v>48</v>
      </c>
      <c r="U229" s="183">
        <v>0.75</v>
      </c>
      <c r="V229" s="183">
        <v>0.75</v>
      </c>
      <c r="W229" s="125" t="s">
        <v>168</v>
      </c>
    </row>
    <row r="230" spans="1:23" s="22" customFormat="1" ht="14.5" customHeight="1" x14ac:dyDescent="0.25">
      <c r="A230" s="18" t="s">
        <v>402</v>
      </c>
      <c r="B230" s="125" t="s">
        <v>668</v>
      </c>
      <c r="C230" s="125">
        <v>1434</v>
      </c>
      <c r="D230" s="125">
        <v>31</v>
      </c>
      <c r="E230" s="125">
        <v>34</v>
      </c>
      <c r="F230" s="125">
        <v>33</v>
      </c>
      <c r="G230" s="125">
        <v>98</v>
      </c>
      <c r="H230" s="125">
        <v>164</v>
      </c>
      <c r="I230" s="125">
        <v>8</v>
      </c>
      <c r="J230" s="125">
        <v>163</v>
      </c>
      <c r="K230" s="125">
        <v>433</v>
      </c>
      <c r="L230" s="125">
        <v>14</v>
      </c>
      <c r="M230" s="125">
        <v>46</v>
      </c>
      <c r="N230" s="125">
        <v>40</v>
      </c>
      <c r="O230" s="125">
        <v>100</v>
      </c>
      <c r="P230" s="125">
        <v>552</v>
      </c>
      <c r="Q230" s="125">
        <v>5</v>
      </c>
      <c r="R230" s="125">
        <v>344</v>
      </c>
      <c r="S230" s="125">
        <v>1001</v>
      </c>
      <c r="T230" s="125">
        <v>8207</v>
      </c>
      <c r="U230" s="183">
        <v>0.11295235774339001</v>
      </c>
      <c r="V230" s="183">
        <v>0.174728889971975</v>
      </c>
      <c r="W230" s="125" t="s">
        <v>169</v>
      </c>
    </row>
    <row r="231" spans="1:23" s="22" customFormat="1" ht="14.5" customHeight="1" x14ac:dyDescent="0.25">
      <c r="A231" s="18" t="s">
        <v>402</v>
      </c>
      <c r="B231" s="125" t="s">
        <v>667</v>
      </c>
      <c r="C231" s="125">
        <v>2152</v>
      </c>
      <c r="D231" s="125">
        <v>48</v>
      </c>
      <c r="E231" s="125">
        <v>109</v>
      </c>
      <c r="F231" s="125">
        <v>95</v>
      </c>
      <c r="G231" s="125">
        <v>252</v>
      </c>
      <c r="H231" s="125">
        <v>511</v>
      </c>
      <c r="I231" s="125">
        <v>52</v>
      </c>
      <c r="J231" s="125">
        <v>96</v>
      </c>
      <c r="K231" s="125">
        <v>911</v>
      </c>
      <c r="L231" s="125">
        <v>55</v>
      </c>
      <c r="M231" s="125">
        <v>90</v>
      </c>
      <c r="N231" s="125">
        <v>102</v>
      </c>
      <c r="O231" s="125">
        <v>247</v>
      </c>
      <c r="P231" s="125">
        <v>826</v>
      </c>
      <c r="Q231" s="125">
        <v>39</v>
      </c>
      <c r="R231" s="125">
        <v>129</v>
      </c>
      <c r="S231" s="125">
        <v>1241</v>
      </c>
      <c r="T231" s="125">
        <v>3978</v>
      </c>
      <c r="U231" s="183">
        <v>0.48441427853192598</v>
      </c>
      <c r="V231" s="183">
        <v>0.54097536450477601</v>
      </c>
      <c r="W231" s="125" t="s">
        <v>169</v>
      </c>
    </row>
    <row r="232" spans="1:23" s="22" customFormat="1" ht="14.5" customHeight="1" x14ac:dyDescent="0.25">
      <c r="A232" s="18" t="s">
        <v>170</v>
      </c>
      <c r="B232" s="125" t="s">
        <v>668</v>
      </c>
      <c r="C232" s="125">
        <v>670</v>
      </c>
      <c r="D232" s="125">
        <v>21</v>
      </c>
      <c r="E232" s="125">
        <v>17</v>
      </c>
      <c r="F232" s="125">
        <v>12</v>
      </c>
      <c r="G232" s="125">
        <v>50</v>
      </c>
      <c r="H232" s="125">
        <v>110</v>
      </c>
      <c r="I232" s="125">
        <v>5</v>
      </c>
      <c r="J232" s="125">
        <v>145</v>
      </c>
      <c r="K232" s="125">
        <v>310</v>
      </c>
      <c r="L232" s="125">
        <v>8</v>
      </c>
      <c r="M232" s="125">
        <v>41</v>
      </c>
      <c r="N232" s="125">
        <v>18</v>
      </c>
      <c r="O232" s="125">
        <v>67</v>
      </c>
      <c r="P232" s="125">
        <v>107</v>
      </c>
      <c r="Q232" s="125">
        <v>0</v>
      </c>
      <c r="R232" s="125">
        <v>186</v>
      </c>
      <c r="S232" s="125">
        <v>360</v>
      </c>
      <c r="T232" s="125">
        <v>11277</v>
      </c>
      <c r="U232" s="183">
        <v>3.0061186485767499E-2</v>
      </c>
      <c r="V232" s="183">
        <v>5.9412964440897401E-2</v>
      </c>
      <c r="W232" s="125" t="s">
        <v>171</v>
      </c>
    </row>
    <row r="233" spans="1:23" s="22" customFormat="1" ht="14.5" customHeight="1" x14ac:dyDescent="0.25">
      <c r="A233" s="18" t="s">
        <v>170</v>
      </c>
      <c r="B233" s="125" t="s">
        <v>667</v>
      </c>
      <c r="C233" s="125">
        <v>2084</v>
      </c>
      <c r="D233" s="125">
        <v>10</v>
      </c>
      <c r="E233" s="125">
        <v>51</v>
      </c>
      <c r="F233" s="125">
        <v>40</v>
      </c>
      <c r="G233" s="125">
        <v>101</v>
      </c>
      <c r="H233" s="125">
        <v>253</v>
      </c>
      <c r="I233" s="125">
        <v>54</v>
      </c>
      <c r="J233" s="125">
        <v>642</v>
      </c>
      <c r="K233" s="125">
        <v>1050</v>
      </c>
      <c r="L233" s="125">
        <v>12</v>
      </c>
      <c r="M233" s="125">
        <v>40</v>
      </c>
      <c r="N233" s="125">
        <v>56</v>
      </c>
      <c r="O233" s="125">
        <v>108</v>
      </c>
      <c r="P233" s="125">
        <v>309</v>
      </c>
      <c r="Q233" s="125">
        <v>21</v>
      </c>
      <c r="R233" s="125">
        <v>596</v>
      </c>
      <c r="S233" s="125">
        <v>1034</v>
      </c>
      <c r="T233" s="125">
        <v>3795</v>
      </c>
      <c r="U233" s="183">
        <v>0.22292490118577099</v>
      </c>
      <c r="V233" s="183">
        <v>0.54914361001317502</v>
      </c>
      <c r="W233" s="125" t="s">
        <v>171</v>
      </c>
    </row>
    <row r="234" spans="1:23" s="22" customFormat="1" ht="14.5" customHeight="1" x14ac:dyDescent="0.25">
      <c r="A234" s="18" t="s">
        <v>172</v>
      </c>
      <c r="B234" s="125" t="s">
        <v>668</v>
      </c>
      <c r="C234" s="125">
        <v>1412</v>
      </c>
      <c r="D234" s="125">
        <v>41</v>
      </c>
      <c r="E234" s="125">
        <v>18</v>
      </c>
      <c r="F234" s="125">
        <v>19</v>
      </c>
      <c r="G234" s="125">
        <v>78</v>
      </c>
      <c r="H234" s="125">
        <v>562</v>
      </c>
      <c r="I234" s="125">
        <v>0</v>
      </c>
      <c r="J234" s="125">
        <v>109</v>
      </c>
      <c r="K234" s="125">
        <v>749</v>
      </c>
      <c r="L234" s="125">
        <v>37</v>
      </c>
      <c r="M234" s="125">
        <v>26</v>
      </c>
      <c r="N234" s="125">
        <v>18</v>
      </c>
      <c r="O234" s="125">
        <v>81</v>
      </c>
      <c r="P234" s="125">
        <v>475</v>
      </c>
      <c r="Q234" s="125">
        <v>6</v>
      </c>
      <c r="R234" s="125">
        <v>101</v>
      </c>
      <c r="S234" s="125">
        <v>663</v>
      </c>
      <c r="T234" s="125">
        <v>15941</v>
      </c>
      <c r="U234" s="183">
        <v>7.5403048742236994E-2</v>
      </c>
      <c r="V234" s="183">
        <v>8.8576626309516293E-2</v>
      </c>
      <c r="W234" s="125" t="s">
        <v>173</v>
      </c>
    </row>
    <row r="235" spans="1:23" s="22" customFormat="1" ht="14.5" customHeight="1" x14ac:dyDescent="0.25">
      <c r="A235" s="18" t="s">
        <v>172</v>
      </c>
      <c r="B235" s="125" t="s">
        <v>667</v>
      </c>
      <c r="C235" s="125">
        <v>5626</v>
      </c>
      <c r="D235" s="125">
        <v>46</v>
      </c>
      <c r="E235" s="125">
        <v>619</v>
      </c>
      <c r="F235" s="125">
        <v>408</v>
      </c>
      <c r="G235" s="125">
        <v>1073</v>
      </c>
      <c r="H235" s="125">
        <v>1450</v>
      </c>
      <c r="I235" s="125">
        <v>217</v>
      </c>
      <c r="J235" s="125">
        <v>162</v>
      </c>
      <c r="K235" s="125">
        <v>2902</v>
      </c>
      <c r="L235" s="125">
        <v>21</v>
      </c>
      <c r="M235" s="125">
        <v>684</v>
      </c>
      <c r="N235" s="125">
        <v>447</v>
      </c>
      <c r="O235" s="125">
        <v>1152</v>
      </c>
      <c r="P235" s="125">
        <v>1258</v>
      </c>
      <c r="Q235" s="125">
        <v>194</v>
      </c>
      <c r="R235" s="125">
        <v>120</v>
      </c>
      <c r="S235" s="125">
        <v>2724</v>
      </c>
      <c r="T235" s="125">
        <v>8004</v>
      </c>
      <c r="U235" s="183">
        <v>0.66766616691654201</v>
      </c>
      <c r="V235" s="183">
        <v>0.70289855072463803</v>
      </c>
      <c r="W235" s="125" t="s">
        <v>173</v>
      </c>
    </row>
    <row r="236" spans="1:23" s="22" customFormat="1" ht="14.5" customHeight="1" x14ac:dyDescent="0.25">
      <c r="A236" s="18" t="s">
        <v>403</v>
      </c>
      <c r="B236" s="125" t="s">
        <v>668</v>
      </c>
      <c r="C236" s="125">
        <v>0</v>
      </c>
      <c r="D236" s="125">
        <v>0</v>
      </c>
      <c r="E236" s="125">
        <v>0</v>
      </c>
      <c r="F236" s="125">
        <v>0</v>
      </c>
      <c r="G236" s="125">
        <v>0</v>
      </c>
      <c r="H236" s="125">
        <v>0</v>
      </c>
      <c r="I236" s="125">
        <v>0</v>
      </c>
      <c r="J236" s="125">
        <v>0</v>
      </c>
      <c r="K236" s="125">
        <v>0</v>
      </c>
      <c r="L236" s="125">
        <v>0</v>
      </c>
      <c r="M236" s="125">
        <v>0</v>
      </c>
      <c r="N236" s="125">
        <v>0</v>
      </c>
      <c r="O236" s="125">
        <v>0</v>
      </c>
      <c r="P236" s="125">
        <v>0</v>
      </c>
      <c r="Q236" s="125">
        <v>0</v>
      </c>
      <c r="R236" s="125">
        <v>0</v>
      </c>
      <c r="S236" s="125">
        <v>0</v>
      </c>
      <c r="T236" s="125">
        <v>27</v>
      </c>
      <c r="U236" s="183">
        <v>0</v>
      </c>
      <c r="V236" s="183">
        <v>0</v>
      </c>
      <c r="W236" s="125" t="s">
        <v>404</v>
      </c>
    </row>
    <row r="237" spans="1:23" s="22" customFormat="1" ht="14.5" customHeight="1" x14ac:dyDescent="0.25">
      <c r="A237" s="18" t="s">
        <v>174</v>
      </c>
      <c r="B237" s="125" t="s">
        <v>668</v>
      </c>
      <c r="C237" s="125">
        <v>993</v>
      </c>
      <c r="D237" s="125">
        <v>30</v>
      </c>
      <c r="E237" s="125">
        <v>112</v>
      </c>
      <c r="F237" s="125">
        <v>107</v>
      </c>
      <c r="G237" s="125">
        <v>249</v>
      </c>
      <c r="H237" s="125">
        <v>304</v>
      </c>
      <c r="I237" s="125">
        <v>29</v>
      </c>
      <c r="J237" s="125">
        <v>0</v>
      </c>
      <c r="K237" s="125">
        <v>582</v>
      </c>
      <c r="L237" s="125">
        <v>21</v>
      </c>
      <c r="M237" s="125">
        <v>106</v>
      </c>
      <c r="N237" s="125">
        <v>123</v>
      </c>
      <c r="O237" s="125">
        <v>250</v>
      </c>
      <c r="P237" s="125">
        <v>116</v>
      </c>
      <c r="Q237" s="125">
        <v>6</v>
      </c>
      <c r="R237" s="125">
        <v>39</v>
      </c>
      <c r="S237" s="125">
        <v>411</v>
      </c>
      <c r="T237" s="125">
        <v>2458</v>
      </c>
      <c r="U237" s="183">
        <v>0.38812042310821798</v>
      </c>
      <c r="V237" s="183">
        <v>0.40398698128559801</v>
      </c>
      <c r="W237" s="125" t="s">
        <v>175</v>
      </c>
    </row>
    <row r="238" spans="1:23" s="22" customFormat="1" ht="14.5" customHeight="1" x14ac:dyDescent="0.25">
      <c r="A238" s="18" t="s">
        <v>174</v>
      </c>
      <c r="B238" s="125" t="s">
        <v>667</v>
      </c>
      <c r="C238" s="125">
        <v>2082</v>
      </c>
      <c r="D238" s="125">
        <v>24</v>
      </c>
      <c r="E238" s="125">
        <v>70</v>
      </c>
      <c r="F238" s="125">
        <v>100</v>
      </c>
      <c r="G238" s="125">
        <v>194</v>
      </c>
      <c r="H238" s="125">
        <v>313</v>
      </c>
      <c r="I238" s="125">
        <v>73</v>
      </c>
      <c r="J238" s="125">
        <v>288</v>
      </c>
      <c r="K238" s="125">
        <v>868</v>
      </c>
      <c r="L238" s="125">
        <v>14</v>
      </c>
      <c r="M238" s="125">
        <v>56</v>
      </c>
      <c r="N238" s="125">
        <v>143</v>
      </c>
      <c r="O238" s="125">
        <v>213</v>
      </c>
      <c r="P238" s="125">
        <v>503</v>
      </c>
      <c r="Q238" s="125">
        <v>73</v>
      </c>
      <c r="R238" s="125">
        <v>425</v>
      </c>
      <c r="S238" s="125">
        <v>1214</v>
      </c>
      <c r="T238" s="125">
        <v>2276</v>
      </c>
      <c r="U238" s="183">
        <v>0.60149384885764501</v>
      </c>
      <c r="V238" s="183">
        <v>0.91476274165202098</v>
      </c>
      <c r="W238" s="125" t="s">
        <v>175</v>
      </c>
    </row>
    <row r="239" spans="1:23" s="22" customFormat="1" ht="14.5" customHeight="1" x14ac:dyDescent="0.25">
      <c r="A239" s="18" t="s">
        <v>176</v>
      </c>
      <c r="B239" s="125" t="s">
        <v>668</v>
      </c>
      <c r="C239" s="125">
        <v>440</v>
      </c>
      <c r="D239" s="125">
        <v>12</v>
      </c>
      <c r="E239" s="125">
        <v>6</v>
      </c>
      <c r="F239" s="125">
        <v>15</v>
      </c>
      <c r="G239" s="125">
        <v>33</v>
      </c>
      <c r="H239" s="125">
        <v>44</v>
      </c>
      <c r="I239" s="125">
        <v>5</v>
      </c>
      <c r="J239" s="125">
        <v>170</v>
      </c>
      <c r="K239" s="125">
        <v>252</v>
      </c>
      <c r="L239" s="125">
        <v>15</v>
      </c>
      <c r="M239" s="125">
        <v>11</v>
      </c>
      <c r="N239" s="125">
        <v>11</v>
      </c>
      <c r="O239" s="125">
        <v>37</v>
      </c>
      <c r="P239" s="125">
        <v>61</v>
      </c>
      <c r="Q239" s="125">
        <v>0</v>
      </c>
      <c r="R239" s="125">
        <v>90</v>
      </c>
      <c r="S239" s="125">
        <v>188</v>
      </c>
      <c r="T239" s="125">
        <v>8041</v>
      </c>
      <c r="U239" s="183">
        <v>2.2385275463250798E-2</v>
      </c>
      <c r="V239" s="183">
        <v>5.47195622435021E-2</v>
      </c>
      <c r="W239" s="125" t="s">
        <v>177</v>
      </c>
    </row>
    <row r="240" spans="1:23" s="22" customFormat="1" ht="14.5" customHeight="1" x14ac:dyDescent="0.25">
      <c r="A240" s="18" t="s">
        <v>176</v>
      </c>
      <c r="B240" s="125" t="s">
        <v>667</v>
      </c>
      <c r="C240" s="125">
        <v>1432</v>
      </c>
      <c r="D240" s="125">
        <v>20</v>
      </c>
      <c r="E240" s="125">
        <v>55</v>
      </c>
      <c r="F240" s="125">
        <v>42</v>
      </c>
      <c r="G240" s="125">
        <v>117</v>
      </c>
      <c r="H240" s="125">
        <v>227</v>
      </c>
      <c r="I240" s="125">
        <v>21</v>
      </c>
      <c r="J240" s="125">
        <v>333</v>
      </c>
      <c r="K240" s="125">
        <v>698</v>
      </c>
      <c r="L240" s="125">
        <v>19</v>
      </c>
      <c r="M240" s="125">
        <v>58</v>
      </c>
      <c r="N240" s="125">
        <v>57</v>
      </c>
      <c r="O240" s="125">
        <v>134</v>
      </c>
      <c r="P240" s="125">
        <v>252</v>
      </c>
      <c r="Q240" s="125">
        <v>14</v>
      </c>
      <c r="R240" s="125">
        <v>334</v>
      </c>
      <c r="S240" s="125">
        <v>734</v>
      </c>
      <c r="T240" s="125">
        <v>3324</v>
      </c>
      <c r="U240" s="183">
        <v>0.23014440433212999</v>
      </c>
      <c r="V240" s="183">
        <v>0.430806257521059</v>
      </c>
      <c r="W240" s="125" t="s">
        <v>177</v>
      </c>
    </row>
    <row r="241" spans="1:23" s="22" customFormat="1" ht="14.5" customHeight="1" x14ac:dyDescent="0.25">
      <c r="A241" s="18" t="s">
        <v>405</v>
      </c>
      <c r="B241" s="125" t="s">
        <v>668</v>
      </c>
      <c r="C241" s="125">
        <v>0</v>
      </c>
      <c r="D241" s="125">
        <v>0</v>
      </c>
      <c r="E241" s="125">
        <v>0</v>
      </c>
      <c r="F241" s="125">
        <v>0</v>
      </c>
      <c r="G241" s="125">
        <v>0</v>
      </c>
      <c r="H241" s="125">
        <v>0</v>
      </c>
      <c r="I241" s="125">
        <v>0</v>
      </c>
      <c r="J241" s="125">
        <v>0</v>
      </c>
      <c r="K241" s="125">
        <v>0</v>
      </c>
      <c r="L241" s="125">
        <v>0</v>
      </c>
      <c r="M241" s="125">
        <v>0</v>
      </c>
      <c r="N241" s="125">
        <v>0</v>
      </c>
      <c r="O241" s="125">
        <v>0</v>
      </c>
      <c r="P241" s="125">
        <v>0</v>
      </c>
      <c r="Q241" s="125">
        <v>0</v>
      </c>
      <c r="R241" s="125">
        <v>0</v>
      </c>
      <c r="S241" s="125">
        <v>0</v>
      </c>
      <c r="T241" s="125">
        <v>560</v>
      </c>
      <c r="U241" s="183">
        <v>0</v>
      </c>
      <c r="V241" s="183">
        <v>0</v>
      </c>
      <c r="W241" s="125" t="s">
        <v>406</v>
      </c>
    </row>
    <row r="242" spans="1:23" s="22" customFormat="1" ht="14.5" customHeight="1" x14ac:dyDescent="0.25">
      <c r="A242" s="18" t="s">
        <v>405</v>
      </c>
      <c r="B242" s="125" t="s">
        <v>667</v>
      </c>
      <c r="C242" s="125">
        <v>6485</v>
      </c>
      <c r="D242" s="125">
        <v>0</v>
      </c>
      <c r="E242" s="125">
        <v>0</v>
      </c>
      <c r="F242" s="125">
        <v>5</v>
      </c>
      <c r="G242" s="125">
        <v>5</v>
      </c>
      <c r="H242" s="125">
        <v>0</v>
      </c>
      <c r="I242" s="125">
        <v>6</v>
      </c>
      <c r="J242" s="125">
        <v>2947</v>
      </c>
      <c r="K242" s="125">
        <v>2958</v>
      </c>
      <c r="L242" s="125">
        <v>0</v>
      </c>
      <c r="M242" s="125">
        <v>0</v>
      </c>
      <c r="N242" s="125">
        <v>0</v>
      </c>
      <c r="O242" s="125">
        <v>0</v>
      </c>
      <c r="P242" s="125">
        <v>25</v>
      </c>
      <c r="Q242" s="125">
        <v>16</v>
      </c>
      <c r="R242" s="125">
        <v>3486</v>
      </c>
      <c r="S242" s="125">
        <v>3527</v>
      </c>
      <c r="T242" s="125">
        <v>6551</v>
      </c>
      <c r="U242" s="183">
        <v>7.9377194321477596E-3</v>
      </c>
      <c r="V242" s="183">
        <v>0.989925202259197</v>
      </c>
      <c r="W242" s="125" t="s">
        <v>406</v>
      </c>
    </row>
    <row r="243" spans="1:23" s="22" customFormat="1" ht="14.5" customHeight="1" x14ac:dyDescent="0.25">
      <c r="A243" s="18" t="s">
        <v>407</v>
      </c>
      <c r="B243" s="125" t="s">
        <v>668</v>
      </c>
      <c r="C243" s="125">
        <v>5</v>
      </c>
      <c r="D243" s="125">
        <v>0</v>
      </c>
      <c r="E243" s="125">
        <v>0</v>
      </c>
      <c r="F243" s="125">
        <v>0</v>
      </c>
      <c r="G243" s="125">
        <v>0</v>
      </c>
      <c r="H243" s="125">
        <v>5</v>
      </c>
      <c r="I243" s="125">
        <v>0</v>
      </c>
      <c r="J243" s="125">
        <v>0</v>
      </c>
      <c r="K243" s="125">
        <v>5</v>
      </c>
      <c r="L243" s="125">
        <v>0</v>
      </c>
      <c r="M243" s="125">
        <v>0</v>
      </c>
      <c r="N243" s="125">
        <v>0</v>
      </c>
      <c r="O243" s="125">
        <v>0</v>
      </c>
      <c r="P243" s="125">
        <v>0</v>
      </c>
      <c r="Q243" s="125">
        <v>0</v>
      </c>
      <c r="R243" s="125">
        <v>0</v>
      </c>
      <c r="S243" s="125">
        <v>0</v>
      </c>
      <c r="T243" s="125">
        <v>176</v>
      </c>
      <c r="U243" s="183">
        <v>2.8409090909090901E-2</v>
      </c>
      <c r="V243" s="183">
        <v>2.8409090909090901E-2</v>
      </c>
      <c r="W243" s="125" t="s">
        <v>178</v>
      </c>
    </row>
    <row r="244" spans="1:23" s="22" customFormat="1" ht="14.5" customHeight="1" x14ac:dyDescent="0.25">
      <c r="A244" s="18" t="s">
        <v>407</v>
      </c>
      <c r="B244" s="125" t="s">
        <v>667</v>
      </c>
      <c r="C244" s="125">
        <v>57</v>
      </c>
      <c r="D244" s="125">
        <v>0</v>
      </c>
      <c r="E244" s="125">
        <v>0</v>
      </c>
      <c r="F244" s="125">
        <v>0</v>
      </c>
      <c r="G244" s="125">
        <v>0</v>
      </c>
      <c r="H244" s="125">
        <v>0</v>
      </c>
      <c r="I244" s="125">
        <v>0</v>
      </c>
      <c r="J244" s="125">
        <v>17</v>
      </c>
      <c r="K244" s="125">
        <v>17</v>
      </c>
      <c r="L244" s="125">
        <v>0</v>
      </c>
      <c r="M244" s="125">
        <v>0</v>
      </c>
      <c r="N244" s="125">
        <v>0</v>
      </c>
      <c r="O244" s="125">
        <v>0</v>
      </c>
      <c r="P244" s="125">
        <v>19</v>
      </c>
      <c r="Q244" s="125">
        <v>0</v>
      </c>
      <c r="R244" s="125">
        <v>21</v>
      </c>
      <c r="S244" s="125">
        <v>40</v>
      </c>
      <c r="T244" s="125">
        <v>138</v>
      </c>
      <c r="U244" s="183">
        <v>0.13768115942028999</v>
      </c>
      <c r="V244" s="183">
        <v>0.41304347826087001</v>
      </c>
      <c r="W244" s="125" t="s">
        <v>178</v>
      </c>
    </row>
    <row r="245" spans="1:23" s="22" customFormat="1" ht="14.5" customHeight="1" x14ac:dyDescent="0.25">
      <c r="A245" s="18" t="s">
        <v>179</v>
      </c>
      <c r="B245" s="125" t="s">
        <v>668</v>
      </c>
      <c r="C245" s="125">
        <v>4031</v>
      </c>
      <c r="D245" s="125">
        <v>101</v>
      </c>
      <c r="E245" s="125">
        <v>202</v>
      </c>
      <c r="F245" s="125">
        <v>152</v>
      </c>
      <c r="G245" s="125">
        <v>455</v>
      </c>
      <c r="H245" s="125">
        <v>599</v>
      </c>
      <c r="I245" s="125">
        <v>39</v>
      </c>
      <c r="J245" s="125">
        <v>308</v>
      </c>
      <c r="K245" s="125">
        <v>1401</v>
      </c>
      <c r="L245" s="125">
        <v>145</v>
      </c>
      <c r="M245" s="125">
        <v>246</v>
      </c>
      <c r="N245" s="125">
        <v>180</v>
      </c>
      <c r="O245" s="125">
        <v>571</v>
      </c>
      <c r="P245" s="125">
        <v>1498</v>
      </c>
      <c r="Q245" s="125">
        <v>47</v>
      </c>
      <c r="R245" s="125">
        <v>514</v>
      </c>
      <c r="S245" s="125">
        <v>2630</v>
      </c>
      <c r="T245" s="125">
        <v>9793</v>
      </c>
      <c r="U245" s="183">
        <v>0.32768303890534101</v>
      </c>
      <c r="V245" s="183">
        <v>0.41162054528745001</v>
      </c>
      <c r="W245" s="125" t="s">
        <v>180</v>
      </c>
    </row>
    <row r="246" spans="1:23" s="22" customFormat="1" ht="14.5" customHeight="1" x14ac:dyDescent="0.25">
      <c r="A246" s="18" t="s">
        <v>179</v>
      </c>
      <c r="B246" s="125" t="s">
        <v>667</v>
      </c>
      <c r="C246" s="125">
        <v>5466</v>
      </c>
      <c r="D246" s="125">
        <v>111</v>
      </c>
      <c r="E246" s="125">
        <v>308</v>
      </c>
      <c r="F246" s="125">
        <v>259</v>
      </c>
      <c r="G246" s="125">
        <v>678</v>
      </c>
      <c r="H246" s="125">
        <v>1210</v>
      </c>
      <c r="I246" s="125">
        <v>155</v>
      </c>
      <c r="J246" s="125">
        <v>290</v>
      </c>
      <c r="K246" s="125">
        <v>2333</v>
      </c>
      <c r="L246" s="125">
        <v>130</v>
      </c>
      <c r="M246" s="125">
        <v>300</v>
      </c>
      <c r="N246" s="125">
        <v>284</v>
      </c>
      <c r="O246" s="125">
        <v>714</v>
      </c>
      <c r="P246" s="125">
        <v>1854</v>
      </c>
      <c r="Q246" s="125">
        <v>152</v>
      </c>
      <c r="R246" s="125">
        <v>413</v>
      </c>
      <c r="S246" s="125">
        <v>3133</v>
      </c>
      <c r="T246" s="125">
        <v>7392</v>
      </c>
      <c r="U246" s="183">
        <v>0.64434523809523803</v>
      </c>
      <c r="V246" s="183">
        <v>0.73944805194805197</v>
      </c>
      <c r="W246" s="125" t="s">
        <v>180</v>
      </c>
    </row>
    <row r="247" spans="1:23" s="22" customFormat="1" ht="14.5" customHeight="1" x14ac:dyDescent="0.25">
      <c r="A247" s="18" t="s">
        <v>181</v>
      </c>
      <c r="B247" s="125" t="s">
        <v>668</v>
      </c>
      <c r="C247" s="125">
        <v>20</v>
      </c>
      <c r="D247" s="125">
        <v>0</v>
      </c>
      <c r="E247" s="125">
        <v>0</v>
      </c>
      <c r="F247" s="125">
        <v>0</v>
      </c>
      <c r="G247" s="125">
        <v>0</v>
      </c>
      <c r="H247" s="125">
        <v>15</v>
      </c>
      <c r="I247" s="125">
        <v>0</v>
      </c>
      <c r="J247" s="125">
        <v>0</v>
      </c>
      <c r="K247" s="125">
        <v>15</v>
      </c>
      <c r="L247" s="125">
        <v>0</v>
      </c>
      <c r="M247" s="125">
        <v>0</v>
      </c>
      <c r="N247" s="125">
        <v>0</v>
      </c>
      <c r="O247" s="125">
        <v>0</v>
      </c>
      <c r="P247" s="125">
        <v>5</v>
      </c>
      <c r="Q247" s="125">
        <v>0</v>
      </c>
      <c r="R247" s="125">
        <v>0</v>
      </c>
      <c r="S247" s="125">
        <v>5</v>
      </c>
      <c r="T247" s="125">
        <v>41</v>
      </c>
      <c r="U247" s="183">
        <v>0.48780487804877998</v>
      </c>
      <c r="V247" s="183">
        <v>0.48780487804877998</v>
      </c>
      <c r="W247" s="125" t="s">
        <v>182</v>
      </c>
    </row>
    <row r="248" spans="1:23" s="22" customFormat="1" ht="14.5" customHeight="1" x14ac:dyDescent="0.25">
      <c r="A248" s="18" t="s">
        <v>181</v>
      </c>
      <c r="B248" s="125" t="s">
        <v>667</v>
      </c>
      <c r="C248" s="125">
        <v>5</v>
      </c>
      <c r="D248" s="125">
        <v>0</v>
      </c>
      <c r="E248" s="125">
        <v>0</v>
      </c>
      <c r="F248" s="125">
        <v>0</v>
      </c>
      <c r="G248" s="125">
        <v>0</v>
      </c>
      <c r="H248" s="125">
        <v>0</v>
      </c>
      <c r="I248" s="125">
        <v>0</v>
      </c>
      <c r="J248" s="125">
        <v>0</v>
      </c>
      <c r="K248" s="125">
        <v>0</v>
      </c>
      <c r="L248" s="125">
        <v>0</v>
      </c>
      <c r="M248" s="125">
        <v>0</v>
      </c>
      <c r="N248" s="125">
        <v>0</v>
      </c>
      <c r="O248" s="125">
        <v>0</v>
      </c>
      <c r="P248" s="125">
        <v>5</v>
      </c>
      <c r="Q248" s="125">
        <v>0</v>
      </c>
      <c r="R248" s="125">
        <v>0</v>
      </c>
      <c r="S248" s="125">
        <v>5</v>
      </c>
      <c r="T248" s="125">
        <v>12</v>
      </c>
      <c r="U248" s="183">
        <v>0.41666666666666702</v>
      </c>
      <c r="V248" s="183">
        <v>0.41666666666666702</v>
      </c>
      <c r="W248" s="125" t="s">
        <v>182</v>
      </c>
    </row>
    <row r="249" spans="1:23" s="22" customFormat="1" ht="14.5" customHeight="1" x14ac:dyDescent="0.25">
      <c r="A249" s="18" t="s">
        <v>183</v>
      </c>
      <c r="B249" s="125" t="s">
        <v>668</v>
      </c>
      <c r="C249" s="125">
        <v>1402</v>
      </c>
      <c r="D249" s="125">
        <v>63</v>
      </c>
      <c r="E249" s="125">
        <v>10</v>
      </c>
      <c r="F249" s="125">
        <v>21</v>
      </c>
      <c r="G249" s="125">
        <v>94</v>
      </c>
      <c r="H249" s="125">
        <v>290</v>
      </c>
      <c r="I249" s="125">
        <v>7</v>
      </c>
      <c r="J249" s="125">
        <v>80</v>
      </c>
      <c r="K249" s="125">
        <v>471</v>
      </c>
      <c r="L249" s="125">
        <v>54</v>
      </c>
      <c r="M249" s="125">
        <v>8</v>
      </c>
      <c r="N249" s="125">
        <v>28</v>
      </c>
      <c r="O249" s="125">
        <v>90</v>
      </c>
      <c r="P249" s="125">
        <v>573</v>
      </c>
      <c r="Q249" s="125">
        <v>8</v>
      </c>
      <c r="R249" s="125">
        <v>260</v>
      </c>
      <c r="S249" s="125">
        <v>931</v>
      </c>
      <c r="T249" s="125">
        <v>3904</v>
      </c>
      <c r="U249" s="183">
        <v>0.27202868852459</v>
      </c>
      <c r="V249" s="183">
        <v>0.35911885245901598</v>
      </c>
      <c r="W249" s="125" t="s">
        <v>184</v>
      </c>
    </row>
    <row r="250" spans="1:23" s="22" customFormat="1" ht="14.5" customHeight="1" x14ac:dyDescent="0.25">
      <c r="A250" s="18" t="s">
        <v>183</v>
      </c>
      <c r="B250" s="125" t="s">
        <v>667</v>
      </c>
      <c r="C250" s="125">
        <v>3115</v>
      </c>
      <c r="D250" s="125">
        <v>70</v>
      </c>
      <c r="E250" s="125">
        <v>158</v>
      </c>
      <c r="F250" s="125">
        <v>166</v>
      </c>
      <c r="G250" s="125">
        <v>394</v>
      </c>
      <c r="H250" s="125">
        <v>892</v>
      </c>
      <c r="I250" s="125">
        <v>62</v>
      </c>
      <c r="J250" s="125">
        <v>160</v>
      </c>
      <c r="K250" s="125">
        <v>1508</v>
      </c>
      <c r="L250" s="125">
        <v>79</v>
      </c>
      <c r="M250" s="125">
        <v>150</v>
      </c>
      <c r="N250" s="125">
        <v>168</v>
      </c>
      <c r="O250" s="125">
        <v>397</v>
      </c>
      <c r="P250" s="125">
        <v>861</v>
      </c>
      <c r="Q250" s="125">
        <v>79</v>
      </c>
      <c r="R250" s="125">
        <v>270</v>
      </c>
      <c r="S250" s="125">
        <v>1607</v>
      </c>
      <c r="T250" s="125">
        <v>4838</v>
      </c>
      <c r="U250" s="183">
        <v>0.55498139727160001</v>
      </c>
      <c r="V250" s="183">
        <v>0.64386109962794502</v>
      </c>
      <c r="W250" s="125" t="s">
        <v>184</v>
      </c>
    </row>
    <row r="251" spans="1:23" s="22" customFormat="1" ht="14.5" customHeight="1" x14ac:dyDescent="0.25">
      <c r="A251" s="18" t="s">
        <v>185</v>
      </c>
      <c r="B251" s="125" t="s">
        <v>668</v>
      </c>
      <c r="C251" s="125">
        <v>2796</v>
      </c>
      <c r="D251" s="125">
        <v>72</v>
      </c>
      <c r="E251" s="125">
        <v>132</v>
      </c>
      <c r="F251" s="125">
        <v>59</v>
      </c>
      <c r="G251" s="125">
        <v>263</v>
      </c>
      <c r="H251" s="125">
        <v>302</v>
      </c>
      <c r="I251" s="125">
        <v>6</v>
      </c>
      <c r="J251" s="125">
        <v>274</v>
      </c>
      <c r="K251" s="125">
        <v>845</v>
      </c>
      <c r="L251" s="125">
        <v>85</v>
      </c>
      <c r="M251" s="125">
        <v>131</v>
      </c>
      <c r="N251" s="125">
        <v>69</v>
      </c>
      <c r="O251" s="125">
        <v>285</v>
      </c>
      <c r="P251" s="125">
        <v>850</v>
      </c>
      <c r="Q251" s="125">
        <v>13</v>
      </c>
      <c r="R251" s="125">
        <v>803</v>
      </c>
      <c r="S251" s="125">
        <v>1951</v>
      </c>
      <c r="T251" s="125">
        <v>6054</v>
      </c>
      <c r="U251" s="183">
        <v>0.28394449950445999</v>
      </c>
      <c r="V251" s="183">
        <v>0.46184340931615497</v>
      </c>
      <c r="W251" s="125" t="s">
        <v>186</v>
      </c>
    </row>
    <row r="252" spans="1:23" s="22" customFormat="1" ht="14.5" customHeight="1" x14ac:dyDescent="0.25">
      <c r="A252" s="18" t="s">
        <v>185</v>
      </c>
      <c r="B252" s="125" t="s">
        <v>674</v>
      </c>
      <c r="C252" s="125">
        <v>0</v>
      </c>
      <c r="D252" s="125">
        <v>0</v>
      </c>
      <c r="E252" s="125">
        <v>0</v>
      </c>
      <c r="F252" s="125">
        <v>0</v>
      </c>
      <c r="G252" s="125">
        <v>0</v>
      </c>
      <c r="H252" s="125">
        <v>0</v>
      </c>
      <c r="I252" s="125">
        <v>0</v>
      </c>
      <c r="J252" s="125">
        <v>0</v>
      </c>
      <c r="K252" s="125">
        <v>0</v>
      </c>
      <c r="L252" s="125">
        <v>0</v>
      </c>
      <c r="M252" s="125">
        <v>0</v>
      </c>
      <c r="N252" s="125">
        <v>0</v>
      </c>
      <c r="O252" s="125">
        <v>0</v>
      </c>
      <c r="P252" s="125">
        <v>0</v>
      </c>
      <c r="Q252" s="125">
        <v>0</v>
      </c>
      <c r="R252" s="125">
        <v>0</v>
      </c>
      <c r="S252" s="125">
        <v>0</v>
      </c>
      <c r="T252" s="125">
        <v>37099</v>
      </c>
      <c r="U252" s="183">
        <v>0</v>
      </c>
      <c r="V252" s="183">
        <v>0</v>
      </c>
      <c r="W252" s="125" t="s">
        <v>186</v>
      </c>
    </row>
    <row r="253" spans="1:23" s="22" customFormat="1" ht="14.5" customHeight="1" x14ac:dyDescent="0.25">
      <c r="A253" s="18" t="s">
        <v>185</v>
      </c>
      <c r="B253" s="125" t="s">
        <v>670</v>
      </c>
      <c r="C253" s="125">
        <v>0</v>
      </c>
      <c r="D253" s="125">
        <v>0</v>
      </c>
      <c r="E253" s="125">
        <v>0</v>
      </c>
      <c r="F253" s="125">
        <v>0</v>
      </c>
      <c r="G253" s="125">
        <v>0</v>
      </c>
      <c r="H253" s="125">
        <v>0</v>
      </c>
      <c r="I253" s="125">
        <v>0</v>
      </c>
      <c r="J253" s="125">
        <v>0</v>
      </c>
      <c r="K253" s="125">
        <v>0</v>
      </c>
      <c r="L253" s="125">
        <v>0</v>
      </c>
      <c r="M253" s="125">
        <v>0</v>
      </c>
      <c r="N253" s="125">
        <v>0</v>
      </c>
      <c r="O253" s="125">
        <v>0</v>
      </c>
      <c r="P253" s="125">
        <v>0</v>
      </c>
      <c r="Q253" s="125">
        <v>0</v>
      </c>
      <c r="R253" s="125">
        <v>0</v>
      </c>
      <c r="S253" s="125">
        <v>0</v>
      </c>
      <c r="T253" s="125">
        <v>125802</v>
      </c>
      <c r="U253" s="183">
        <v>0</v>
      </c>
      <c r="V253" s="183">
        <v>0</v>
      </c>
      <c r="W253" s="125" t="s">
        <v>186</v>
      </c>
    </row>
    <row r="254" spans="1:23" s="22" customFormat="1" ht="14.5" customHeight="1" x14ac:dyDescent="0.25">
      <c r="A254" s="18" t="s">
        <v>185</v>
      </c>
      <c r="B254" s="125" t="s">
        <v>673</v>
      </c>
      <c r="C254" s="125">
        <v>0</v>
      </c>
      <c r="D254" s="125">
        <v>0</v>
      </c>
      <c r="E254" s="125">
        <v>0</v>
      </c>
      <c r="F254" s="125">
        <v>0</v>
      </c>
      <c r="G254" s="125">
        <v>0</v>
      </c>
      <c r="H254" s="125">
        <v>0</v>
      </c>
      <c r="I254" s="125">
        <v>0</v>
      </c>
      <c r="J254" s="125">
        <v>0</v>
      </c>
      <c r="K254" s="125">
        <v>0</v>
      </c>
      <c r="L254" s="125">
        <v>0</v>
      </c>
      <c r="M254" s="125">
        <v>0</v>
      </c>
      <c r="N254" s="125">
        <v>0</v>
      </c>
      <c r="O254" s="125">
        <v>0</v>
      </c>
      <c r="P254" s="125">
        <v>0</v>
      </c>
      <c r="Q254" s="125">
        <v>0</v>
      </c>
      <c r="R254" s="125">
        <v>0</v>
      </c>
      <c r="S254" s="125">
        <v>0</v>
      </c>
      <c r="T254" s="125">
        <v>5</v>
      </c>
      <c r="U254" s="183">
        <v>0</v>
      </c>
      <c r="V254" s="183">
        <v>0</v>
      </c>
      <c r="W254" s="125" t="s">
        <v>186</v>
      </c>
    </row>
    <row r="255" spans="1:23" s="22" customFormat="1" ht="14.5" customHeight="1" x14ac:dyDescent="0.25">
      <c r="A255" s="18" t="s">
        <v>185</v>
      </c>
      <c r="B255" s="125" t="s">
        <v>667</v>
      </c>
      <c r="C255" s="125">
        <v>12786</v>
      </c>
      <c r="D255" s="125">
        <v>132</v>
      </c>
      <c r="E255" s="125">
        <v>602</v>
      </c>
      <c r="F255" s="125">
        <v>728</v>
      </c>
      <c r="G255" s="125">
        <v>1462</v>
      </c>
      <c r="H255" s="125">
        <v>2171</v>
      </c>
      <c r="I255" s="125">
        <v>433</v>
      </c>
      <c r="J255" s="125">
        <v>1064</v>
      </c>
      <c r="K255" s="125">
        <v>5130</v>
      </c>
      <c r="L255" s="125">
        <v>126</v>
      </c>
      <c r="M255" s="125">
        <v>560</v>
      </c>
      <c r="N255" s="125">
        <v>896</v>
      </c>
      <c r="O255" s="125">
        <v>1582</v>
      </c>
      <c r="P255" s="125">
        <v>3656</v>
      </c>
      <c r="Q255" s="125">
        <v>480</v>
      </c>
      <c r="R255" s="125">
        <v>1938</v>
      </c>
      <c r="S255" s="125">
        <v>7656</v>
      </c>
      <c r="T255" s="125">
        <v>17958</v>
      </c>
      <c r="U255" s="183">
        <v>0.54482681813119505</v>
      </c>
      <c r="V255" s="183">
        <v>0.71199465419311703</v>
      </c>
      <c r="W255" s="125" t="s">
        <v>186</v>
      </c>
    </row>
    <row r="256" spans="1:23" s="22" customFormat="1" ht="14.5" customHeight="1" x14ac:dyDescent="0.25">
      <c r="A256" s="18" t="s">
        <v>189</v>
      </c>
      <c r="B256" s="125" t="s">
        <v>668</v>
      </c>
      <c r="C256" s="125">
        <v>0</v>
      </c>
      <c r="D256" s="125">
        <v>0</v>
      </c>
      <c r="E256" s="125">
        <v>0</v>
      </c>
      <c r="F256" s="125">
        <v>0</v>
      </c>
      <c r="G256" s="125">
        <v>0</v>
      </c>
      <c r="H256" s="125">
        <v>0</v>
      </c>
      <c r="I256" s="125">
        <v>0</v>
      </c>
      <c r="J256" s="125">
        <v>0</v>
      </c>
      <c r="K256" s="125">
        <v>0</v>
      </c>
      <c r="L256" s="125">
        <v>0</v>
      </c>
      <c r="M256" s="125">
        <v>0</v>
      </c>
      <c r="N256" s="125">
        <v>0</v>
      </c>
      <c r="O256" s="125">
        <v>0</v>
      </c>
      <c r="P256" s="125">
        <v>0</v>
      </c>
      <c r="Q256" s="125">
        <v>0</v>
      </c>
      <c r="R256" s="125">
        <v>0</v>
      </c>
      <c r="S256" s="125">
        <v>0</v>
      </c>
      <c r="T256" s="125">
        <v>122</v>
      </c>
      <c r="U256" s="183">
        <v>0</v>
      </c>
      <c r="V256" s="183">
        <v>0</v>
      </c>
      <c r="W256" s="125" t="s">
        <v>190</v>
      </c>
    </row>
    <row r="257" spans="1:23" s="22" customFormat="1" ht="14.5" customHeight="1" x14ac:dyDescent="0.25">
      <c r="A257" s="18" t="s">
        <v>189</v>
      </c>
      <c r="B257" s="125" t="s">
        <v>667</v>
      </c>
      <c r="C257" s="125">
        <v>23</v>
      </c>
      <c r="D257" s="125">
        <v>0</v>
      </c>
      <c r="E257" s="125">
        <v>0</v>
      </c>
      <c r="F257" s="125">
        <v>0</v>
      </c>
      <c r="G257" s="125">
        <v>0</v>
      </c>
      <c r="H257" s="125">
        <v>8</v>
      </c>
      <c r="I257" s="125">
        <v>0</v>
      </c>
      <c r="J257" s="125">
        <v>0</v>
      </c>
      <c r="K257" s="125">
        <v>8</v>
      </c>
      <c r="L257" s="125">
        <v>0</v>
      </c>
      <c r="M257" s="125">
        <v>0</v>
      </c>
      <c r="N257" s="125">
        <v>0</v>
      </c>
      <c r="O257" s="125">
        <v>0</v>
      </c>
      <c r="P257" s="125">
        <v>10</v>
      </c>
      <c r="Q257" s="125">
        <v>0</v>
      </c>
      <c r="R257" s="125">
        <v>5</v>
      </c>
      <c r="S257" s="125">
        <v>15</v>
      </c>
      <c r="T257" s="125">
        <v>63</v>
      </c>
      <c r="U257" s="183">
        <v>0.28571428571428598</v>
      </c>
      <c r="V257" s="183">
        <v>0.365079365079365</v>
      </c>
      <c r="W257" s="125" t="s">
        <v>190</v>
      </c>
    </row>
    <row r="258" spans="1:23" s="22" customFormat="1" ht="14.5" customHeight="1" x14ac:dyDescent="0.25">
      <c r="A258" s="18" t="s">
        <v>191</v>
      </c>
      <c r="B258" s="125" t="s">
        <v>667</v>
      </c>
      <c r="C258" s="125">
        <v>5</v>
      </c>
      <c r="D258" s="125">
        <v>0</v>
      </c>
      <c r="E258" s="125">
        <v>0</v>
      </c>
      <c r="F258" s="125">
        <v>0</v>
      </c>
      <c r="G258" s="125">
        <v>0</v>
      </c>
      <c r="H258" s="125">
        <v>5</v>
      </c>
      <c r="I258" s="125">
        <v>0</v>
      </c>
      <c r="J258" s="125">
        <v>0</v>
      </c>
      <c r="K258" s="125">
        <v>5</v>
      </c>
      <c r="L258" s="125">
        <v>0</v>
      </c>
      <c r="M258" s="125">
        <v>0</v>
      </c>
      <c r="N258" s="125">
        <v>0</v>
      </c>
      <c r="O258" s="125">
        <v>0</v>
      </c>
      <c r="P258" s="125">
        <v>0</v>
      </c>
      <c r="Q258" s="125">
        <v>0</v>
      </c>
      <c r="R258" s="125">
        <v>0</v>
      </c>
      <c r="S258" s="125">
        <v>0</v>
      </c>
      <c r="T258" s="125">
        <v>5</v>
      </c>
      <c r="U258" s="183">
        <v>1</v>
      </c>
      <c r="V258" s="183">
        <v>1</v>
      </c>
      <c r="W258" s="125" t="s">
        <v>192</v>
      </c>
    </row>
    <row r="259" spans="1:23" s="22" customFormat="1" ht="14.5" customHeight="1" x14ac:dyDescent="0.25">
      <c r="A259" s="18" t="s">
        <v>193</v>
      </c>
      <c r="B259" s="125" t="s">
        <v>668</v>
      </c>
      <c r="C259" s="125">
        <v>149</v>
      </c>
      <c r="D259" s="125">
        <v>0</v>
      </c>
      <c r="E259" s="125">
        <v>5</v>
      </c>
      <c r="F259" s="125">
        <v>0</v>
      </c>
      <c r="G259" s="125">
        <v>5</v>
      </c>
      <c r="H259" s="125">
        <v>26</v>
      </c>
      <c r="I259" s="125">
        <v>0</v>
      </c>
      <c r="J259" s="125">
        <v>69</v>
      </c>
      <c r="K259" s="125">
        <v>100</v>
      </c>
      <c r="L259" s="125">
        <v>5</v>
      </c>
      <c r="M259" s="125">
        <v>0</v>
      </c>
      <c r="N259" s="125">
        <v>0</v>
      </c>
      <c r="O259" s="125">
        <v>5</v>
      </c>
      <c r="P259" s="125">
        <v>5</v>
      </c>
      <c r="Q259" s="125">
        <v>0</v>
      </c>
      <c r="R259" s="125">
        <v>39</v>
      </c>
      <c r="S259" s="125">
        <v>49</v>
      </c>
      <c r="T259" s="125">
        <v>276</v>
      </c>
      <c r="U259" s="183">
        <v>0.14855072463768099</v>
      </c>
      <c r="V259" s="183">
        <v>0.53985507246376796</v>
      </c>
      <c r="W259" s="125" t="s">
        <v>194</v>
      </c>
    </row>
    <row r="260" spans="1:23" s="22" customFormat="1" ht="14.5" customHeight="1" x14ac:dyDescent="0.25">
      <c r="A260" s="18" t="s">
        <v>193</v>
      </c>
      <c r="B260" s="125" t="s">
        <v>667</v>
      </c>
      <c r="C260" s="125">
        <v>522</v>
      </c>
      <c r="D260" s="125">
        <v>0</v>
      </c>
      <c r="E260" s="125">
        <v>0</v>
      </c>
      <c r="F260" s="125">
        <v>0</v>
      </c>
      <c r="G260" s="125">
        <v>0</v>
      </c>
      <c r="H260" s="125">
        <v>0</v>
      </c>
      <c r="I260" s="125">
        <v>5</v>
      </c>
      <c r="J260" s="125">
        <v>287</v>
      </c>
      <c r="K260" s="125">
        <v>292</v>
      </c>
      <c r="L260" s="125">
        <v>0</v>
      </c>
      <c r="M260" s="125">
        <v>0</v>
      </c>
      <c r="N260" s="125">
        <v>0</v>
      </c>
      <c r="O260" s="125">
        <v>0</v>
      </c>
      <c r="P260" s="125">
        <v>5</v>
      </c>
      <c r="Q260" s="125">
        <v>0</v>
      </c>
      <c r="R260" s="125">
        <v>225</v>
      </c>
      <c r="S260" s="125">
        <v>230</v>
      </c>
      <c r="T260" s="125">
        <v>558</v>
      </c>
      <c r="U260" s="183">
        <v>1.7921146953405E-2</v>
      </c>
      <c r="V260" s="183">
        <v>0.93548387096774199</v>
      </c>
      <c r="W260" s="125" t="s">
        <v>194</v>
      </c>
    </row>
    <row r="261" spans="1:23" s="22" customFormat="1" ht="14.5" customHeight="1" x14ac:dyDescent="0.25">
      <c r="A261" s="18" t="s">
        <v>195</v>
      </c>
      <c r="B261" s="125" t="s">
        <v>668</v>
      </c>
      <c r="C261" s="125">
        <v>830</v>
      </c>
      <c r="D261" s="125">
        <v>5</v>
      </c>
      <c r="E261" s="125">
        <v>10</v>
      </c>
      <c r="F261" s="125">
        <v>10</v>
      </c>
      <c r="G261" s="125">
        <v>25</v>
      </c>
      <c r="H261" s="125">
        <v>151</v>
      </c>
      <c r="I261" s="125">
        <v>0</v>
      </c>
      <c r="J261" s="125">
        <v>0</v>
      </c>
      <c r="K261" s="125">
        <v>176</v>
      </c>
      <c r="L261" s="125">
        <v>5</v>
      </c>
      <c r="M261" s="125">
        <v>6</v>
      </c>
      <c r="N261" s="125">
        <v>17</v>
      </c>
      <c r="O261" s="125">
        <v>28</v>
      </c>
      <c r="P261" s="125">
        <v>609</v>
      </c>
      <c r="Q261" s="125">
        <v>10</v>
      </c>
      <c r="R261" s="125">
        <v>7</v>
      </c>
      <c r="S261" s="125">
        <v>654</v>
      </c>
      <c r="T261" s="125">
        <v>1656</v>
      </c>
      <c r="U261" s="183">
        <v>0.49698067632850201</v>
      </c>
      <c r="V261" s="183">
        <v>0.50120772946859904</v>
      </c>
      <c r="W261" s="125" t="s">
        <v>196</v>
      </c>
    </row>
    <row r="262" spans="1:23" s="22" customFormat="1" ht="14.5" customHeight="1" x14ac:dyDescent="0.25">
      <c r="A262" s="18" t="s">
        <v>195</v>
      </c>
      <c r="B262" s="125" t="s">
        <v>667</v>
      </c>
      <c r="C262" s="125">
        <v>453</v>
      </c>
      <c r="D262" s="125">
        <v>5</v>
      </c>
      <c r="E262" s="125">
        <v>29</v>
      </c>
      <c r="F262" s="125">
        <v>27</v>
      </c>
      <c r="G262" s="125">
        <v>61</v>
      </c>
      <c r="H262" s="125">
        <v>141</v>
      </c>
      <c r="I262" s="125">
        <v>23</v>
      </c>
      <c r="J262" s="125">
        <v>0</v>
      </c>
      <c r="K262" s="125">
        <v>225</v>
      </c>
      <c r="L262" s="125">
        <v>5</v>
      </c>
      <c r="M262" s="125">
        <v>14</v>
      </c>
      <c r="N262" s="125">
        <v>34</v>
      </c>
      <c r="O262" s="125">
        <v>53</v>
      </c>
      <c r="P262" s="125">
        <v>157</v>
      </c>
      <c r="Q262" s="125">
        <v>18</v>
      </c>
      <c r="R262" s="125">
        <v>0</v>
      </c>
      <c r="S262" s="125">
        <v>228</v>
      </c>
      <c r="T262" s="125">
        <v>531</v>
      </c>
      <c r="U262" s="183">
        <v>0.85310734463276805</v>
      </c>
      <c r="V262" s="183">
        <v>0.85310734463276805</v>
      </c>
      <c r="W262" s="125" t="s">
        <v>196</v>
      </c>
    </row>
    <row r="263" spans="1:23" s="22" customFormat="1" ht="14.5" customHeight="1" x14ac:dyDescent="0.25">
      <c r="A263" s="18" t="s">
        <v>408</v>
      </c>
      <c r="B263" s="125" t="s">
        <v>668</v>
      </c>
      <c r="C263" s="125">
        <v>54</v>
      </c>
      <c r="D263" s="125">
        <v>0</v>
      </c>
      <c r="E263" s="125">
        <v>0</v>
      </c>
      <c r="F263" s="125">
        <v>0</v>
      </c>
      <c r="G263" s="125">
        <v>0</v>
      </c>
      <c r="H263" s="125">
        <v>20</v>
      </c>
      <c r="I263" s="125">
        <v>5</v>
      </c>
      <c r="J263" s="125">
        <v>0</v>
      </c>
      <c r="K263" s="125">
        <v>25</v>
      </c>
      <c r="L263" s="125">
        <v>0</v>
      </c>
      <c r="M263" s="125">
        <v>0</v>
      </c>
      <c r="N263" s="125">
        <v>5</v>
      </c>
      <c r="O263" s="125">
        <v>5</v>
      </c>
      <c r="P263" s="125">
        <v>24</v>
      </c>
      <c r="Q263" s="125">
        <v>0</v>
      </c>
      <c r="R263" s="125">
        <v>0</v>
      </c>
      <c r="S263" s="125">
        <v>29</v>
      </c>
      <c r="T263" s="125">
        <v>18810</v>
      </c>
      <c r="U263" s="183">
        <v>2.87081339712919E-3</v>
      </c>
      <c r="V263" s="183">
        <v>2.87081339712919E-3</v>
      </c>
      <c r="W263" s="125" t="s">
        <v>197</v>
      </c>
    </row>
    <row r="264" spans="1:23" s="22" customFormat="1" ht="14.5" customHeight="1" x14ac:dyDescent="0.25">
      <c r="A264" s="18" t="s">
        <v>408</v>
      </c>
      <c r="B264" s="125" t="s">
        <v>667</v>
      </c>
      <c r="C264" s="125">
        <v>507</v>
      </c>
      <c r="D264" s="125">
        <v>5</v>
      </c>
      <c r="E264" s="125">
        <v>22</v>
      </c>
      <c r="F264" s="125">
        <v>34</v>
      </c>
      <c r="G264" s="125">
        <v>61</v>
      </c>
      <c r="H264" s="125">
        <v>117</v>
      </c>
      <c r="I264" s="125">
        <v>34</v>
      </c>
      <c r="J264" s="125">
        <v>16</v>
      </c>
      <c r="K264" s="125">
        <v>228</v>
      </c>
      <c r="L264" s="125">
        <v>0</v>
      </c>
      <c r="M264" s="125">
        <v>18</v>
      </c>
      <c r="N264" s="125">
        <v>45</v>
      </c>
      <c r="O264" s="125">
        <v>63</v>
      </c>
      <c r="P264" s="125">
        <v>170</v>
      </c>
      <c r="Q264" s="125">
        <v>29</v>
      </c>
      <c r="R264" s="125">
        <v>17</v>
      </c>
      <c r="S264" s="125">
        <v>279</v>
      </c>
      <c r="T264" s="125">
        <v>999</v>
      </c>
      <c r="U264" s="183">
        <v>0.474474474474474</v>
      </c>
      <c r="V264" s="183">
        <v>0.50750750750750795</v>
      </c>
      <c r="W264" s="125" t="s">
        <v>197</v>
      </c>
    </row>
    <row r="265" spans="1:23" s="22" customFormat="1" ht="14.5" customHeight="1" x14ac:dyDescent="0.25">
      <c r="A265" s="18" t="s">
        <v>409</v>
      </c>
      <c r="B265" s="125" t="s">
        <v>668</v>
      </c>
      <c r="C265" s="125">
        <v>0</v>
      </c>
      <c r="D265" s="125">
        <v>0</v>
      </c>
      <c r="E265" s="125">
        <v>0</v>
      </c>
      <c r="F265" s="125">
        <v>0</v>
      </c>
      <c r="G265" s="125">
        <v>0</v>
      </c>
      <c r="H265" s="125">
        <v>0</v>
      </c>
      <c r="I265" s="125">
        <v>0</v>
      </c>
      <c r="J265" s="125">
        <v>0</v>
      </c>
      <c r="K265" s="125">
        <v>0</v>
      </c>
      <c r="L265" s="125">
        <v>0</v>
      </c>
      <c r="M265" s="125">
        <v>0</v>
      </c>
      <c r="N265" s="125">
        <v>0</v>
      </c>
      <c r="O265" s="125">
        <v>0</v>
      </c>
      <c r="P265" s="125">
        <v>0</v>
      </c>
      <c r="Q265" s="125">
        <v>0</v>
      </c>
      <c r="R265" s="125">
        <v>0</v>
      </c>
      <c r="S265" s="125">
        <v>0</v>
      </c>
      <c r="T265" s="125">
        <v>27</v>
      </c>
      <c r="U265" s="183">
        <v>0</v>
      </c>
      <c r="V265" s="183">
        <v>0</v>
      </c>
      <c r="W265" s="125" t="s">
        <v>410</v>
      </c>
    </row>
    <row r="266" spans="1:23" s="22" customFormat="1" ht="14.5" customHeight="1" x14ac:dyDescent="0.25">
      <c r="A266" s="18" t="s">
        <v>409</v>
      </c>
      <c r="B266" s="125" t="s">
        <v>667</v>
      </c>
      <c r="C266" s="125">
        <v>51</v>
      </c>
      <c r="D266" s="125">
        <v>0</v>
      </c>
      <c r="E266" s="125">
        <v>0</v>
      </c>
      <c r="F266" s="125">
        <v>10</v>
      </c>
      <c r="G266" s="125">
        <v>10</v>
      </c>
      <c r="H266" s="125">
        <v>7</v>
      </c>
      <c r="I266" s="125">
        <v>5</v>
      </c>
      <c r="J266" s="125">
        <v>6</v>
      </c>
      <c r="K266" s="125">
        <v>28</v>
      </c>
      <c r="L266" s="125">
        <v>0</v>
      </c>
      <c r="M266" s="125">
        <v>0</v>
      </c>
      <c r="N266" s="125">
        <v>5</v>
      </c>
      <c r="O266" s="125">
        <v>5</v>
      </c>
      <c r="P266" s="125">
        <v>13</v>
      </c>
      <c r="Q266" s="125">
        <v>5</v>
      </c>
      <c r="R266" s="125">
        <v>0</v>
      </c>
      <c r="S266" s="125">
        <v>23</v>
      </c>
      <c r="T266" s="125">
        <v>70</v>
      </c>
      <c r="U266" s="183">
        <v>0.64285714285714302</v>
      </c>
      <c r="V266" s="183">
        <v>0.72857142857142898</v>
      </c>
      <c r="W266" s="125" t="s">
        <v>410</v>
      </c>
    </row>
    <row r="267" spans="1:23" s="22" customFormat="1" ht="14.5" customHeight="1" x14ac:dyDescent="0.25">
      <c r="A267" s="18" t="s">
        <v>198</v>
      </c>
      <c r="B267" s="125" t="s">
        <v>668</v>
      </c>
      <c r="C267" s="125">
        <v>11819</v>
      </c>
      <c r="D267" s="125">
        <v>446</v>
      </c>
      <c r="E267" s="125">
        <v>415</v>
      </c>
      <c r="F267" s="125">
        <v>201</v>
      </c>
      <c r="G267" s="125">
        <v>1062</v>
      </c>
      <c r="H267" s="125">
        <v>1120</v>
      </c>
      <c r="I267" s="125">
        <v>14</v>
      </c>
      <c r="J267" s="125">
        <v>343</v>
      </c>
      <c r="K267" s="125">
        <v>2539</v>
      </c>
      <c r="L267" s="125">
        <v>477</v>
      </c>
      <c r="M267" s="125">
        <v>416</v>
      </c>
      <c r="N267" s="125">
        <v>239</v>
      </c>
      <c r="O267" s="125">
        <v>1132</v>
      </c>
      <c r="P267" s="125">
        <v>3568</v>
      </c>
      <c r="Q267" s="125">
        <v>77</v>
      </c>
      <c r="R267" s="125">
        <v>4503</v>
      </c>
      <c r="S267" s="125">
        <v>9280</v>
      </c>
      <c r="T267" s="125">
        <v>14117</v>
      </c>
      <c r="U267" s="183">
        <v>0.49394347240915198</v>
      </c>
      <c r="V267" s="183">
        <v>0.83721753913720998</v>
      </c>
      <c r="W267" s="125" t="s">
        <v>199</v>
      </c>
    </row>
    <row r="268" spans="1:23" s="22" customFormat="1" ht="14.5" customHeight="1" x14ac:dyDescent="0.25">
      <c r="A268" s="18" t="s">
        <v>198</v>
      </c>
      <c r="B268" s="125" t="s">
        <v>674</v>
      </c>
      <c r="C268" s="125">
        <v>79763</v>
      </c>
      <c r="D268" s="125">
        <v>0</v>
      </c>
      <c r="E268" s="125">
        <v>0</v>
      </c>
      <c r="F268" s="125">
        <v>0</v>
      </c>
      <c r="G268" s="125">
        <v>0</v>
      </c>
      <c r="H268" s="125">
        <v>0</v>
      </c>
      <c r="I268" s="125">
        <v>0</v>
      </c>
      <c r="J268" s="125">
        <v>43805</v>
      </c>
      <c r="K268" s="125">
        <v>43805</v>
      </c>
      <c r="L268" s="125">
        <v>0</v>
      </c>
      <c r="M268" s="125">
        <v>0</v>
      </c>
      <c r="N268" s="125">
        <v>0</v>
      </c>
      <c r="O268" s="125">
        <v>0</v>
      </c>
      <c r="P268" s="125">
        <v>0</v>
      </c>
      <c r="Q268" s="125">
        <v>0</v>
      </c>
      <c r="R268" s="125">
        <v>35958</v>
      </c>
      <c r="S268" s="125">
        <v>35958</v>
      </c>
      <c r="T268" s="125">
        <v>79763</v>
      </c>
      <c r="U268" s="183">
        <v>0</v>
      </c>
      <c r="V268" s="183">
        <v>1</v>
      </c>
      <c r="W268" s="125" t="s">
        <v>199</v>
      </c>
    </row>
    <row r="269" spans="1:23" s="22" customFormat="1" ht="14.5" customHeight="1" x14ac:dyDescent="0.25">
      <c r="A269" s="18" t="s">
        <v>198</v>
      </c>
      <c r="B269" s="125" t="s">
        <v>670</v>
      </c>
      <c r="C269" s="125">
        <v>354739</v>
      </c>
      <c r="D269" s="125">
        <v>0</v>
      </c>
      <c r="E269" s="125">
        <v>0</v>
      </c>
      <c r="F269" s="125">
        <v>0</v>
      </c>
      <c r="G269" s="125">
        <v>0</v>
      </c>
      <c r="H269" s="125">
        <v>0</v>
      </c>
      <c r="I269" s="125">
        <v>0</v>
      </c>
      <c r="J269" s="125">
        <v>202137</v>
      </c>
      <c r="K269" s="125">
        <v>202137</v>
      </c>
      <c r="L269" s="125">
        <v>0</v>
      </c>
      <c r="M269" s="125">
        <v>0</v>
      </c>
      <c r="N269" s="125">
        <v>0</v>
      </c>
      <c r="O269" s="125">
        <v>0</v>
      </c>
      <c r="P269" s="125">
        <v>0</v>
      </c>
      <c r="Q269" s="125">
        <v>0</v>
      </c>
      <c r="R269" s="125">
        <v>152602</v>
      </c>
      <c r="S269" s="125">
        <v>152602</v>
      </c>
      <c r="T269" s="125">
        <v>354739</v>
      </c>
      <c r="U269" s="183">
        <v>0</v>
      </c>
      <c r="V269" s="183">
        <v>1</v>
      </c>
      <c r="W269" s="125" t="s">
        <v>199</v>
      </c>
    </row>
    <row r="270" spans="1:23" s="22" customFormat="1" ht="14.5" customHeight="1" x14ac:dyDescent="0.25">
      <c r="A270" s="18" t="s">
        <v>198</v>
      </c>
      <c r="B270" s="125" t="s">
        <v>673</v>
      </c>
      <c r="C270" s="125">
        <v>574</v>
      </c>
      <c r="D270" s="125">
        <v>11</v>
      </c>
      <c r="E270" s="125">
        <v>34</v>
      </c>
      <c r="F270" s="125">
        <v>43</v>
      </c>
      <c r="G270" s="125">
        <v>88</v>
      </c>
      <c r="H270" s="125">
        <v>176</v>
      </c>
      <c r="I270" s="125">
        <v>20</v>
      </c>
      <c r="J270" s="125">
        <v>0</v>
      </c>
      <c r="K270" s="125">
        <v>284</v>
      </c>
      <c r="L270" s="125">
        <v>10</v>
      </c>
      <c r="M270" s="125">
        <v>39</v>
      </c>
      <c r="N270" s="125">
        <v>50</v>
      </c>
      <c r="O270" s="125">
        <v>99</v>
      </c>
      <c r="P270" s="125">
        <v>168</v>
      </c>
      <c r="Q270" s="125">
        <v>23</v>
      </c>
      <c r="R270" s="125">
        <v>0</v>
      </c>
      <c r="S270" s="125">
        <v>290</v>
      </c>
      <c r="T270" s="125">
        <v>574</v>
      </c>
      <c r="U270" s="183">
        <v>1</v>
      </c>
      <c r="V270" s="183">
        <v>1</v>
      </c>
      <c r="W270" s="125" t="s">
        <v>199</v>
      </c>
    </row>
    <row r="271" spans="1:23" s="22" customFormat="1" ht="14.5" customHeight="1" x14ac:dyDescent="0.25">
      <c r="A271" s="18" t="s">
        <v>198</v>
      </c>
      <c r="B271" s="125" t="s">
        <v>667</v>
      </c>
      <c r="C271" s="125">
        <v>235242</v>
      </c>
      <c r="D271" s="125">
        <v>14085</v>
      </c>
      <c r="E271" s="125">
        <v>27971</v>
      </c>
      <c r="F271" s="125">
        <v>19171</v>
      </c>
      <c r="G271" s="125">
        <v>61227</v>
      </c>
      <c r="H271" s="125">
        <v>50890</v>
      </c>
      <c r="I271" s="125">
        <v>4647</v>
      </c>
      <c r="J271" s="125">
        <v>6430</v>
      </c>
      <c r="K271" s="125">
        <v>123194</v>
      </c>
      <c r="L271" s="125">
        <v>13841</v>
      </c>
      <c r="M271" s="125">
        <v>27007</v>
      </c>
      <c r="N271" s="125">
        <v>18605</v>
      </c>
      <c r="O271" s="125">
        <v>59453</v>
      </c>
      <c r="P271" s="125">
        <v>37576</v>
      </c>
      <c r="Q271" s="125">
        <v>4257</v>
      </c>
      <c r="R271" s="125">
        <v>10762</v>
      </c>
      <c r="S271" s="125">
        <v>112048</v>
      </c>
      <c r="T271" s="125">
        <v>249046</v>
      </c>
      <c r="U271" s="183">
        <v>0.87554106470290605</v>
      </c>
      <c r="V271" s="183">
        <v>0.94457248861656096</v>
      </c>
      <c r="W271" s="125" t="s">
        <v>199</v>
      </c>
    </row>
    <row r="272" spans="1:23" s="22" customFormat="1" ht="14.5" customHeight="1" x14ac:dyDescent="0.25">
      <c r="A272" s="18" t="s">
        <v>200</v>
      </c>
      <c r="B272" s="125" t="s">
        <v>668</v>
      </c>
      <c r="C272" s="125">
        <v>0</v>
      </c>
      <c r="D272" s="125">
        <v>0</v>
      </c>
      <c r="E272" s="125">
        <v>0</v>
      </c>
      <c r="F272" s="125">
        <v>0</v>
      </c>
      <c r="G272" s="125">
        <v>0</v>
      </c>
      <c r="H272" s="125">
        <v>0</v>
      </c>
      <c r="I272" s="125">
        <v>0</v>
      </c>
      <c r="J272" s="125">
        <v>0</v>
      </c>
      <c r="K272" s="125">
        <v>0</v>
      </c>
      <c r="L272" s="125">
        <v>0</v>
      </c>
      <c r="M272" s="125">
        <v>0</v>
      </c>
      <c r="N272" s="125">
        <v>0</v>
      </c>
      <c r="O272" s="125">
        <v>0</v>
      </c>
      <c r="P272" s="125">
        <v>0</v>
      </c>
      <c r="Q272" s="125">
        <v>0</v>
      </c>
      <c r="R272" s="125">
        <v>0</v>
      </c>
      <c r="S272" s="125">
        <v>0</v>
      </c>
      <c r="T272" s="125">
        <v>6</v>
      </c>
      <c r="U272" s="183">
        <v>0</v>
      </c>
      <c r="V272" s="183">
        <v>0</v>
      </c>
      <c r="W272" s="125" t="s">
        <v>201</v>
      </c>
    </row>
    <row r="273" spans="1:23" s="22" customFormat="1" ht="14.5" customHeight="1" x14ac:dyDescent="0.25">
      <c r="A273" s="18" t="s">
        <v>571</v>
      </c>
      <c r="B273" s="125" t="s">
        <v>668</v>
      </c>
      <c r="C273" s="125">
        <v>0</v>
      </c>
      <c r="D273" s="125">
        <v>0</v>
      </c>
      <c r="E273" s="125">
        <v>0</v>
      </c>
      <c r="F273" s="125">
        <v>0</v>
      </c>
      <c r="G273" s="125">
        <v>0</v>
      </c>
      <c r="H273" s="125">
        <v>0</v>
      </c>
      <c r="I273" s="125">
        <v>0</v>
      </c>
      <c r="J273" s="125">
        <v>0</v>
      </c>
      <c r="K273" s="125">
        <v>0</v>
      </c>
      <c r="L273" s="125">
        <v>0</v>
      </c>
      <c r="M273" s="125">
        <v>0</v>
      </c>
      <c r="N273" s="125">
        <v>0</v>
      </c>
      <c r="O273" s="125">
        <v>0</v>
      </c>
      <c r="P273" s="125">
        <v>0</v>
      </c>
      <c r="Q273" s="125">
        <v>0</v>
      </c>
      <c r="R273" s="125">
        <v>0</v>
      </c>
      <c r="S273" s="125">
        <v>0</v>
      </c>
      <c r="T273" s="125">
        <v>5</v>
      </c>
      <c r="U273" s="183">
        <v>0</v>
      </c>
      <c r="V273" s="183">
        <v>0</v>
      </c>
      <c r="W273" s="125" t="s">
        <v>570</v>
      </c>
    </row>
    <row r="274" spans="1:23" s="22" customFormat="1" ht="14.5" customHeight="1" x14ac:dyDescent="0.25">
      <c r="A274" s="18" t="s">
        <v>573</v>
      </c>
      <c r="B274" s="125" t="s">
        <v>668</v>
      </c>
      <c r="C274" s="125">
        <v>0</v>
      </c>
      <c r="D274" s="125">
        <v>0</v>
      </c>
      <c r="E274" s="125">
        <v>0</v>
      </c>
      <c r="F274" s="125">
        <v>0</v>
      </c>
      <c r="G274" s="125">
        <v>0</v>
      </c>
      <c r="H274" s="125">
        <v>0</v>
      </c>
      <c r="I274" s="125">
        <v>0</v>
      </c>
      <c r="J274" s="125">
        <v>0</v>
      </c>
      <c r="K274" s="125">
        <v>0</v>
      </c>
      <c r="L274" s="125">
        <v>0</v>
      </c>
      <c r="M274" s="125">
        <v>0</v>
      </c>
      <c r="N274" s="125">
        <v>0</v>
      </c>
      <c r="O274" s="125">
        <v>0</v>
      </c>
      <c r="P274" s="125">
        <v>0</v>
      </c>
      <c r="Q274" s="125">
        <v>0</v>
      </c>
      <c r="R274" s="125">
        <v>0</v>
      </c>
      <c r="S274" s="125">
        <v>0</v>
      </c>
      <c r="T274" s="125">
        <v>5</v>
      </c>
      <c r="U274" s="183">
        <v>0</v>
      </c>
      <c r="V274" s="183">
        <v>0</v>
      </c>
      <c r="W274" s="125" t="s">
        <v>572</v>
      </c>
    </row>
    <row r="275" spans="1:23" s="22" customFormat="1" ht="14.5" customHeight="1" x14ac:dyDescent="0.25">
      <c r="A275" s="18" t="s">
        <v>202</v>
      </c>
      <c r="B275" s="125" t="s">
        <v>668</v>
      </c>
      <c r="C275" s="125">
        <v>1309</v>
      </c>
      <c r="D275" s="125">
        <v>8</v>
      </c>
      <c r="E275" s="125">
        <v>7</v>
      </c>
      <c r="F275" s="125">
        <v>0</v>
      </c>
      <c r="G275" s="125">
        <v>15</v>
      </c>
      <c r="H275" s="125">
        <v>32</v>
      </c>
      <c r="I275" s="125">
        <v>0</v>
      </c>
      <c r="J275" s="125">
        <v>224</v>
      </c>
      <c r="K275" s="125">
        <v>271</v>
      </c>
      <c r="L275" s="125">
        <v>14</v>
      </c>
      <c r="M275" s="125">
        <v>0</v>
      </c>
      <c r="N275" s="125">
        <v>0</v>
      </c>
      <c r="O275" s="125">
        <v>14</v>
      </c>
      <c r="P275" s="125">
        <v>420</v>
      </c>
      <c r="Q275" s="125">
        <v>0</v>
      </c>
      <c r="R275" s="125">
        <v>604</v>
      </c>
      <c r="S275" s="125">
        <v>1038</v>
      </c>
      <c r="T275" s="125">
        <v>18772</v>
      </c>
      <c r="U275" s="183">
        <v>2.5623268698060898E-2</v>
      </c>
      <c r="V275" s="183">
        <v>6.9731515022373694E-2</v>
      </c>
      <c r="W275" s="125" t="s">
        <v>203</v>
      </c>
    </row>
    <row r="276" spans="1:23" s="22" customFormat="1" ht="14.5" customHeight="1" x14ac:dyDescent="0.25">
      <c r="A276" s="18" t="s">
        <v>202</v>
      </c>
      <c r="B276" s="125" t="s">
        <v>667</v>
      </c>
      <c r="C276" s="125">
        <v>35797</v>
      </c>
      <c r="D276" s="125">
        <v>722</v>
      </c>
      <c r="E276" s="125">
        <v>2892</v>
      </c>
      <c r="F276" s="125">
        <v>2595</v>
      </c>
      <c r="G276" s="125">
        <v>6209</v>
      </c>
      <c r="H276" s="125">
        <v>6743</v>
      </c>
      <c r="I276" s="125">
        <v>801</v>
      </c>
      <c r="J276" s="125">
        <v>2794</v>
      </c>
      <c r="K276" s="125">
        <v>16547</v>
      </c>
      <c r="L276" s="125">
        <v>698</v>
      </c>
      <c r="M276" s="125">
        <v>3037</v>
      </c>
      <c r="N276" s="125">
        <v>2391</v>
      </c>
      <c r="O276" s="125">
        <v>6126</v>
      </c>
      <c r="P276" s="125">
        <v>5969</v>
      </c>
      <c r="Q276" s="125">
        <v>915</v>
      </c>
      <c r="R276" s="125">
        <v>6240</v>
      </c>
      <c r="S276" s="125">
        <v>19250</v>
      </c>
      <c r="T276" s="125">
        <v>37532</v>
      </c>
      <c r="U276" s="183">
        <v>0.71307151230949595</v>
      </c>
      <c r="V276" s="183">
        <v>0.95377278056058801</v>
      </c>
      <c r="W276" s="125" t="s">
        <v>203</v>
      </c>
    </row>
    <row r="277" spans="1:23" s="22" customFormat="1" ht="14.5" customHeight="1" x14ac:dyDescent="0.25">
      <c r="A277" s="18" t="s">
        <v>411</v>
      </c>
      <c r="B277" s="125" t="s">
        <v>668</v>
      </c>
      <c r="C277" s="125">
        <v>101</v>
      </c>
      <c r="D277" s="125">
        <v>9</v>
      </c>
      <c r="E277" s="125">
        <v>0</v>
      </c>
      <c r="F277" s="125">
        <v>0</v>
      </c>
      <c r="G277" s="125">
        <v>9</v>
      </c>
      <c r="H277" s="125">
        <v>26</v>
      </c>
      <c r="I277" s="125">
        <v>0</v>
      </c>
      <c r="J277" s="125">
        <v>12</v>
      </c>
      <c r="K277" s="125">
        <v>47</v>
      </c>
      <c r="L277" s="125">
        <v>0</v>
      </c>
      <c r="M277" s="125">
        <v>8</v>
      </c>
      <c r="N277" s="125">
        <v>0</v>
      </c>
      <c r="O277" s="125">
        <v>8</v>
      </c>
      <c r="P277" s="125">
        <v>28</v>
      </c>
      <c r="Q277" s="125">
        <v>0</v>
      </c>
      <c r="R277" s="125">
        <v>18</v>
      </c>
      <c r="S277" s="125">
        <v>54</v>
      </c>
      <c r="T277" s="125">
        <v>549</v>
      </c>
      <c r="U277" s="183">
        <v>0.12932604735883399</v>
      </c>
      <c r="V277" s="183">
        <v>0.183970856102004</v>
      </c>
      <c r="W277" s="125" t="s">
        <v>412</v>
      </c>
    </row>
    <row r="278" spans="1:23" s="22" customFormat="1" ht="14.5" customHeight="1" x14ac:dyDescent="0.25">
      <c r="A278" s="18" t="s">
        <v>411</v>
      </c>
      <c r="B278" s="125" t="s">
        <v>667</v>
      </c>
      <c r="C278" s="125">
        <v>185</v>
      </c>
      <c r="D278" s="125">
        <v>0</v>
      </c>
      <c r="E278" s="125">
        <v>5</v>
      </c>
      <c r="F278" s="125">
        <v>7</v>
      </c>
      <c r="G278" s="125">
        <v>12</v>
      </c>
      <c r="H278" s="125">
        <v>27</v>
      </c>
      <c r="I278" s="125">
        <v>6</v>
      </c>
      <c r="J278" s="125">
        <v>42</v>
      </c>
      <c r="K278" s="125">
        <v>87</v>
      </c>
      <c r="L278" s="125">
        <v>0</v>
      </c>
      <c r="M278" s="125">
        <v>10</v>
      </c>
      <c r="N278" s="125">
        <v>7</v>
      </c>
      <c r="O278" s="125">
        <v>17</v>
      </c>
      <c r="P278" s="125">
        <v>32</v>
      </c>
      <c r="Q278" s="125">
        <v>6</v>
      </c>
      <c r="R278" s="125">
        <v>43</v>
      </c>
      <c r="S278" s="125">
        <v>98</v>
      </c>
      <c r="T278" s="125">
        <v>245</v>
      </c>
      <c r="U278" s="183">
        <v>0.40816326530612201</v>
      </c>
      <c r="V278" s="183">
        <v>0.75510204081632604</v>
      </c>
      <c r="W278" s="125" t="s">
        <v>412</v>
      </c>
    </row>
    <row r="279" spans="1:23" s="22" customFormat="1" ht="14.5" customHeight="1" x14ac:dyDescent="0.25">
      <c r="A279" s="18" t="s">
        <v>415</v>
      </c>
      <c r="B279" s="125" t="s">
        <v>668</v>
      </c>
      <c r="C279" s="125">
        <v>574</v>
      </c>
      <c r="D279" s="125">
        <v>5</v>
      </c>
      <c r="E279" s="125">
        <v>14</v>
      </c>
      <c r="F279" s="125">
        <v>5</v>
      </c>
      <c r="G279" s="125">
        <v>24</v>
      </c>
      <c r="H279" s="125">
        <v>51</v>
      </c>
      <c r="I279" s="125">
        <v>0</v>
      </c>
      <c r="J279" s="125">
        <v>173</v>
      </c>
      <c r="K279" s="125">
        <v>248</v>
      </c>
      <c r="L279" s="125">
        <v>5</v>
      </c>
      <c r="M279" s="125">
        <v>16</v>
      </c>
      <c r="N279" s="125">
        <v>0</v>
      </c>
      <c r="O279" s="125">
        <v>21</v>
      </c>
      <c r="P279" s="125">
        <v>112</v>
      </c>
      <c r="Q279" s="125">
        <v>6</v>
      </c>
      <c r="R279" s="125">
        <v>187</v>
      </c>
      <c r="S279" s="125">
        <v>326</v>
      </c>
      <c r="T279" s="125">
        <v>156309</v>
      </c>
      <c r="U279" s="183">
        <v>1.36908303424627E-3</v>
      </c>
      <c r="V279" s="183">
        <v>3.6722133722306501E-3</v>
      </c>
      <c r="W279" s="125" t="s">
        <v>204</v>
      </c>
    </row>
    <row r="280" spans="1:23" s="22" customFormat="1" ht="14.5" customHeight="1" x14ac:dyDescent="0.25">
      <c r="A280" s="18" t="s">
        <v>415</v>
      </c>
      <c r="B280" s="125" t="s">
        <v>670</v>
      </c>
      <c r="C280" s="125">
        <v>262411</v>
      </c>
      <c r="D280" s="125">
        <v>0</v>
      </c>
      <c r="E280" s="125">
        <v>10017</v>
      </c>
      <c r="F280" s="125">
        <v>14825</v>
      </c>
      <c r="G280" s="125">
        <v>24842</v>
      </c>
      <c r="H280" s="125">
        <v>95525</v>
      </c>
      <c r="I280" s="125">
        <v>16120</v>
      </c>
      <c r="J280" s="125">
        <v>0</v>
      </c>
      <c r="K280" s="125">
        <v>136487</v>
      </c>
      <c r="L280" s="125">
        <v>0</v>
      </c>
      <c r="M280" s="125">
        <v>10467</v>
      </c>
      <c r="N280" s="125">
        <v>15342</v>
      </c>
      <c r="O280" s="125">
        <v>25809</v>
      </c>
      <c r="P280" s="125">
        <v>84109</v>
      </c>
      <c r="Q280" s="125">
        <v>16006</v>
      </c>
      <c r="R280" s="125">
        <v>0</v>
      </c>
      <c r="S280" s="125">
        <v>125924</v>
      </c>
      <c r="T280" s="125">
        <v>262411</v>
      </c>
      <c r="U280" s="183">
        <v>1</v>
      </c>
      <c r="V280" s="183">
        <v>1</v>
      </c>
      <c r="W280" s="125" t="s">
        <v>204</v>
      </c>
    </row>
    <row r="281" spans="1:23" s="22" customFormat="1" ht="14.5" customHeight="1" x14ac:dyDescent="0.25">
      <c r="A281" s="18" t="s">
        <v>415</v>
      </c>
      <c r="B281" s="125" t="s">
        <v>667</v>
      </c>
      <c r="C281" s="125">
        <v>260</v>
      </c>
      <c r="D281" s="125">
        <v>0</v>
      </c>
      <c r="E281" s="125">
        <v>8</v>
      </c>
      <c r="F281" s="125">
        <v>10</v>
      </c>
      <c r="G281" s="125">
        <v>18</v>
      </c>
      <c r="H281" s="125">
        <v>32</v>
      </c>
      <c r="I281" s="125">
        <v>5</v>
      </c>
      <c r="J281" s="125">
        <v>64</v>
      </c>
      <c r="K281" s="125">
        <v>119</v>
      </c>
      <c r="L281" s="125">
        <v>0</v>
      </c>
      <c r="M281" s="125">
        <v>0</v>
      </c>
      <c r="N281" s="125">
        <v>10</v>
      </c>
      <c r="O281" s="125">
        <v>10</v>
      </c>
      <c r="P281" s="125">
        <v>68</v>
      </c>
      <c r="Q281" s="125">
        <v>5</v>
      </c>
      <c r="R281" s="125">
        <v>58</v>
      </c>
      <c r="S281" s="125">
        <v>141</v>
      </c>
      <c r="T281" s="125">
        <v>21869</v>
      </c>
      <c r="U281" s="183">
        <v>6.3103022543326203E-3</v>
      </c>
      <c r="V281" s="183">
        <v>1.1888975261786099E-2</v>
      </c>
      <c r="W281" s="125" t="s">
        <v>204</v>
      </c>
    </row>
    <row r="282" spans="1:23" s="22" customFormat="1" ht="14.5" customHeight="1" x14ac:dyDescent="0.25">
      <c r="A282" s="18" t="s">
        <v>206</v>
      </c>
      <c r="B282" s="125" t="s">
        <v>668</v>
      </c>
      <c r="C282" s="125">
        <v>741</v>
      </c>
      <c r="D282" s="125">
        <v>25</v>
      </c>
      <c r="E282" s="125">
        <v>28</v>
      </c>
      <c r="F282" s="125">
        <v>25</v>
      </c>
      <c r="G282" s="125">
        <v>78</v>
      </c>
      <c r="H282" s="125">
        <v>107</v>
      </c>
      <c r="I282" s="125">
        <v>0</v>
      </c>
      <c r="J282" s="125">
        <v>119</v>
      </c>
      <c r="K282" s="125">
        <v>304</v>
      </c>
      <c r="L282" s="125">
        <v>32</v>
      </c>
      <c r="M282" s="125">
        <v>36</v>
      </c>
      <c r="N282" s="125">
        <v>20</v>
      </c>
      <c r="O282" s="125">
        <v>88</v>
      </c>
      <c r="P282" s="125">
        <v>220</v>
      </c>
      <c r="Q282" s="125">
        <v>0</v>
      </c>
      <c r="R282" s="125">
        <v>129</v>
      </c>
      <c r="S282" s="125">
        <v>437</v>
      </c>
      <c r="T282" s="125">
        <v>6327</v>
      </c>
      <c r="U282" s="183">
        <v>7.7920025288446298E-2</v>
      </c>
      <c r="V282" s="183">
        <v>0.117117117117117</v>
      </c>
      <c r="W282" s="125" t="s">
        <v>207</v>
      </c>
    </row>
    <row r="283" spans="1:23" s="22" customFormat="1" ht="14.5" customHeight="1" x14ac:dyDescent="0.25">
      <c r="A283" s="18" t="s">
        <v>206</v>
      </c>
      <c r="B283" s="125" t="s">
        <v>667</v>
      </c>
      <c r="C283" s="125">
        <v>1668</v>
      </c>
      <c r="D283" s="125">
        <v>23</v>
      </c>
      <c r="E283" s="125">
        <v>68</v>
      </c>
      <c r="F283" s="125">
        <v>50</v>
      </c>
      <c r="G283" s="125">
        <v>141</v>
      </c>
      <c r="H283" s="125">
        <v>217</v>
      </c>
      <c r="I283" s="125">
        <v>30</v>
      </c>
      <c r="J283" s="125">
        <v>488</v>
      </c>
      <c r="K283" s="125">
        <v>876</v>
      </c>
      <c r="L283" s="125">
        <v>23</v>
      </c>
      <c r="M283" s="125">
        <v>56</v>
      </c>
      <c r="N283" s="125">
        <v>68</v>
      </c>
      <c r="O283" s="125">
        <v>147</v>
      </c>
      <c r="P283" s="125">
        <v>217</v>
      </c>
      <c r="Q283" s="125">
        <v>20</v>
      </c>
      <c r="R283" s="125">
        <v>408</v>
      </c>
      <c r="S283" s="125">
        <v>792</v>
      </c>
      <c r="T283" s="125">
        <v>2393</v>
      </c>
      <c r="U283" s="183">
        <v>0.32260760551608902</v>
      </c>
      <c r="V283" s="183">
        <v>0.69703301295445097</v>
      </c>
      <c r="W283" s="125" t="s">
        <v>207</v>
      </c>
    </row>
    <row r="284" spans="1:23" s="22" customFormat="1" ht="14.5" customHeight="1" x14ac:dyDescent="0.25">
      <c r="A284" s="18" t="s">
        <v>208</v>
      </c>
      <c r="B284" s="125" t="s">
        <v>668</v>
      </c>
      <c r="C284" s="125">
        <v>259</v>
      </c>
      <c r="D284" s="125">
        <v>21</v>
      </c>
      <c r="E284" s="125">
        <v>18</v>
      </c>
      <c r="F284" s="125">
        <v>12</v>
      </c>
      <c r="G284" s="125">
        <v>51</v>
      </c>
      <c r="H284" s="125">
        <v>55</v>
      </c>
      <c r="I284" s="125">
        <v>0</v>
      </c>
      <c r="J284" s="125">
        <v>13</v>
      </c>
      <c r="K284" s="125">
        <v>119</v>
      </c>
      <c r="L284" s="125">
        <v>26</v>
      </c>
      <c r="M284" s="125">
        <v>22</v>
      </c>
      <c r="N284" s="125">
        <v>19</v>
      </c>
      <c r="O284" s="125">
        <v>67</v>
      </c>
      <c r="P284" s="125">
        <v>58</v>
      </c>
      <c r="Q284" s="125">
        <v>5</v>
      </c>
      <c r="R284" s="125">
        <v>10</v>
      </c>
      <c r="S284" s="125">
        <v>140</v>
      </c>
      <c r="T284" s="125">
        <v>1058</v>
      </c>
      <c r="U284" s="183">
        <v>0.22306238185255201</v>
      </c>
      <c r="V284" s="183">
        <v>0.24480151228733499</v>
      </c>
      <c r="W284" s="125" t="s">
        <v>209</v>
      </c>
    </row>
    <row r="285" spans="1:23" s="22" customFormat="1" ht="14.5" customHeight="1" x14ac:dyDescent="0.25">
      <c r="A285" s="18" t="s">
        <v>208</v>
      </c>
      <c r="B285" s="125" t="s">
        <v>667</v>
      </c>
      <c r="C285" s="125">
        <v>520</v>
      </c>
      <c r="D285" s="125">
        <v>0</v>
      </c>
      <c r="E285" s="125">
        <v>11</v>
      </c>
      <c r="F285" s="125">
        <v>14</v>
      </c>
      <c r="G285" s="125">
        <v>25</v>
      </c>
      <c r="H285" s="125">
        <v>114</v>
      </c>
      <c r="I285" s="125">
        <v>23</v>
      </c>
      <c r="J285" s="125">
        <v>118</v>
      </c>
      <c r="K285" s="125">
        <v>280</v>
      </c>
      <c r="L285" s="125">
        <v>5</v>
      </c>
      <c r="M285" s="125">
        <v>15</v>
      </c>
      <c r="N285" s="125">
        <v>9</v>
      </c>
      <c r="O285" s="125">
        <v>29</v>
      </c>
      <c r="P285" s="125">
        <v>93</v>
      </c>
      <c r="Q285" s="125">
        <v>11</v>
      </c>
      <c r="R285" s="125">
        <v>107</v>
      </c>
      <c r="S285" s="125">
        <v>240</v>
      </c>
      <c r="T285" s="125">
        <v>631</v>
      </c>
      <c r="U285" s="183">
        <v>0.46751188589540399</v>
      </c>
      <c r="V285" s="183">
        <v>0.82408874801901699</v>
      </c>
      <c r="W285" s="125" t="s">
        <v>209</v>
      </c>
    </row>
    <row r="286" spans="1:23" s="22" customFormat="1" ht="14.5" customHeight="1" x14ac:dyDescent="0.25">
      <c r="A286" s="18" t="s">
        <v>210</v>
      </c>
      <c r="B286" s="125" t="s">
        <v>668</v>
      </c>
      <c r="C286" s="125">
        <v>13473</v>
      </c>
      <c r="D286" s="125">
        <v>34</v>
      </c>
      <c r="E286" s="125">
        <v>46</v>
      </c>
      <c r="F286" s="125">
        <v>13</v>
      </c>
      <c r="G286" s="125">
        <v>93</v>
      </c>
      <c r="H286" s="125">
        <v>348</v>
      </c>
      <c r="I286" s="125">
        <v>0</v>
      </c>
      <c r="J286" s="125">
        <v>1862</v>
      </c>
      <c r="K286" s="125">
        <v>2303</v>
      </c>
      <c r="L286" s="125">
        <v>43</v>
      </c>
      <c r="M286" s="125">
        <v>38</v>
      </c>
      <c r="N286" s="125">
        <v>87</v>
      </c>
      <c r="O286" s="125">
        <v>168</v>
      </c>
      <c r="P286" s="125">
        <v>1516</v>
      </c>
      <c r="Q286" s="125">
        <v>5</v>
      </c>
      <c r="R286" s="125">
        <v>9481</v>
      </c>
      <c r="S286" s="125">
        <v>11170</v>
      </c>
      <c r="T286" s="125">
        <v>17328</v>
      </c>
      <c r="U286" s="183">
        <v>0.12292243767313001</v>
      </c>
      <c r="V286" s="183">
        <v>0.77752770083102496</v>
      </c>
      <c r="W286" s="125" t="s">
        <v>211</v>
      </c>
    </row>
    <row r="287" spans="1:23" s="22" customFormat="1" ht="14.5" customHeight="1" x14ac:dyDescent="0.25">
      <c r="A287" s="18" t="s">
        <v>210</v>
      </c>
      <c r="B287" s="125" t="s">
        <v>667</v>
      </c>
      <c r="C287" s="125">
        <v>7135</v>
      </c>
      <c r="D287" s="125">
        <v>126</v>
      </c>
      <c r="E287" s="125">
        <v>201</v>
      </c>
      <c r="F287" s="125">
        <v>196</v>
      </c>
      <c r="G287" s="125">
        <v>523</v>
      </c>
      <c r="H287" s="125">
        <v>952</v>
      </c>
      <c r="I287" s="125">
        <v>189</v>
      </c>
      <c r="J287" s="125">
        <v>1190</v>
      </c>
      <c r="K287" s="125">
        <v>2854</v>
      </c>
      <c r="L287" s="125">
        <v>139</v>
      </c>
      <c r="M287" s="125">
        <v>217</v>
      </c>
      <c r="N287" s="125">
        <v>227</v>
      </c>
      <c r="O287" s="125">
        <v>583</v>
      </c>
      <c r="P287" s="125">
        <v>1423</v>
      </c>
      <c r="Q287" s="125">
        <v>163</v>
      </c>
      <c r="R287" s="125">
        <v>2112</v>
      </c>
      <c r="S287" s="125">
        <v>4281</v>
      </c>
      <c r="T287" s="125">
        <v>8827</v>
      </c>
      <c r="U287" s="183">
        <v>0.43423586722555801</v>
      </c>
      <c r="V287" s="183">
        <v>0.80831539594426205</v>
      </c>
      <c r="W287" s="125" t="s">
        <v>211</v>
      </c>
    </row>
    <row r="288" spans="1:23" s="22" customFormat="1" ht="14.5" customHeight="1" x14ac:dyDescent="0.25">
      <c r="A288" s="18" t="s">
        <v>212</v>
      </c>
      <c r="B288" s="125" t="s">
        <v>668</v>
      </c>
      <c r="C288" s="125">
        <v>1954</v>
      </c>
      <c r="D288" s="125">
        <v>150</v>
      </c>
      <c r="E288" s="125">
        <v>261</v>
      </c>
      <c r="F288" s="125">
        <v>175</v>
      </c>
      <c r="G288" s="125">
        <v>586</v>
      </c>
      <c r="H288" s="125">
        <v>397</v>
      </c>
      <c r="I288" s="125">
        <v>50</v>
      </c>
      <c r="J288" s="125">
        <v>0</v>
      </c>
      <c r="K288" s="125">
        <v>1033</v>
      </c>
      <c r="L288" s="125">
        <v>149</v>
      </c>
      <c r="M288" s="125">
        <v>252</v>
      </c>
      <c r="N288" s="125">
        <v>183</v>
      </c>
      <c r="O288" s="125">
        <v>584</v>
      </c>
      <c r="P288" s="125">
        <v>306</v>
      </c>
      <c r="Q288" s="125">
        <v>31</v>
      </c>
      <c r="R288" s="125">
        <v>0</v>
      </c>
      <c r="S288" s="125">
        <v>921</v>
      </c>
      <c r="T288" s="125">
        <v>8759</v>
      </c>
      <c r="U288" s="183">
        <v>0.22308482703505</v>
      </c>
      <c r="V288" s="183">
        <v>0.22308482703505</v>
      </c>
      <c r="W288" s="125" t="s">
        <v>213</v>
      </c>
    </row>
    <row r="289" spans="1:23" s="22" customFormat="1" ht="14.5" customHeight="1" x14ac:dyDescent="0.25">
      <c r="A289" s="18" t="s">
        <v>212</v>
      </c>
      <c r="B289" s="125" t="s">
        <v>674</v>
      </c>
      <c r="C289" s="125">
        <v>280988</v>
      </c>
      <c r="D289" s="125">
        <v>22760</v>
      </c>
      <c r="E289" s="125">
        <v>14332</v>
      </c>
      <c r="F289" s="125">
        <v>22760</v>
      </c>
      <c r="G289" s="125">
        <v>59852</v>
      </c>
      <c r="H289" s="125">
        <v>70529</v>
      </c>
      <c r="I289" s="125">
        <v>17140</v>
      </c>
      <c r="J289" s="125">
        <v>0</v>
      </c>
      <c r="K289" s="125">
        <v>147521</v>
      </c>
      <c r="L289" s="125">
        <v>28381</v>
      </c>
      <c r="M289" s="125">
        <v>19949</v>
      </c>
      <c r="N289" s="125">
        <v>19949</v>
      </c>
      <c r="O289" s="125">
        <v>68279</v>
      </c>
      <c r="P289" s="125">
        <v>53669</v>
      </c>
      <c r="Q289" s="125">
        <v>11519</v>
      </c>
      <c r="R289" s="125">
        <v>0</v>
      </c>
      <c r="S289" s="125">
        <v>133467</v>
      </c>
      <c r="T289" s="125">
        <v>280988</v>
      </c>
      <c r="U289" s="183">
        <v>1</v>
      </c>
      <c r="V289" s="183">
        <v>1</v>
      </c>
      <c r="W289" s="125" t="s">
        <v>213</v>
      </c>
    </row>
    <row r="290" spans="1:23" s="22" customFormat="1" ht="14.5" customHeight="1" x14ac:dyDescent="0.25">
      <c r="A290" s="18" t="s">
        <v>212</v>
      </c>
      <c r="B290" s="125" t="s">
        <v>670</v>
      </c>
      <c r="C290" s="125">
        <v>582764</v>
      </c>
      <c r="D290" s="125">
        <v>57090</v>
      </c>
      <c r="E290" s="125">
        <v>52603</v>
      </c>
      <c r="F290" s="125">
        <v>43421</v>
      </c>
      <c r="G290" s="125">
        <v>153114</v>
      </c>
      <c r="H290" s="125">
        <v>140153</v>
      </c>
      <c r="I290" s="125">
        <v>28716</v>
      </c>
      <c r="J290" s="125">
        <v>0</v>
      </c>
      <c r="K290" s="125">
        <v>321983</v>
      </c>
      <c r="L290" s="125">
        <v>48467</v>
      </c>
      <c r="M290" s="125">
        <v>55133</v>
      </c>
      <c r="N290" s="125">
        <v>39060</v>
      </c>
      <c r="O290" s="125">
        <v>142660</v>
      </c>
      <c r="P290" s="125">
        <v>101590</v>
      </c>
      <c r="Q290" s="125">
        <v>16531</v>
      </c>
      <c r="R290" s="125">
        <v>0</v>
      </c>
      <c r="S290" s="125">
        <v>260781</v>
      </c>
      <c r="T290" s="125">
        <v>582764</v>
      </c>
      <c r="U290" s="183">
        <v>1</v>
      </c>
      <c r="V290" s="183">
        <v>1</v>
      </c>
      <c r="W290" s="125" t="s">
        <v>213</v>
      </c>
    </row>
    <row r="291" spans="1:23" s="22" customFormat="1" ht="14.5" customHeight="1" x14ac:dyDescent="0.25">
      <c r="A291" s="18" t="s">
        <v>212</v>
      </c>
      <c r="B291" s="125" t="s">
        <v>667</v>
      </c>
      <c r="C291" s="125">
        <v>69</v>
      </c>
      <c r="D291" s="125">
        <v>0</v>
      </c>
      <c r="E291" s="125">
        <v>0</v>
      </c>
      <c r="F291" s="125">
        <v>6</v>
      </c>
      <c r="G291" s="125">
        <v>6</v>
      </c>
      <c r="H291" s="125">
        <v>23</v>
      </c>
      <c r="I291" s="125">
        <v>0</v>
      </c>
      <c r="J291" s="125">
        <v>18</v>
      </c>
      <c r="K291" s="125">
        <v>47</v>
      </c>
      <c r="L291" s="125">
        <v>0</v>
      </c>
      <c r="M291" s="125">
        <v>5</v>
      </c>
      <c r="N291" s="125">
        <v>0</v>
      </c>
      <c r="O291" s="125">
        <v>5</v>
      </c>
      <c r="P291" s="125">
        <v>7</v>
      </c>
      <c r="Q291" s="125">
        <v>0</v>
      </c>
      <c r="R291" s="125">
        <v>10</v>
      </c>
      <c r="S291" s="125">
        <v>22</v>
      </c>
      <c r="T291" s="125">
        <v>117</v>
      </c>
      <c r="U291" s="183">
        <v>0.35042735042735002</v>
      </c>
      <c r="V291" s="183">
        <v>0.58974358974358998</v>
      </c>
      <c r="W291" s="125" t="s">
        <v>213</v>
      </c>
    </row>
    <row r="292" spans="1:23" s="22" customFormat="1" ht="14.5" customHeight="1" x14ac:dyDescent="0.25">
      <c r="A292" s="18" t="s">
        <v>416</v>
      </c>
      <c r="B292" s="125" t="s">
        <v>668</v>
      </c>
      <c r="C292" s="125">
        <v>46491</v>
      </c>
      <c r="D292" s="125">
        <v>1580</v>
      </c>
      <c r="E292" s="125">
        <v>1825</v>
      </c>
      <c r="F292" s="125">
        <v>1039</v>
      </c>
      <c r="G292" s="125">
        <v>4444</v>
      </c>
      <c r="H292" s="125">
        <v>11319</v>
      </c>
      <c r="I292" s="125">
        <v>216</v>
      </c>
      <c r="J292" s="125">
        <v>70</v>
      </c>
      <c r="K292" s="125">
        <v>16049</v>
      </c>
      <c r="L292" s="125">
        <v>1728</v>
      </c>
      <c r="M292" s="125">
        <v>1948</v>
      </c>
      <c r="N292" s="125">
        <v>1146</v>
      </c>
      <c r="O292" s="125">
        <v>4822</v>
      </c>
      <c r="P292" s="125">
        <v>25310</v>
      </c>
      <c r="Q292" s="125">
        <v>216</v>
      </c>
      <c r="R292" s="125">
        <v>94</v>
      </c>
      <c r="S292" s="125">
        <v>30442</v>
      </c>
      <c r="T292" s="125">
        <v>54636</v>
      </c>
      <c r="U292" s="183">
        <v>0.84792078483051503</v>
      </c>
      <c r="V292" s="183">
        <v>0.85092246870195498</v>
      </c>
      <c r="W292" s="125" t="s">
        <v>214</v>
      </c>
    </row>
    <row r="293" spans="1:23" s="22" customFormat="1" ht="14.5" customHeight="1" x14ac:dyDescent="0.25">
      <c r="A293" s="18" t="s">
        <v>416</v>
      </c>
      <c r="B293" s="125" t="s">
        <v>674</v>
      </c>
      <c r="C293" s="125">
        <v>276612</v>
      </c>
      <c r="D293" s="125">
        <v>11065</v>
      </c>
      <c r="E293" s="125">
        <v>19363</v>
      </c>
      <c r="F293" s="125">
        <v>19363</v>
      </c>
      <c r="G293" s="125">
        <v>49791</v>
      </c>
      <c r="H293" s="125">
        <v>80215</v>
      </c>
      <c r="I293" s="125">
        <v>13831</v>
      </c>
      <c r="J293" s="125">
        <v>0</v>
      </c>
      <c r="K293" s="125">
        <v>143837</v>
      </c>
      <c r="L293" s="125">
        <v>11065</v>
      </c>
      <c r="M293" s="125">
        <v>22130</v>
      </c>
      <c r="N293" s="125">
        <v>19363</v>
      </c>
      <c r="O293" s="125">
        <v>52558</v>
      </c>
      <c r="P293" s="125">
        <v>71919</v>
      </c>
      <c r="Q293" s="125">
        <v>8298</v>
      </c>
      <c r="R293" s="125">
        <v>0</v>
      </c>
      <c r="S293" s="125">
        <v>132775</v>
      </c>
      <c r="T293" s="125">
        <v>276612</v>
      </c>
      <c r="U293" s="183">
        <v>1</v>
      </c>
      <c r="V293" s="183">
        <v>1</v>
      </c>
      <c r="W293" s="125" t="s">
        <v>214</v>
      </c>
    </row>
    <row r="294" spans="1:23" s="22" customFormat="1" ht="14.5" customHeight="1" x14ac:dyDescent="0.25">
      <c r="A294" s="18" t="s">
        <v>416</v>
      </c>
      <c r="B294" s="125" t="s">
        <v>670</v>
      </c>
      <c r="C294" s="125">
        <v>2607645</v>
      </c>
      <c r="D294" s="125">
        <v>104307</v>
      </c>
      <c r="E294" s="125">
        <v>182536</v>
      </c>
      <c r="F294" s="125">
        <v>182540</v>
      </c>
      <c r="G294" s="125">
        <v>469383</v>
      </c>
      <c r="H294" s="125">
        <v>756211</v>
      </c>
      <c r="I294" s="125">
        <v>130382</v>
      </c>
      <c r="J294" s="125">
        <v>0</v>
      </c>
      <c r="K294" s="125">
        <v>1355976</v>
      </c>
      <c r="L294" s="125">
        <v>104306</v>
      </c>
      <c r="M294" s="125">
        <v>208609</v>
      </c>
      <c r="N294" s="125">
        <v>182535</v>
      </c>
      <c r="O294" s="125">
        <v>495450</v>
      </c>
      <c r="P294" s="125">
        <v>677988</v>
      </c>
      <c r="Q294" s="125">
        <v>78231</v>
      </c>
      <c r="R294" s="125">
        <v>0</v>
      </c>
      <c r="S294" s="125">
        <v>1251669</v>
      </c>
      <c r="T294" s="125">
        <v>2607645</v>
      </c>
      <c r="U294" s="183">
        <v>1</v>
      </c>
      <c r="V294" s="183">
        <v>1</v>
      </c>
      <c r="W294" s="125" t="s">
        <v>214</v>
      </c>
    </row>
    <row r="295" spans="1:23" s="22" customFormat="1" ht="14.5" customHeight="1" x14ac:dyDescent="0.25">
      <c r="A295" s="18" t="s">
        <v>416</v>
      </c>
      <c r="B295" s="125" t="s">
        <v>673</v>
      </c>
      <c r="C295" s="125">
        <v>0</v>
      </c>
      <c r="D295" s="125">
        <v>0</v>
      </c>
      <c r="E295" s="125">
        <v>0</v>
      </c>
      <c r="F295" s="125">
        <v>0</v>
      </c>
      <c r="G295" s="125">
        <v>0</v>
      </c>
      <c r="H295" s="125">
        <v>0</v>
      </c>
      <c r="I295" s="125">
        <v>0</v>
      </c>
      <c r="J295" s="125">
        <v>0</v>
      </c>
      <c r="K295" s="125">
        <v>0</v>
      </c>
      <c r="L295" s="125">
        <v>0</v>
      </c>
      <c r="M295" s="125">
        <v>0</v>
      </c>
      <c r="N295" s="125">
        <v>0</v>
      </c>
      <c r="O295" s="125">
        <v>0</v>
      </c>
      <c r="P295" s="125">
        <v>0</v>
      </c>
      <c r="Q295" s="125">
        <v>0</v>
      </c>
      <c r="R295" s="125">
        <v>0</v>
      </c>
      <c r="S295" s="125">
        <v>0</v>
      </c>
      <c r="T295" s="125">
        <v>10</v>
      </c>
      <c r="U295" s="183">
        <v>0</v>
      </c>
      <c r="V295" s="183">
        <v>0</v>
      </c>
      <c r="W295" s="125" t="s">
        <v>214</v>
      </c>
    </row>
    <row r="296" spans="1:23" s="22" customFormat="1" ht="14.5" customHeight="1" x14ac:dyDescent="0.25">
      <c r="A296" s="18" t="s">
        <v>416</v>
      </c>
      <c r="B296" s="125" t="s">
        <v>667</v>
      </c>
      <c r="C296" s="125">
        <v>1206500</v>
      </c>
      <c r="D296" s="125">
        <v>84856</v>
      </c>
      <c r="E296" s="125">
        <v>115552</v>
      </c>
      <c r="F296" s="125">
        <v>82744</v>
      </c>
      <c r="G296" s="125">
        <v>283152</v>
      </c>
      <c r="H296" s="125">
        <v>291382</v>
      </c>
      <c r="I296" s="125">
        <v>21006</v>
      </c>
      <c r="J296" s="125">
        <v>113</v>
      </c>
      <c r="K296" s="125">
        <v>595653</v>
      </c>
      <c r="L296" s="125">
        <v>88688</v>
      </c>
      <c r="M296" s="125">
        <v>120510</v>
      </c>
      <c r="N296" s="125">
        <v>87173</v>
      </c>
      <c r="O296" s="125">
        <v>296371</v>
      </c>
      <c r="P296" s="125">
        <v>287441</v>
      </c>
      <c r="Q296" s="125">
        <v>26657</v>
      </c>
      <c r="R296" s="125">
        <v>378</v>
      </c>
      <c r="S296" s="125">
        <v>610847</v>
      </c>
      <c r="T296" s="125">
        <v>1283426</v>
      </c>
      <c r="U296" s="183">
        <v>0.93967942055093201</v>
      </c>
      <c r="V296" s="183">
        <v>0.94006199032901006</v>
      </c>
      <c r="W296" s="125" t="s">
        <v>214</v>
      </c>
    </row>
    <row r="297" spans="1:23" s="22" customFormat="1" ht="14.5" customHeight="1" x14ac:dyDescent="0.25">
      <c r="A297" s="18" t="s">
        <v>215</v>
      </c>
      <c r="B297" s="125" t="s">
        <v>668</v>
      </c>
      <c r="C297" s="125">
        <v>82</v>
      </c>
      <c r="D297" s="125">
        <v>0</v>
      </c>
      <c r="E297" s="125">
        <v>7</v>
      </c>
      <c r="F297" s="125">
        <v>0</v>
      </c>
      <c r="G297" s="125">
        <v>7</v>
      </c>
      <c r="H297" s="125">
        <v>47</v>
      </c>
      <c r="I297" s="125">
        <v>0</v>
      </c>
      <c r="J297" s="125">
        <v>0</v>
      </c>
      <c r="K297" s="125">
        <v>54</v>
      </c>
      <c r="L297" s="125">
        <v>8</v>
      </c>
      <c r="M297" s="125">
        <v>0</v>
      </c>
      <c r="N297" s="125">
        <v>0</v>
      </c>
      <c r="O297" s="125">
        <v>8</v>
      </c>
      <c r="P297" s="125">
        <v>20</v>
      </c>
      <c r="Q297" s="125">
        <v>0</v>
      </c>
      <c r="R297" s="125">
        <v>0</v>
      </c>
      <c r="S297" s="125">
        <v>28</v>
      </c>
      <c r="T297" s="125">
        <v>1603</v>
      </c>
      <c r="U297" s="183">
        <v>5.1154086088583899E-2</v>
      </c>
      <c r="V297" s="183">
        <v>5.1154086088583899E-2</v>
      </c>
      <c r="W297" s="125" t="s">
        <v>216</v>
      </c>
    </row>
    <row r="298" spans="1:23" s="22" customFormat="1" ht="14.5" customHeight="1" x14ac:dyDescent="0.25">
      <c r="A298" s="18" t="s">
        <v>215</v>
      </c>
      <c r="B298" s="125" t="s">
        <v>667</v>
      </c>
      <c r="C298" s="125">
        <v>384</v>
      </c>
      <c r="D298" s="125">
        <v>0</v>
      </c>
      <c r="E298" s="125">
        <v>17</v>
      </c>
      <c r="F298" s="125">
        <v>32</v>
      </c>
      <c r="G298" s="125">
        <v>49</v>
      </c>
      <c r="H298" s="125">
        <v>94</v>
      </c>
      <c r="I298" s="125">
        <v>25</v>
      </c>
      <c r="J298" s="125">
        <v>0</v>
      </c>
      <c r="K298" s="125">
        <v>168</v>
      </c>
      <c r="L298" s="125">
        <v>0</v>
      </c>
      <c r="M298" s="125">
        <v>11</v>
      </c>
      <c r="N298" s="125">
        <v>40</v>
      </c>
      <c r="O298" s="125">
        <v>51</v>
      </c>
      <c r="P298" s="125">
        <v>135</v>
      </c>
      <c r="Q298" s="125">
        <v>25</v>
      </c>
      <c r="R298" s="125">
        <v>5</v>
      </c>
      <c r="S298" s="125">
        <v>216</v>
      </c>
      <c r="T298" s="125">
        <v>447</v>
      </c>
      <c r="U298" s="183">
        <v>0.84787472035794198</v>
      </c>
      <c r="V298" s="183">
        <v>0.85906040268456396</v>
      </c>
      <c r="W298" s="125" t="s">
        <v>216</v>
      </c>
    </row>
    <row r="299" spans="1:23" s="22" customFormat="1" ht="14.5" customHeight="1" x14ac:dyDescent="0.25">
      <c r="A299" s="18" t="s">
        <v>217</v>
      </c>
      <c r="B299" s="125" t="s">
        <v>668</v>
      </c>
      <c r="C299" s="125">
        <v>0</v>
      </c>
      <c r="D299" s="125">
        <v>0</v>
      </c>
      <c r="E299" s="125">
        <v>0</v>
      </c>
      <c r="F299" s="125">
        <v>0</v>
      </c>
      <c r="G299" s="125">
        <v>0</v>
      </c>
      <c r="H299" s="125">
        <v>0</v>
      </c>
      <c r="I299" s="125">
        <v>0</v>
      </c>
      <c r="J299" s="125">
        <v>0</v>
      </c>
      <c r="K299" s="125">
        <v>0</v>
      </c>
      <c r="L299" s="125">
        <v>0</v>
      </c>
      <c r="M299" s="125">
        <v>0</v>
      </c>
      <c r="N299" s="125">
        <v>0</v>
      </c>
      <c r="O299" s="125">
        <v>0</v>
      </c>
      <c r="P299" s="125">
        <v>0</v>
      </c>
      <c r="Q299" s="125">
        <v>0</v>
      </c>
      <c r="R299" s="125">
        <v>0</v>
      </c>
      <c r="S299" s="125">
        <v>0</v>
      </c>
      <c r="T299" s="125">
        <v>16</v>
      </c>
      <c r="U299" s="183">
        <v>0</v>
      </c>
      <c r="V299" s="183">
        <v>0</v>
      </c>
      <c r="W299" s="125" t="s">
        <v>218</v>
      </c>
    </row>
    <row r="300" spans="1:23" s="22" customFormat="1" ht="14.5" customHeight="1" x14ac:dyDescent="0.25">
      <c r="A300" s="18" t="s">
        <v>217</v>
      </c>
      <c r="B300" s="125" t="s">
        <v>667</v>
      </c>
      <c r="C300" s="125">
        <v>0</v>
      </c>
      <c r="D300" s="125">
        <v>0</v>
      </c>
      <c r="E300" s="125">
        <v>0</v>
      </c>
      <c r="F300" s="125">
        <v>0</v>
      </c>
      <c r="G300" s="125">
        <v>0</v>
      </c>
      <c r="H300" s="125">
        <v>0</v>
      </c>
      <c r="I300" s="125">
        <v>0</v>
      </c>
      <c r="J300" s="125">
        <v>0</v>
      </c>
      <c r="K300" s="125">
        <v>0</v>
      </c>
      <c r="L300" s="125">
        <v>0</v>
      </c>
      <c r="M300" s="125">
        <v>0</v>
      </c>
      <c r="N300" s="125">
        <v>0</v>
      </c>
      <c r="O300" s="125">
        <v>0</v>
      </c>
      <c r="P300" s="125">
        <v>0</v>
      </c>
      <c r="Q300" s="125">
        <v>0</v>
      </c>
      <c r="R300" s="125">
        <v>0</v>
      </c>
      <c r="S300" s="125">
        <v>0</v>
      </c>
      <c r="T300" s="125">
        <v>7</v>
      </c>
      <c r="U300" s="183">
        <v>0</v>
      </c>
      <c r="V300" s="183">
        <v>0</v>
      </c>
      <c r="W300" s="125" t="s">
        <v>218</v>
      </c>
    </row>
    <row r="301" spans="1:23" s="22" customFormat="1" ht="14.5" customHeight="1" x14ac:dyDescent="0.25">
      <c r="A301" s="18" t="s">
        <v>417</v>
      </c>
      <c r="B301" s="125" t="s">
        <v>668</v>
      </c>
      <c r="C301" s="125">
        <v>1086</v>
      </c>
      <c r="D301" s="125">
        <v>0</v>
      </c>
      <c r="E301" s="125">
        <v>0</v>
      </c>
      <c r="F301" s="125">
        <v>9</v>
      </c>
      <c r="G301" s="125">
        <v>9</v>
      </c>
      <c r="H301" s="125">
        <v>63</v>
      </c>
      <c r="I301" s="125">
        <v>0</v>
      </c>
      <c r="J301" s="125">
        <v>311</v>
      </c>
      <c r="K301" s="125">
        <v>383</v>
      </c>
      <c r="L301" s="125">
        <v>5</v>
      </c>
      <c r="M301" s="125">
        <v>6</v>
      </c>
      <c r="N301" s="125">
        <v>5</v>
      </c>
      <c r="O301" s="125">
        <v>16</v>
      </c>
      <c r="P301" s="125">
        <v>215</v>
      </c>
      <c r="Q301" s="125">
        <v>0</v>
      </c>
      <c r="R301" s="125">
        <v>472</v>
      </c>
      <c r="S301" s="125">
        <v>703</v>
      </c>
      <c r="T301" s="125">
        <v>17206</v>
      </c>
      <c r="U301" s="183">
        <v>1.76101359990701E-2</v>
      </c>
      <c r="V301" s="183">
        <v>6.3117517145181906E-2</v>
      </c>
      <c r="W301" s="125" t="s">
        <v>219</v>
      </c>
    </row>
    <row r="302" spans="1:23" s="22" customFormat="1" ht="14.5" customHeight="1" x14ac:dyDescent="0.25">
      <c r="A302" s="18" t="s">
        <v>417</v>
      </c>
      <c r="B302" s="125" t="s">
        <v>667</v>
      </c>
      <c r="C302" s="125">
        <v>752</v>
      </c>
      <c r="D302" s="125">
        <v>0</v>
      </c>
      <c r="E302" s="125">
        <v>32</v>
      </c>
      <c r="F302" s="125">
        <v>28</v>
      </c>
      <c r="G302" s="125">
        <v>60</v>
      </c>
      <c r="H302" s="125">
        <v>115</v>
      </c>
      <c r="I302" s="125">
        <v>31</v>
      </c>
      <c r="J302" s="125">
        <v>130</v>
      </c>
      <c r="K302" s="125">
        <v>336</v>
      </c>
      <c r="L302" s="125">
        <v>0</v>
      </c>
      <c r="M302" s="125">
        <v>23</v>
      </c>
      <c r="N302" s="125">
        <v>46</v>
      </c>
      <c r="O302" s="125">
        <v>69</v>
      </c>
      <c r="P302" s="125">
        <v>181</v>
      </c>
      <c r="Q302" s="125">
        <v>30</v>
      </c>
      <c r="R302" s="125">
        <v>136</v>
      </c>
      <c r="S302" s="125">
        <v>416</v>
      </c>
      <c r="T302" s="125">
        <v>7229</v>
      </c>
      <c r="U302" s="183">
        <v>6.7229215659150604E-2</v>
      </c>
      <c r="V302" s="183">
        <v>0.104025453036381</v>
      </c>
      <c r="W302" s="125" t="s">
        <v>219</v>
      </c>
    </row>
    <row r="303" spans="1:23" s="22" customFormat="1" ht="14.5" customHeight="1" x14ac:dyDescent="0.25">
      <c r="A303" s="18" t="s">
        <v>418</v>
      </c>
      <c r="B303" s="125" t="s">
        <v>668</v>
      </c>
      <c r="C303" s="125">
        <v>5</v>
      </c>
      <c r="D303" s="125">
        <v>0</v>
      </c>
      <c r="E303" s="125">
        <v>0</v>
      </c>
      <c r="F303" s="125">
        <v>0</v>
      </c>
      <c r="G303" s="125">
        <v>0</v>
      </c>
      <c r="H303" s="125">
        <v>0</v>
      </c>
      <c r="I303" s="125">
        <v>0</v>
      </c>
      <c r="J303" s="125">
        <v>0</v>
      </c>
      <c r="K303" s="125">
        <v>0</v>
      </c>
      <c r="L303" s="125">
        <v>0</v>
      </c>
      <c r="M303" s="125">
        <v>0</v>
      </c>
      <c r="N303" s="125">
        <v>0</v>
      </c>
      <c r="O303" s="125">
        <v>0</v>
      </c>
      <c r="P303" s="125">
        <v>5</v>
      </c>
      <c r="Q303" s="125">
        <v>0</v>
      </c>
      <c r="R303" s="125">
        <v>0</v>
      </c>
      <c r="S303" s="125">
        <v>5</v>
      </c>
      <c r="T303" s="125">
        <v>199</v>
      </c>
      <c r="U303" s="183">
        <v>2.5125628140703501E-2</v>
      </c>
      <c r="V303" s="183">
        <v>2.5125628140703501E-2</v>
      </c>
      <c r="W303" s="125" t="s">
        <v>220</v>
      </c>
    </row>
    <row r="304" spans="1:23" s="22" customFormat="1" ht="14.5" customHeight="1" x14ac:dyDescent="0.25">
      <c r="A304" s="18" t="s">
        <v>418</v>
      </c>
      <c r="B304" s="125" t="s">
        <v>667</v>
      </c>
      <c r="C304" s="125">
        <v>48</v>
      </c>
      <c r="D304" s="125">
        <v>6</v>
      </c>
      <c r="E304" s="125">
        <v>8</v>
      </c>
      <c r="F304" s="125">
        <v>0</v>
      </c>
      <c r="G304" s="125">
        <v>14</v>
      </c>
      <c r="H304" s="125">
        <v>7</v>
      </c>
      <c r="I304" s="125">
        <v>0</v>
      </c>
      <c r="J304" s="125">
        <v>0</v>
      </c>
      <c r="K304" s="125">
        <v>21</v>
      </c>
      <c r="L304" s="125">
        <v>7</v>
      </c>
      <c r="M304" s="125">
        <v>10</v>
      </c>
      <c r="N304" s="125">
        <v>0</v>
      </c>
      <c r="O304" s="125">
        <v>17</v>
      </c>
      <c r="P304" s="125">
        <v>10</v>
      </c>
      <c r="Q304" s="125">
        <v>0</v>
      </c>
      <c r="R304" s="125">
        <v>0</v>
      </c>
      <c r="S304" s="125">
        <v>27</v>
      </c>
      <c r="T304" s="125">
        <v>67</v>
      </c>
      <c r="U304" s="183">
        <v>0.71641791044776104</v>
      </c>
      <c r="V304" s="183">
        <v>0.71641791044776104</v>
      </c>
      <c r="W304" s="125" t="s">
        <v>220</v>
      </c>
    </row>
    <row r="305" spans="1:23" s="22" customFormat="1" ht="14.5" customHeight="1" x14ac:dyDescent="0.25">
      <c r="A305" s="18" t="s">
        <v>221</v>
      </c>
      <c r="B305" s="125" t="s">
        <v>668</v>
      </c>
      <c r="C305" s="125">
        <v>0</v>
      </c>
      <c r="D305" s="125">
        <v>0</v>
      </c>
      <c r="E305" s="125">
        <v>0</v>
      </c>
      <c r="F305" s="125">
        <v>0</v>
      </c>
      <c r="G305" s="125">
        <v>0</v>
      </c>
      <c r="H305" s="125">
        <v>0</v>
      </c>
      <c r="I305" s="125">
        <v>0</v>
      </c>
      <c r="J305" s="125">
        <v>0</v>
      </c>
      <c r="K305" s="125">
        <v>0</v>
      </c>
      <c r="L305" s="125">
        <v>0</v>
      </c>
      <c r="M305" s="125">
        <v>0</v>
      </c>
      <c r="N305" s="125">
        <v>0</v>
      </c>
      <c r="O305" s="125">
        <v>0</v>
      </c>
      <c r="P305" s="125">
        <v>0</v>
      </c>
      <c r="Q305" s="125">
        <v>0</v>
      </c>
      <c r="R305" s="125">
        <v>0</v>
      </c>
      <c r="S305" s="125">
        <v>0</v>
      </c>
      <c r="T305" s="125">
        <v>28</v>
      </c>
      <c r="U305" s="183">
        <v>0</v>
      </c>
      <c r="V305" s="183">
        <v>0</v>
      </c>
      <c r="W305" s="125" t="s">
        <v>222</v>
      </c>
    </row>
    <row r="306" spans="1:23" s="22" customFormat="1" ht="14.5" customHeight="1" x14ac:dyDescent="0.25">
      <c r="A306" s="18" t="s">
        <v>221</v>
      </c>
      <c r="B306" s="125" t="s">
        <v>667</v>
      </c>
      <c r="C306" s="125">
        <v>9</v>
      </c>
      <c r="D306" s="125">
        <v>0</v>
      </c>
      <c r="E306" s="125">
        <v>0</v>
      </c>
      <c r="F306" s="125">
        <v>0</v>
      </c>
      <c r="G306" s="125">
        <v>0</v>
      </c>
      <c r="H306" s="125">
        <v>0</v>
      </c>
      <c r="I306" s="125">
        <v>0</v>
      </c>
      <c r="J306" s="125">
        <v>0</v>
      </c>
      <c r="K306" s="125">
        <v>0</v>
      </c>
      <c r="L306" s="125">
        <v>0</v>
      </c>
      <c r="M306" s="125">
        <v>0</v>
      </c>
      <c r="N306" s="125">
        <v>0</v>
      </c>
      <c r="O306" s="125">
        <v>0</v>
      </c>
      <c r="P306" s="125">
        <v>9</v>
      </c>
      <c r="Q306" s="125">
        <v>0</v>
      </c>
      <c r="R306" s="125">
        <v>0</v>
      </c>
      <c r="S306" s="125">
        <v>9</v>
      </c>
      <c r="T306" s="125">
        <v>39</v>
      </c>
      <c r="U306" s="183">
        <v>0.230769230769231</v>
      </c>
      <c r="V306" s="183">
        <v>0.230769230769231</v>
      </c>
      <c r="W306" s="125" t="s">
        <v>222</v>
      </c>
    </row>
    <row r="307" spans="1:23" s="22" customFormat="1" ht="14.5" customHeight="1" x14ac:dyDescent="0.25">
      <c r="A307" s="18" t="s">
        <v>223</v>
      </c>
      <c r="B307" s="125" t="s">
        <v>668</v>
      </c>
      <c r="C307" s="125">
        <v>186722</v>
      </c>
      <c r="D307" s="125">
        <v>696</v>
      </c>
      <c r="E307" s="125">
        <v>2970</v>
      </c>
      <c r="F307" s="125">
        <v>3691</v>
      </c>
      <c r="G307" s="125">
        <v>7357</v>
      </c>
      <c r="H307" s="125">
        <v>78256</v>
      </c>
      <c r="I307" s="125">
        <v>11316</v>
      </c>
      <c r="J307" s="125">
        <v>2667</v>
      </c>
      <c r="K307" s="125">
        <v>99596</v>
      </c>
      <c r="L307" s="125">
        <v>987</v>
      </c>
      <c r="M307" s="125">
        <v>3055</v>
      </c>
      <c r="N307" s="125">
        <v>4513</v>
      </c>
      <c r="O307" s="125">
        <v>8555</v>
      </c>
      <c r="P307" s="125">
        <v>66254</v>
      </c>
      <c r="Q307" s="125">
        <v>9200</v>
      </c>
      <c r="R307" s="125">
        <v>3117</v>
      </c>
      <c r="S307" s="125">
        <v>87126</v>
      </c>
      <c r="T307" s="125">
        <v>308032</v>
      </c>
      <c r="U307" s="183">
        <v>0.58740001038853096</v>
      </c>
      <c r="V307" s="183">
        <v>0.60617728028256801</v>
      </c>
      <c r="W307" s="125" t="s">
        <v>224</v>
      </c>
    </row>
    <row r="308" spans="1:23" s="22" customFormat="1" ht="14.5" customHeight="1" x14ac:dyDescent="0.25">
      <c r="A308" s="18" t="s">
        <v>223</v>
      </c>
      <c r="B308" s="125" t="s">
        <v>667</v>
      </c>
      <c r="C308" s="125">
        <v>19152</v>
      </c>
      <c r="D308" s="125">
        <v>91</v>
      </c>
      <c r="E308" s="125">
        <v>365</v>
      </c>
      <c r="F308" s="125">
        <v>380</v>
      </c>
      <c r="G308" s="125">
        <v>836</v>
      </c>
      <c r="H308" s="125">
        <v>6623</v>
      </c>
      <c r="I308" s="125">
        <v>871</v>
      </c>
      <c r="J308" s="125">
        <v>1359</v>
      </c>
      <c r="K308" s="125">
        <v>9689</v>
      </c>
      <c r="L308" s="125">
        <v>100</v>
      </c>
      <c r="M308" s="125">
        <v>382</v>
      </c>
      <c r="N308" s="125">
        <v>482</v>
      </c>
      <c r="O308" s="125">
        <v>964</v>
      </c>
      <c r="P308" s="125">
        <v>6325</v>
      </c>
      <c r="Q308" s="125">
        <v>746</v>
      </c>
      <c r="R308" s="125">
        <v>1428</v>
      </c>
      <c r="S308" s="125">
        <v>9463</v>
      </c>
      <c r="T308" s="125">
        <v>25483</v>
      </c>
      <c r="U308" s="183">
        <v>0.64219283443864505</v>
      </c>
      <c r="V308" s="183">
        <v>0.751559863438371</v>
      </c>
      <c r="W308" s="125" t="s">
        <v>224</v>
      </c>
    </row>
    <row r="309" spans="1:23" s="22" customFormat="1" ht="14.5" customHeight="1" x14ac:dyDescent="0.25">
      <c r="A309" s="18" t="s">
        <v>225</v>
      </c>
      <c r="B309" s="125" t="s">
        <v>668</v>
      </c>
      <c r="C309" s="125">
        <v>14602</v>
      </c>
      <c r="D309" s="125">
        <v>181</v>
      </c>
      <c r="E309" s="125">
        <v>239</v>
      </c>
      <c r="F309" s="125">
        <v>70</v>
      </c>
      <c r="G309" s="125">
        <v>490</v>
      </c>
      <c r="H309" s="125">
        <v>554</v>
      </c>
      <c r="I309" s="125">
        <v>10</v>
      </c>
      <c r="J309" s="125">
        <v>5756</v>
      </c>
      <c r="K309" s="125">
        <v>6810</v>
      </c>
      <c r="L309" s="125">
        <v>185</v>
      </c>
      <c r="M309" s="125">
        <v>186</v>
      </c>
      <c r="N309" s="125">
        <v>87</v>
      </c>
      <c r="O309" s="125">
        <v>458</v>
      </c>
      <c r="P309" s="125">
        <v>2639</v>
      </c>
      <c r="Q309" s="125">
        <v>60</v>
      </c>
      <c r="R309" s="125">
        <v>4635</v>
      </c>
      <c r="S309" s="125">
        <v>7792</v>
      </c>
      <c r="T309" s="125">
        <v>15517</v>
      </c>
      <c r="U309" s="183">
        <v>0.27137977701875399</v>
      </c>
      <c r="V309" s="183">
        <v>0.94103241605980503</v>
      </c>
      <c r="W309" s="125" t="s">
        <v>226</v>
      </c>
    </row>
    <row r="310" spans="1:23" s="22" customFormat="1" ht="14.5" customHeight="1" x14ac:dyDescent="0.25">
      <c r="A310" s="18" t="s">
        <v>225</v>
      </c>
      <c r="B310" s="125" t="s">
        <v>670</v>
      </c>
      <c r="C310" s="125">
        <v>335277</v>
      </c>
      <c r="D310" s="125">
        <v>24056</v>
      </c>
      <c r="E310" s="125">
        <v>49136</v>
      </c>
      <c r="F310" s="125">
        <v>30786</v>
      </c>
      <c r="G310" s="125">
        <v>103978</v>
      </c>
      <c r="H310" s="125">
        <v>69575</v>
      </c>
      <c r="I310" s="125">
        <v>6365</v>
      </c>
      <c r="J310" s="125">
        <v>0</v>
      </c>
      <c r="K310" s="125">
        <v>179918</v>
      </c>
      <c r="L310" s="125">
        <v>21379</v>
      </c>
      <c r="M310" s="125">
        <v>42837</v>
      </c>
      <c r="N310" s="125">
        <v>25728</v>
      </c>
      <c r="O310" s="125">
        <v>89944</v>
      </c>
      <c r="P310" s="125">
        <v>59952</v>
      </c>
      <c r="Q310" s="125">
        <v>5463</v>
      </c>
      <c r="R310" s="125">
        <v>0</v>
      </c>
      <c r="S310" s="125">
        <v>155359</v>
      </c>
      <c r="T310" s="125">
        <v>335277</v>
      </c>
      <c r="U310" s="183">
        <v>1</v>
      </c>
      <c r="V310" s="183">
        <v>1</v>
      </c>
      <c r="W310" s="125" t="s">
        <v>226</v>
      </c>
    </row>
    <row r="311" spans="1:23" s="22" customFormat="1" ht="14.5" customHeight="1" x14ac:dyDescent="0.25">
      <c r="A311" s="18" t="s">
        <v>225</v>
      </c>
      <c r="B311" s="125" t="s">
        <v>667</v>
      </c>
      <c r="C311" s="125">
        <v>24082</v>
      </c>
      <c r="D311" s="125">
        <v>1212</v>
      </c>
      <c r="E311" s="125">
        <v>3860</v>
      </c>
      <c r="F311" s="125">
        <v>1784</v>
      </c>
      <c r="G311" s="125">
        <v>6856</v>
      </c>
      <c r="H311" s="125">
        <v>5364</v>
      </c>
      <c r="I311" s="125">
        <v>396</v>
      </c>
      <c r="J311" s="125">
        <v>139</v>
      </c>
      <c r="K311" s="125">
        <v>12755</v>
      </c>
      <c r="L311" s="125">
        <v>1200</v>
      </c>
      <c r="M311" s="125">
        <v>3868</v>
      </c>
      <c r="N311" s="125">
        <v>1625</v>
      </c>
      <c r="O311" s="125">
        <v>6693</v>
      </c>
      <c r="P311" s="125">
        <v>3888</v>
      </c>
      <c r="Q311" s="125">
        <v>444</v>
      </c>
      <c r="R311" s="125">
        <v>302</v>
      </c>
      <c r="S311" s="125">
        <v>11327</v>
      </c>
      <c r="T311" s="125">
        <v>24794</v>
      </c>
      <c r="U311" s="183">
        <v>0.95349681374526096</v>
      </c>
      <c r="V311" s="183">
        <v>0.97128337501008299</v>
      </c>
      <c r="W311" s="125" t="s">
        <v>226</v>
      </c>
    </row>
    <row r="312" spans="1:23" s="22" customFormat="1" ht="14.5" customHeight="1" x14ac:dyDescent="0.25">
      <c r="A312" s="18" t="s">
        <v>227</v>
      </c>
      <c r="B312" s="125" t="s">
        <v>668</v>
      </c>
      <c r="C312" s="125">
        <v>21302</v>
      </c>
      <c r="D312" s="125">
        <v>1378</v>
      </c>
      <c r="E312" s="125">
        <v>713</v>
      </c>
      <c r="F312" s="125">
        <v>275</v>
      </c>
      <c r="G312" s="125">
        <v>2366</v>
      </c>
      <c r="H312" s="125">
        <v>3249</v>
      </c>
      <c r="I312" s="125">
        <v>30</v>
      </c>
      <c r="J312" s="125">
        <v>2881</v>
      </c>
      <c r="K312" s="125">
        <v>8526</v>
      </c>
      <c r="L312" s="125">
        <v>1138</v>
      </c>
      <c r="M312" s="125">
        <v>725</v>
      </c>
      <c r="N312" s="125">
        <v>348</v>
      </c>
      <c r="O312" s="125">
        <v>2211</v>
      </c>
      <c r="P312" s="125">
        <v>5910</v>
      </c>
      <c r="Q312" s="125">
        <v>55</v>
      </c>
      <c r="R312" s="125">
        <v>4600</v>
      </c>
      <c r="S312" s="125">
        <v>12776</v>
      </c>
      <c r="T312" s="125">
        <v>68852</v>
      </c>
      <c r="U312" s="183">
        <v>0.200734909661303</v>
      </c>
      <c r="V312" s="183">
        <v>0.30938825306454398</v>
      </c>
      <c r="W312" s="125" t="s">
        <v>228</v>
      </c>
    </row>
    <row r="313" spans="1:23" s="22" customFormat="1" ht="14.5" customHeight="1" x14ac:dyDescent="0.25">
      <c r="A313" s="18" t="s">
        <v>227</v>
      </c>
      <c r="B313" s="125" t="s">
        <v>674</v>
      </c>
      <c r="C313" s="125">
        <v>0</v>
      </c>
      <c r="D313" s="125">
        <v>0</v>
      </c>
      <c r="E313" s="125">
        <v>0</v>
      </c>
      <c r="F313" s="125">
        <v>0</v>
      </c>
      <c r="G313" s="125">
        <v>0</v>
      </c>
      <c r="H313" s="125">
        <v>0</v>
      </c>
      <c r="I313" s="125">
        <v>0</v>
      </c>
      <c r="J313" s="125">
        <v>0</v>
      </c>
      <c r="K313" s="125">
        <v>0</v>
      </c>
      <c r="L313" s="125">
        <v>0</v>
      </c>
      <c r="M313" s="125">
        <v>0</v>
      </c>
      <c r="N313" s="125">
        <v>0</v>
      </c>
      <c r="O313" s="125">
        <v>0</v>
      </c>
      <c r="P313" s="125">
        <v>0</v>
      </c>
      <c r="Q313" s="125">
        <v>0</v>
      </c>
      <c r="R313" s="125">
        <v>0</v>
      </c>
      <c r="S313" s="125">
        <v>0</v>
      </c>
      <c r="T313" s="125">
        <v>35131</v>
      </c>
      <c r="U313" s="183">
        <v>0</v>
      </c>
      <c r="V313" s="183">
        <v>0</v>
      </c>
      <c r="W313" s="125" t="s">
        <v>228</v>
      </c>
    </row>
    <row r="314" spans="1:23" s="22" customFormat="1" ht="14.5" customHeight="1" x14ac:dyDescent="0.25">
      <c r="A314" s="18" t="s">
        <v>227</v>
      </c>
      <c r="B314" s="125" t="s">
        <v>670</v>
      </c>
      <c r="C314" s="125">
        <v>0</v>
      </c>
      <c r="D314" s="125">
        <v>0</v>
      </c>
      <c r="E314" s="125">
        <v>0</v>
      </c>
      <c r="F314" s="125">
        <v>0</v>
      </c>
      <c r="G314" s="125">
        <v>0</v>
      </c>
      <c r="H314" s="125">
        <v>0</v>
      </c>
      <c r="I314" s="125">
        <v>0</v>
      </c>
      <c r="J314" s="125">
        <v>0</v>
      </c>
      <c r="K314" s="125">
        <v>0</v>
      </c>
      <c r="L314" s="125">
        <v>0</v>
      </c>
      <c r="M314" s="125">
        <v>0</v>
      </c>
      <c r="N314" s="125">
        <v>0</v>
      </c>
      <c r="O314" s="125">
        <v>0</v>
      </c>
      <c r="P314" s="125">
        <v>0</v>
      </c>
      <c r="Q314" s="125">
        <v>0</v>
      </c>
      <c r="R314" s="125">
        <v>0</v>
      </c>
      <c r="S314" s="125">
        <v>0</v>
      </c>
      <c r="T314" s="125">
        <v>3313601</v>
      </c>
      <c r="U314" s="183">
        <v>0</v>
      </c>
      <c r="V314" s="183">
        <v>0</v>
      </c>
      <c r="W314" s="125" t="s">
        <v>228</v>
      </c>
    </row>
    <row r="315" spans="1:23" s="22" customFormat="1" ht="14.5" customHeight="1" x14ac:dyDescent="0.25">
      <c r="A315" s="18" t="s">
        <v>227</v>
      </c>
      <c r="B315" s="125" t="s">
        <v>673</v>
      </c>
      <c r="C315" s="125">
        <v>31747</v>
      </c>
      <c r="D315" s="125">
        <v>3054</v>
      </c>
      <c r="E315" s="125">
        <v>8612</v>
      </c>
      <c r="F315" s="125">
        <v>0</v>
      </c>
      <c r="G315" s="125">
        <v>11666</v>
      </c>
      <c r="H315" s="125">
        <v>6411</v>
      </c>
      <c r="I315" s="125">
        <v>340</v>
      </c>
      <c r="J315" s="125">
        <v>0</v>
      </c>
      <c r="K315" s="125">
        <v>18417</v>
      </c>
      <c r="L315" s="125">
        <v>2718</v>
      </c>
      <c r="M315" s="125">
        <v>7118</v>
      </c>
      <c r="N315" s="125">
        <v>0</v>
      </c>
      <c r="O315" s="125">
        <v>9836</v>
      </c>
      <c r="P315" s="125">
        <v>3142</v>
      </c>
      <c r="Q315" s="125">
        <v>352</v>
      </c>
      <c r="R315" s="125">
        <v>0</v>
      </c>
      <c r="S315" s="125">
        <v>13330</v>
      </c>
      <c r="T315" s="125">
        <v>31747</v>
      </c>
      <c r="U315" s="183">
        <v>1</v>
      </c>
      <c r="V315" s="183">
        <v>1</v>
      </c>
      <c r="W315" s="125" t="s">
        <v>228</v>
      </c>
    </row>
    <row r="316" spans="1:23" s="22" customFormat="1" ht="14.5" customHeight="1" x14ac:dyDescent="0.25">
      <c r="A316" s="18" t="s">
        <v>227</v>
      </c>
      <c r="B316" s="125" t="s">
        <v>667</v>
      </c>
      <c r="C316" s="125">
        <v>373820</v>
      </c>
      <c r="D316" s="125">
        <v>24300</v>
      </c>
      <c r="E316" s="125">
        <v>53702</v>
      </c>
      <c r="F316" s="125">
        <v>32077</v>
      </c>
      <c r="G316" s="125">
        <v>110079</v>
      </c>
      <c r="H316" s="125">
        <v>82529</v>
      </c>
      <c r="I316" s="125">
        <v>6503</v>
      </c>
      <c r="J316" s="125">
        <v>5364</v>
      </c>
      <c r="K316" s="125">
        <v>204475</v>
      </c>
      <c r="L316" s="125">
        <v>24088</v>
      </c>
      <c r="M316" s="125">
        <v>51118</v>
      </c>
      <c r="N316" s="125">
        <v>28804</v>
      </c>
      <c r="O316" s="125">
        <v>104010</v>
      </c>
      <c r="P316" s="125">
        <v>54662</v>
      </c>
      <c r="Q316" s="125">
        <v>7593</v>
      </c>
      <c r="R316" s="125">
        <v>3080</v>
      </c>
      <c r="S316" s="125">
        <v>169345</v>
      </c>
      <c r="T316" s="125">
        <v>410308</v>
      </c>
      <c r="U316" s="183">
        <v>0.89049202062840604</v>
      </c>
      <c r="V316" s="183">
        <v>0.911071682735896</v>
      </c>
      <c r="W316" s="125" t="s">
        <v>228</v>
      </c>
    </row>
    <row r="317" spans="1:23" s="22" customFormat="1" ht="14.5" customHeight="1" x14ac:dyDescent="0.25">
      <c r="A317" s="18" t="s">
        <v>419</v>
      </c>
      <c r="B317" s="125" t="s">
        <v>668</v>
      </c>
      <c r="C317" s="125">
        <v>0</v>
      </c>
      <c r="D317" s="125">
        <v>0</v>
      </c>
      <c r="E317" s="125">
        <v>0</v>
      </c>
      <c r="F317" s="125">
        <v>0</v>
      </c>
      <c r="G317" s="125">
        <v>0</v>
      </c>
      <c r="H317" s="125">
        <v>0</v>
      </c>
      <c r="I317" s="125">
        <v>0</v>
      </c>
      <c r="J317" s="125">
        <v>0</v>
      </c>
      <c r="K317" s="125">
        <v>0</v>
      </c>
      <c r="L317" s="125">
        <v>0</v>
      </c>
      <c r="M317" s="125">
        <v>0</v>
      </c>
      <c r="N317" s="125">
        <v>0</v>
      </c>
      <c r="O317" s="125">
        <v>0</v>
      </c>
      <c r="P317" s="125">
        <v>0</v>
      </c>
      <c r="Q317" s="125">
        <v>0</v>
      </c>
      <c r="R317" s="125">
        <v>0</v>
      </c>
      <c r="S317" s="125">
        <v>0</v>
      </c>
      <c r="T317" s="125">
        <v>5</v>
      </c>
      <c r="U317" s="183">
        <v>0</v>
      </c>
      <c r="V317" s="183">
        <v>0</v>
      </c>
      <c r="W317" s="125" t="s">
        <v>420</v>
      </c>
    </row>
    <row r="318" spans="1:23" s="22" customFormat="1" ht="14.5" customHeight="1" x14ac:dyDescent="0.25">
      <c r="A318" s="18" t="s">
        <v>419</v>
      </c>
      <c r="B318" s="125" t="s">
        <v>667</v>
      </c>
      <c r="C318" s="125">
        <v>0</v>
      </c>
      <c r="D318" s="125">
        <v>0</v>
      </c>
      <c r="E318" s="125">
        <v>0</v>
      </c>
      <c r="F318" s="125">
        <v>0</v>
      </c>
      <c r="G318" s="125">
        <v>0</v>
      </c>
      <c r="H318" s="125">
        <v>0</v>
      </c>
      <c r="I318" s="125">
        <v>0</v>
      </c>
      <c r="J318" s="125">
        <v>0</v>
      </c>
      <c r="K318" s="125">
        <v>0</v>
      </c>
      <c r="L318" s="125">
        <v>0</v>
      </c>
      <c r="M318" s="125">
        <v>0</v>
      </c>
      <c r="N318" s="125">
        <v>0</v>
      </c>
      <c r="O318" s="125">
        <v>0</v>
      </c>
      <c r="P318" s="125">
        <v>0</v>
      </c>
      <c r="Q318" s="125">
        <v>0</v>
      </c>
      <c r="R318" s="125">
        <v>0</v>
      </c>
      <c r="S318" s="125">
        <v>0</v>
      </c>
      <c r="T318" s="125">
        <v>6</v>
      </c>
      <c r="U318" s="183">
        <v>0</v>
      </c>
      <c r="V318" s="183">
        <v>0</v>
      </c>
      <c r="W318" s="125" t="s">
        <v>420</v>
      </c>
    </row>
    <row r="319" spans="1:23" s="22" customFormat="1" ht="14.5" customHeight="1" x14ac:dyDescent="0.25">
      <c r="A319" s="18" t="s">
        <v>229</v>
      </c>
      <c r="B319" s="125" t="s">
        <v>668</v>
      </c>
      <c r="C319" s="125">
        <v>4126</v>
      </c>
      <c r="D319" s="125">
        <v>236</v>
      </c>
      <c r="E319" s="125">
        <v>402</v>
      </c>
      <c r="F319" s="125">
        <v>216</v>
      </c>
      <c r="G319" s="125">
        <v>854</v>
      </c>
      <c r="H319" s="125">
        <v>897</v>
      </c>
      <c r="I319" s="125">
        <v>33</v>
      </c>
      <c r="J319" s="125">
        <v>195</v>
      </c>
      <c r="K319" s="125">
        <v>1979</v>
      </c>
      <c r="L319" s="125">
        <v>266</v>
      </c>
      <c r="M319" s="125">
        <v>403</v>
      </c>
      <c r="N319" s="125">
        <v>276</v>
      </c>
      <c r="O319" s="125">
        <v>945</v>
      </c>
      <c r="P319" s="125">
        <v>913</v>
      </c>
      <c r="Q319" s="125">
        <v>47</v>
      </c>
      <c r="R319" s="125">
        <v>242</v>
      </c>
      <c r="S319" s="125">
        <v>2147</v>
      </c>
      <c r="T319" s="125">
        <v>4689</v>
      </c>
      <c r="U319" s="183">
        <v>0.78673491149498798</v>
      </c>
      <c r="V319" s="183">
        <v>0.87993175517167799</v>
      </c>
      <c r="W319" s="125" t="s">
        <v>230</v>
      </c>
    </row>
    <row r="320" spans="1:23" s="22" customFormat="1" ht="14.5" customHeight="1" x14ac:dyDescent="0.25">
      <c r="A320" s="18" t="s">
        <v>229</v>
      </c>
      <c r="B320" s="125" t="s">
        <v>667</v>
      </c>
      <c r="C320" s="125">
        <v>1727</v>
      </c>
      <c r="D320" s="125">
        <v>12</v>
      </c>
      <c r="E320" s="125">
        <v>57</v>
      </c>
      <c r="F320" s="125">
        <v>40</v>
      </c>
      <c r="G320" s="125">
        <v>109</v>
      </c>
      <c r="H320" s="125">
        <v>276</v>
      </c>
      <c r="I320" s="125">
        <v>28</v>
      </c>
      <c r="J320" s="125">
        <v>479</v>
      </c>
      <c r="K320" s="125">
        <v>892</v>
      </c>
      <c r="L320" s="125">
        <v>15</v>
      </c>
      <c r="M320" s="125">
        <v>57</v>
      </c>
      <c r="N320" s="125">
        <v>44</v>
      </c>
      <c r="O320" s="125">
        <v>116</v>
      </c>
      <c r="P320" s="125">
        <v>239</v>
      </c>
      <c r="Q320" s="125">
        <v>45</v>
      </c>
      <c r="R320" s="125">
        <v>435</v>
      </c>
      <c r="S320" s="125">
        <v>835</v>
      </c>
      <c r="T320" s="125">
        <v>1938</v>
      </c>
      <c r="U320" s="183">
        <v>0.41950464396284798</v>
      </c>
      <c r="V320" s="183">
        <v>0.89112487100103199</v>
      </c>
      <c r="W320" s="125" t="s">
        <v>230</v>
      </c>
    </row>
    <row r="321" spans="1:23" s="22" customFormat="1" ht="14.5" customHeight="1" x14ac:dyDescent="0.25">
      <c r="A321" s="18" t="s">
        <v>231</v>
      </c>
      <c r="B321" s="125" t="s">
        <v>668</v>
      </c>
      <c r="C321" s="125">
        <v>0</v>
      </c>
      <c r="D321" s="125">
        <v>0</v>
      </c>
      <c r="E321" s="125">
        <v>0</v>
      </c>
      <c r="F321" s="125">
        <v>0</v>
      </c>
      <c r="G321" s="125">
        <v>0</v>
      </c>
      <c r="H321" s="125">
        <v>0</v>
      </c>
      <c r="I321" s="125">
        <v>0</v>
      </c>
      <c r="J321" s="125">
        <v>0</v>
      </c>
      <c r="K321" s="125">
        <v>0</v>
      </c>
      <c r="L321" s="125">
        <v>0</v>
      </c>
      <c r="M321" s="125">
        <v>0</v>
      </c>
      <c r="N321" s="125">
        <v>0</v>
      </c>
      <c r="O321" s="125">
        <v>0</v>
      </c>
      <c r="P321" s="125">
        <v>0</v>
      </c>
      <c r="Q321" s="125">
        <v>0</v>
      </c>
      <c r="R321" s="125">
        <v>0</v>
      </c>
      <c r="S321" s="125">
        <v>0</v>
      </c>
      <c r="T321" s="125">
        <v>19</v>
      </c>
      <c r="U321" s="183">
        <v>0</v>
      </c>
      <c r="V321" s="183">
        <v>0</v>
      </c>
      <c r="W321" s="125" t="s">
        <v>232</v>
      </c>
    </row>
    <row r="322" spans="1:23" s="22" customFormat="1" ht="14.5" customHeight="1" x14ac:dyDescent="0.25">
      <c r="A322" s="18" t="s">
        <v>231</v>
      </c>
      <c r="B322" s="125" t="s">
        <v>667</v>
      </c>
      <c r="C322" s="125">
        <v>10</v>
      </c>
      <c r="D322" s="125">
        <v>5</v>
      </c>
      <c r="E322" s="125">
        <v>0</v>
      </c>
      <c r="F322" s="125">
        <v>0</v>
      </c>
      <c r="G322" s="125">
        <v>5</v>
      </c>
      <c r="H322" s="125">
        <v>0</v>
      </c>
      <c r="I322" s="125">
        <v>0</v>
      </c>
      <c r="J322" s="125">
        <v>0</v>
      </c>
      <c r="K322" s="125">
        <v>5</v>
      </c>
      <c r="L322" s="125">
        <v>0</v>
      </c>
      <c r="M322" s="125">
        <v>0</v>
      </c>
      <c r="N322" s="125">
        <v>0</v>
      </c>
      <c r="O322" s="125">
        <v>0</v>
      </c>
      <c r="P322" s="125">
        <v>5</v>
      </c>
      <c r="Q322" s="125">
        <v>0</v>
      </c>
      <c r="R322" s="125">
        <v>0</v>
      </c>
      <c r="S322" s="125">
        <v>5</v>
      </c>
      <c r="T322" s="125">
        <v>17</v>
      </c>
      <c r="U322" s="183">
        <v>0.58823529411764697</v>
      </c>
      <c r="V322" s="183">
        <v>0.58823529411764697</v>
      </c>
      <c r="W322" s="125" t="s">
        <v>232</v>
      </c>
    </row>
    <row r="323" spans="1:23" s="22" customFormat="1" ht="14.5" customHeight="1" x14ac:dyDescent="0.25">
      <c r="A323" s="18" t="s">
        <v>233</v>
      </c>
      <c r="B323" s="125" t="s">
        <v>668</v>
      </c>
      <c r="C323" s="125">
        <v>5</v>
      </c>
      <c r="D323" s="125">
        <v>0</v>
      </c>
      <c r="E323" s="125">
        <v>0</v>
      </c>
      <c r="F323" s="125">
        <v>0</v>
      </c>
      <c r="G323" s="125">
        <v>0</v>
      </c>
      <c r="H323" s="125">
        <v>0</v>
      </c>
      <c r="I323" s="125">
        <v>0</v>
      </c>
      <c r="J323" s="125">
        <v>5</v>
      </c>
      <c r="K323" s="125">
        <v>5</v>
      </c>
      <c r="L323" s="125">
        <v>0</v>
      </c>
      <c r="M323" s="125">
        <v>0</v>
      </c>
      <c r="N323" s="125">
        <v>0</v>
      </c>
      <c r="O323" s="125">
        <v>0</v>
      </c>
      <c r="P323" s="125">
        <v>0</v>
      </c>
      <c r="Q323" s="125">
        <v>0</v>
      </c>
      <c r="R323" s="125">
        <v>0</v>
      </c>
      <c r="S323" s="125">
        <v>0</v>
      </c>
      <c r="T323" s="125">
        <v>82</v>
      </c>
      <c r="U323" s="183">
        <v>0</v>
      </c>
      <c r="V323" s="183">
        <v>6.0975609756097601E-2</v>
      </c>
      <c r="W323" s="125" t="s">
        <v>234</v>
      </c>
    </row>
    <row r="324" spans="1:23" s="22" customFormat="1" ht="14.5" customHeight="1" x14ac:dyDescent="0.25">
      <c r="A324" s="18" t="s">
        <v>233</v>
      </c>
      <c r="B324" s="125" t="s">
        <v>667</v>
      </c>
      <c r="C324" s="125">
        <v>62</v>
      </c>
      <c r="D324" s="125">
        <v>0</v>
      </c>
      <c r="E324" s="125">
        <v>0</v>
      </c>
      <c r="F324" s="125">
        <v>6</v>
      </c>
      <c r="G324" s="125">
        <v>6</v>
      </c>
      <c r="H324" s="125">
        <v>12</v>
      </c>
      <c r="I324" s="125">
        <v>5</v>
      </c>
      <c r="J324" s="125">
        <v>0</v>
      </c>
      <c r="K324" s="125">
        <v>23</v>
      </c>
      <c r="L324" s="125">
        <v>0</v>
      </c>
      <c r="M324" s="125">
        <v>5</v>
      </c>
      <c r="N324" s="125">
        <v>6</v>
      </c>
      <c r="O324" s="125">
        <v>11</v>
      </c>
      <c r="P324" s="125">
        <v>23</v>
      </c>
      <c r="Q324" s="125">
        <v>5</v>
      </c>
      <c r="R324" s="125">
        <v>0</v>
      </c>
      <c r="S324" s="125">
        <v>39</v>
      </c>
      <c r="T324" s="125">
        <v>95</v>
      </c>
      <c r="U324" s="183">
        <v>0.65263157894736801</v>
      </c>
      <c r="V324" s="183">
        <v>0.65263157894736801</v>
      </c>
      <c r="W324" s="125" t="s">
        <v>234</v>
      </c>
    </row>
    <row r="325" spans="1:23" s="22" customFormat="1" ht="14.5" customHeight="1" x14ac:dyDescent="0.25">
      <c r="A325" s="18" t="s">
        <v>421</v>
      </c>
      <c r="B325" s="125" t="s">
        <v>668</v>
      </c>
      <c r="C325" s="125">
        <v>42534</v>
      </c>
      <c r="D325" s="125">
        <v>341</v>
      </c>
      <c r="E325" s="125">
        <v>542</v>
      </c>
      <c r="F325" s="125">
        <v>381</v>
      </c>
      <c r="G325" s="125">
        <v>1264</v>
      </c>
      <c r="H325" s="125">
        <v>2095</v>
      </c>
      <c r="I325" s="125">
        <v>151</v>
      </c>
      <c r="J325" s="125">
        <v>805</v>
      </c>
      <c r="K325" s="125">
        <v>4315</v>
      </c>
      <c r="L325" s="125">
        <v>371</v>
      </c>
      <c r="M325" s="125">
        <v>526</v>
      </c>
      <c r="N325" s="125">
        <v>537</v>
      </c>
      <c r="O325" s="125">
        <v>1434</v>
      </c>
      <c r="P325" s="125">
        <v>8393</v>
      </c>
      <c r="Q325" s="125">
        <v>196</v>
      </c>
      <c r="R325" s="125">
        <v>28196</v>
      </c>
      <c r="S325" s="125">
        <v>38219</v>
      </c>
      <c r="T325" s="125">
        <v>72068</v>
      </c>
      <c r="U325" s="183">
        <v>0.187780984625631</v>
      </c>
      <c r="V325" s="183">
        <v>0.59019259588166695</v>
      </c>
      <c r="W325" s="125" t="s">
        <v>235</v>
      </c>
    </row>
    <row r="326" spans="1:23" s="22" customFormat="1" ht="14.5" customHeight="1" x14ac:dyDescent="0.25">
      <c r="A326" s="18" t="s">
        <v>421</v>
      </c>
      <c r="B326" s="125" t="s">
        <v>673</v>
      </c>
      <c r="C326" s="125">
        <v>0</v>
      </c>
      <c r="D326" s="125">
        <v>0</v>
      </c>
      <c r="E326" s="125">
        <v>0</v>
      </c>
      <c r="F326" s="125">
        <v>0</v>
      </c>
      <c r="G326" s="125">
        <v>0</v>
      </c>
      <c r="H326" s="125">
        <v>0</v>
      </c>
      <c r="I326" s="125">
        <v>0</v>
      </c>
      <c r="J326" s="125">
        <v>0</v>
      </c>
      <c r="K326" s="125">
        <v>0</v>
      </c>
      <c r="L326" s="125">
        <v>0</v>
      </c>
      <c r="M326" s="125">
        <v>0</v>
      </c>
      <c r="N326" s="125">
        <v>0</v>
      </c>
      <c r="O326" s="125">
        <v>0</v>
      </c>
      <c r="P326" s="125">
        <v>0</v>
      </c>
      <c r="Q326" s="125">
        <v>0</v>
      </c>
      <c r="R326" s="125">
        <v>0</v>
      </c>
      <c r="S326" s="125">
        <v>0</v>
      </c>
      <c r="T326" s="125">
        <v>36</v>
      </c>
      <c r="U326" s="183">
        <v>0</v>
      </c>
      <c r="V326" s="183">
        <v>0</v>
      </c>
      <c r="W326" s="125" t="s">
        <v>235</v>
      </c>
    </row>
    <row r="327" spans="1:23" s="22" customFormat="1" ht="14.5" customHeight="1" x14ac:dyDescent="0.25">
      <c r="A327" s="18" t="s">
        <v>421</v>
      </c>
      <c r="B327" s="125" t="s">
        <v>667</v>
      </c>
      <c r="C327" s="125">
        <v>69900</v>
      </c>
      <c r="D327" s="125">
        <v>4312</v>
      </c>
      <c r="E327" s="125">
        <v>5630</v>
      </c>
      <c r="F327" s="125">
        <v>4038</v>
      </c>
      <c r="G327" s="125">
        <v>13980</v>
      </c>
      <c r="H327" s="125">
        <v>14466</v>
      </c>
      <c r="I327" s="125">
        <v>2014</v>
      </c>
      <c r="J327" s="125">
        <v>1094</v>
      </c>
      <c r="K327" s="125">
        <v>31554</v>
      </c>
      <c r="L327" s="125">
        <v>3968</v>
      </c>
      <c r="M327" s="125">
        <v>5647</v>
      </c>
      <c r="N327" s="125">
        <v>4193</v>
      </c>
      <c r="O327" s="125">
        <v>13808</v>
      </c>
      <c r="P327" s="125">
        <v>19092</v>
      </c>
      <c r="Q327" s="125">
        <v>2238</v>
      </c>
      <c r="R327" s="125">
        <v>3208</v>
      </c>
      <c r="S327" s="125">
        <v>38346</v>
      </c>
      <c r="T327" s="125">
        <v>94481</v>
      </c>
      <c r="U327" s="183">
        <v>0.69429832453085805</v>
      </c>
      <c r="V327" s="183">
        <v>0.73983128883055804</v>
      </c>
      <c r="W327" s="125" t="s">
        <v>235</v>
      </c>
    </row>
    <row r="328" spans="1:23" s="22" customFormat="1" ht="14.5" customHeight="1" x14ac:dyDescent="0.25">
      <c r="A328" s="18" t="s">
        <v>422</v>
      </c>
      <c r="B328" s="125" t="s">
        <v>667</v>
      </c>
      <c r="C328" s="125">
        <v>5</v>
      </c>
      <c r="D328" s="125">
        <v>0</v>
      </c>
      <c r="E328" s="125">
        <v>0</v>
      </c>
      <c r="F328" s="125">
        <v>0</v>
      </c>
      <c r="G328" s="125">
        <v>0</v>
      </c>
      <c r="H328" s="125">
        <v>5</v>
      </c>
      <c r="I328" s="125">
        <v>0</v>
      </c>
      <c r="J328" s="125">
        <v>0</v>
      </c>
      <c r="K328" s="125">
        <v>5</v>
      </c>
      <c r="L328" s="125">
        <v>0</v>
      </c>
      <c r="M328" s="125">
        <v>0</v>
      </c>
      <c r="N328" s="125">
        <v>0</v>
      </c>
      <c r="O328" s="125">
        <v>0</v>
      </c>
      <c r="P328" s="125">
        <v>0</v>
      </c>
      <c r="Q328" s="125">
        <v>0</v>
      </c>
      <c r="R328" s="125">
        <v>0</v>
      </c>
      <c r="S328" s="125">
        <v>0</v>
      </c>
      <c r="T328" s="125">
        <v>5</v>
      </c>
      <c r="U328" s="183">
        <v>1</v>
      </c>
      <c r="V328" s="183">
        <v>1</v>
      </c>
      <c r="W328" s="125" t="s">
        <v>423</v>
      </c>
    </row>
    <row r="329" spans="1:23" s="22" customFormat="1" ht="14.5" customHeight="1" x14ac:dyDescent="0.25">
      <c r="A329" s="18" t="s">
        <v>616</v>
      </c>
      <c r="B329" s="125" t="s">
        <v>668</v>
      </c>
      <c r="C329" s="125">
        <v>10838</v>
      </c>
      <c r="D329" s="125">
        <v>64</v>
      </c>
      <c r="E329" s="125">
        <v>156</v>
      </c>
      <c r="F329" s="125">
        <v>157</v>
      </c>
      <c r="G329" s="125">
        <v>377</v>
      </c>
      <c r="H329" s="125">
        <v>639</v>
      </c>
      <c r="I329" s="125">
        <v>57</v>
      </c>
      <c r="J329" s="125">
        <v>1492</v>
      </c>
      <c r="K329" s="125">
        <v>2565</v>
      </c>
      <c r="L329" s="125">
        <v>81</v>
      </c>
      <c r="M329" s="125">
        <v>230</v>
      </c>
      <c r="N329" s="125">
        <v>147</v>
      </c>
      <c r="O329" s="125">
        <v>458</v>
      </c>
      <c r="P329" s="125">
        <v>2425</v>
      </c>
      <c r="Q329" s="125">
        <v>86</v>
      </c>
      <c r="R329" s="125">
        <v>5304</v>
      </c>
      <c r="S329" s="125">
        <v>8273</v>
      </c>
      <c r="T329" s="125">
        <v>12387</v>
      </c>
      <c r="U329" s="183">
        <v>0.32630984096229898</v>
      </c>
      <c r="V329" s="183">
        <v>0.87494954387664503</v>
      </c>
      <c r="W329" s="125" t="s">
        <v>424</v>
      </c>
    </row>
    <row r="330" spans="1:23" s="22" customFormat="1" ht="14.5" customHeight="1" x14ac:dyDescent="0.25">
      <c r="A330" s="18" t="s">
        <v>616</v>
      </c>
      <c r="B330" s="125" t="s">
        <v>667</v>
      </c>
      <c r="C330" s="125">
        <v>36323</v>
      </c>
      <c r="D330" s="125">
        <v>1125</v>
      </c>
      <c r="E330" s="125">
        <v>1724</v>
      </c>
      <c r="F330" s="125">
        <v>1255</v>
      </c>
      <c r="G330" s="125">
        <v>4104</v>
      </c>
      <c r="H330" s="125">
        <v>6942</v>
      </c>
      <c r="I330" s="125">
        <v>778</v>
      </c>
      <c r="J330" s="125">
        <v>2903</v>
      </c>
      <c r="K330" s="125">
        <v>14727</v>
      </c>
      <c r="L330" s="125">
        <v>995</v>
      </c>
      <c r="M330" s="125">
        <v>1913</v>
      </c>
      <c r="N330" s="125">
        <v>1766</v>
      </c>
      <c r="O330" s="125">
        <v>4674</v>
      </c>
      <c r="P330" s="125">
        <v>9947</v>
      </c>
      <c r="Q330" s="125">
        <v>807</v>
      </c>
      <c r="R330" s="125">
        <v>6168</v>
      </c>
      <c r="S330" s="125">
        <v>21596</v>
      </c>
      <c r="T330" s="125">
        <v>41077</v>
      </c>
      <c r="U330" s="183">
        <v>0.66343695985588003</v>
      </c>
      <c r="V330" s="183">
        <v>0.88426613433308199</v>
      </c>
      <c r="W330" s="125" t="s">
        <v>424</v>
      </c>
    </row>
    <row r="331" spans="1:23" s="22" customFormat="1" ht="14.5" customHeight="1" x14ac:dyDescent="0.25">
      <c r="A331" s="18" t="s">
        <v>236</v>
      </c>
      <c r="B331" s="125" t="s">
        <v>668</v>
      </c>
      <c r="C331" s="125">
        <v>525</v>
      </c>
      <c r="D331" s="125">
        <v>62</v>
      </c>
      <c r="E331" s="125">
        <v>38</v>
      </c>
      <c r="F331" s="125">
        <v>0</v>
      </c>
      <c r="G331" s="125">
        <v>100</v>
      </c>
      <c r="H331" s="125">
        <v>40</v>
      </c>
      <c r="I331" s="125">
        <v>0</v>
      </c>
      <c r="J331" s="125">
        <v>94</v>
      </c>
      <c r="K331" s="125">
        <v>234</v>
      </c>
      <c r="L331" s="125">
        <v>56</v>
      </c>
      <c r="M331" s="125">
        <v>50</v>
      </c>
      <c r="N331" s="125">
        <v>0</v>
      </c>
      <c r="O331" s="125">
        <v>106</v>
      </c>
      <c r="P331" s="125">
        <v>64</v>
      </c>
      <c r="Q331" s="125">
        <v>6</v>
      </c>
      <c r="R331" s="125">
        <v>115</v>
      </c>
      <c r="S331" s="125">
        <v>291</v>
      </c>
      <c r="T331" s="125">
        <v>1891</v>
      </c>
      <c r="U331" s="183">
        <v>0.167107350608144</v>
      </c>
      <c r="V331" s="183">
        <v>0.27763088313061901</v>
      </c>
      <c r="W331" s="125" t="s">
        <v>237</v>
      </c>
    </row>
    <row r="332" spans="1:23" s="22" customFormat="1" ht="14.5" customHeight="1" x14ac:dyDescent="0.25">
      <c r="A332" s="18" t="s">
        <v>236</v>
      </c>
      <c r="B332" s="125" t="s">
        <v>667</v>
      </c>
      <c r="C332" s="125">
        <v>177</v>
      </c>
      <c r="D332" s="125">
        <v>26</v>
      </c>
      <c r="E332" s="125">
        <v>10</v>
      </c>
      <c r="F332" s="125">
        <v>0</v>
      </c>
      <c r="G332" s="125">
        <v>36</v>
      </c>
      <c r="H332" s="125">
        <v>5</v>
      </c>
      <c r="I332" s="125">
        <v>0</v>
      </c>
      <c r="J332" s="125">
        <v>39</v>
      </c>
      <c r="K332" s="125">
        <v>80</v>
      </c>
      <c r="L332" s="125">
        <v>33</v>
      </c>
      <c r="M332" s="125">
        <v>8</v>
      </c>
      <c r="N332" s="125">
        <v>0</v>
      </c>
      <c r="O332" s="125">
        <v>41</v>
      </c>
      <c r="P332" s="125">
        <v>5</v>
      </c>
      <c r="Q332" s="125">
        <v>0</v>
      </c>
      <c r="R332" s="125">
        <v>51</v>
      </c>
      <c r="S332" s="125">
        <v>97</v>
      </c>
      <c r="T332" s="125">
        <v>233</v>
      </c>
      <c r="U332" s="183">
        <v>0.37339055793991399</v>
      </c>
      <c r="V332" s="183">
        <v>0.75965665236051505</v>
      </c>
      <c r="W332" s="125" t="s">
        <v>237</v>
      </c>
    </row>
    <row r="333" spans="1:23" s="22" customFormat="1" ht="14.5" customHeight="1" x14ac:dyDescent="0.25">
      <c r="A333" s="18" t="s">
        <v>238</v>
      </c>
      <c r="B333" s="125" t="s">
        <v>668</v>
      </c>
      <c r="C333" s="125">
        <v>0</v>
      </c>
      <c r="D333" s="125">
        <v>0</v>
      </c>
      <c r="E333" s="125">
        <v>0</v>
      </c>
      <c r="F333" s="125">
        <v>0</v>
      </c>
      <c r="G333" s="125">
        <v>0</v>
      </c>
      <c r="H333" s="125">
        <v>0</v>
      </c>
      <c r="I333" s="125">
        <v>0</v>
      </c>
      <c r="J333" s="125">
        <v>0</v>
      </c>
      <c r="K333" s="125">
        <v>0</v>
      </c>
      <c r="L333" s="125">
        <v>0</v>
      </c>
      <c r="M333" s="125">
        <v>0</v>
      </c>
      <c r="N333" s="125">
        <v>0</v>
      </c>
      <c r="O333" s="125">
        <v>0</v>
      </c>
      <c r="P333" s="125">
        <v>0</v>
      </c>
      <c r="Q333" s="125">
        <v>0</v>
      </c>
      <c r="R333" s="125">
        <v>0</v>
      </c>
      <c r="S333" s="125">
        <v>0</v>
      </c>
      <c r="T333" s="125">
        <v>719</v>
      </c>
      <c r="U333" s="183">
        <v>0</v>
      </c>
      <c r="V333" s="183">
        <v>0</v>
      </c>
      <c r="W333" s="125" t="s">
        <v>239</v>
      </c>
    </row>
    <row r="334" spans="1:23" s="22" customFormat="1" ht="14.5" customHeight="1" x14ac:dyDescent="0.25">
      <c r="A334" s="18" t="s">
        <v>238</v>
      </c>
      <c r="B334" s="125" t="s">
        <v>670</v>
      </c>
      <c r="C334" s="125">
        <v>0</v>
      </c>
      <c r="D334" s="125">
        <v>0</v>
      </c>
      <c r="E334" s="125">
        <v>0</v>
      </c>
      <c r="F334" s="125">
        <v>0</v>
      </c>
      <c r="G334" s="125">
        <v>0</v>
      </c>
      <c r="H334" s="125">
        <v>0</v>
      </c>
      <c r="I334" s="125">
        <v>0</v>
      </c>
      <c r="J334" s="125">
        <v>0</v>
      </c>
      <c r="K334" s="125">
        <v>0</v>
      </c>
      <c r="L334" s="125">
        <v>0</v>
      </c>
      <c r="M334" s="125">
        <v>0</v>
      </c>
      <c r="N334" s="125">
        <v>0</v>
      </c>
      <c r="O334" s="125">
        <v>0</v>
      </c>
      <c r="P334" s="125">
        <v>0</v>
      </c>
      <c r="Q334" s="125">
        <v>0</v>
      </c>
      <c r="R334" s="125">
        <v>0</v>
      </c>
      <c r="S334" s="125">
        <v>0</v>
      </c>
      <c r="T334" s="125">
        <v>95000</v>
      </c>
      <c r="U334" s="183">
        <v>0</v>
      </c>
      <c r="V334" s="183">
        <v>0</v>
      </c>
      <c r="W334" s="125" t="s">
        <v>239</v>
      </c>
    </row>
    <row r="335" spans="1:23" s="22" customFormat="1" ht="14.5" customHeight="1" x14ac:dyDescent="0.25">
      <c r="A335" s="18" t="s">
        <v>238</v>
      </c>
      <c r="B335" s="125" t="s">
        <v>667</v>
      </c>
      <c r="C335" s="125">
        <v>0</v>
      </c>
      <c r="D335" s="125">
        <v>0</v>
      </c>
      <c r="E335" s="125">
        <v>0</v>
      </c>
      <c r="F335" s="125">
        <v>0</v>
      </c>
      <c r="G335" s="125">
        <v>0</v>
      </c>
      <c r="H335" s="125">
        <v>0</v>
      </c>
      <c r="I335" s="125">
        <v>0</v>
      </c>
      <c r="J335" s="125">
        <v>0</v>
      </c>
      <c r="K335" s="125">
        <v>0</v>
      </c>
      <c r="L335" s="125">
        <v>0</v>
      </c>
      <c r="M335" s="125">
        <v>0</v>
      </c>
      <c r="N335" s="125">
        <v>0</v>
      </c>
      <c r="O335" s="125">
        <v>0</v>
      </c>
      <c r="P335" s="125">
        <v>0</v>
      </c>
      <c r="Q335" s="125">
        <v>0</v>
      </c>
      <c r="R335" s="125">
        <v>0</v>
      </c>
      <c r="S335" s="125">
        <v>0</v>
      </c>
      <c r="T335" s="125">
        <v>452</v>
      </c>
      <c r="U335" s="183">
        <v>0</v>
      </c>
      <c r="V335" s="183">
        <v>0</v>
      </c>
      <c r="W335" s="125" t="s">
        <v>239</v>
      </c>
    </row>
    <row r="336" spans="1:23" s="22" customFormat="1" ht="14.5" customHeight="1" x14ac:dyDescent="0.25">
      <c r="A336" s="18" t="s">
        <v>240</v>
      </c>
      <c r="B336" s="125" t="s">
        <v>668</v>
      </c>
      <c r="C336" s="125">
        <v>1684</v>
      </c>
      <c r="D336" s="125">
        <v>6</v>
      </c>
      <c r="E336" s="125">
        <v>0</v>
      </c>
      <c r="F336" s="125">
        <v>0</v>
      </c>
      <c r="G336" s="125">
        <v>6</v>
      </c>
      <c r="H336" s="125">
        <v>26</v>
      </c>
      <c r="I336" s="125">
        <v>0</v>
      </c>
      <c r="J336" s="125">
        <v>695</v>
      </c>
      <c r="K336" s="125">
        <v>727</v>
      </c>
      <c r="L336" s="125">
        <v>0</v>
      </c>
      <c r="M336" s="125">
        <v>0</v>
      </c>
      <c r="N336" s="125">
        <v>0</v>
      </c>
      <c r="O336" s="125">
        <v>0</v>
      </c>
      <c r="P336" s="125">
        <v>19</v>
      </c>
      <c r="Q336" s="125">
        <v>0</v>
      </c>
      <c r="R336" s="125">
        <v>938</v>
      </c>
      <c r="S336" s="125">
        <v>957</v>
      </c>
      <c r="T336" s="125">
        <v>1987</v>
      </c>
      <c r="U336" s="183">
        <v>2.5666834423754399E-2</v>
      </c>
      <c r="V336" s="183">
        <v>0.84750880724710598</v>
      </c>
      <c r="W336" s="125" t="s">
        <v>241</v>
      </c>
    </row>
    <row r="337" spans="1:23" s="22" customFormat="1" ht="14.5" customHeight="1" x14ac:dyDescent="0.25">
      <c r="A337" s="18" t="s">
        <v>240</v>
      </c>
      <c r="B337" s="125" t="s">
        <v>667</v>
      </c>
      <c r="C337" s="125">
        <v>125</v>
      </c>
      <c r="D337" s="125">
        <v>0</v>
      </c>
      <c r="E337" s="125">
        <v>5</v>
      </c>
      <c r="F337" s="125">
        <v>5</v>
      </c>
      <c r="G337" s="125">
        <v>10</v>
      </c>
      <c r="H337" s="125">
        <v>10</v>
      </c>
      <c r="I337" s="125">
        <v>0</v>
      </c>
      <c r="J337" s="125">
        <v>31</v>
      </c>
      <c r="K337" s="125">
        <v>51</v>
      </c>
      <c r="L337" s="125">
        <v>0</v>
      </c>
      <c r="M337" s="125">
        <v>0</v>
      </c>
      <c r="N337" s="125">
        <v>0</v>
      </c>
      <c r="O337" s="125">
        <v>0</v>
      </c>
      <c r="P337" s="125">
        <v>17</v>
      </c>
      <c r="Q337" s="125">
        <v>0</v>
      </c>
      <c r="R337" s="125">
        <v>57</v>
      </c>
      <c r="S337" s="125">
        <v>74</v>
      </c>
      <c r="T337" s="125">
        <v>155</v>
      </c>
      <c r="U337" s="183">
        <v>0.238709677419355</v>
      </c>
      <c r="V337" s="183">
        <v>0.80645161290322598</v>
      </c>
      <c r="W337" s="125" t="s">
        <v>241</v>
      </c>
    </row>
    <row r="338" spans="1:23" s="22" customFormat="1" ht="14.5" customHeight="1" x14ac:dyDescent="0.25">
      <c r="A338" s="18" t="s">
        <v>242</v>
      </c>
      <c r="B338" s="125" t="s">
        <v>668</v>
      </c>
      <c r="C338" s="125">
        <v>31101</v>
      </c>
      <c r="D338" s="125">
        <v>122</v>
      </c>
      <c r="E338" s="125">
        <v>55</v>
      </c>
      <c r="F338" s="125">
        <v>35</v>
      </c>
      <c r="G338" s="125">
        <v>212</v>
      </c>
      <c r="H338" s="125">
        <v>370</v>
      </c>
      <c r="I338" s="125">
        <v>11</v>
      </c>
      <c r="J338" s="125">
        <v>15488</v>
      </c>
      <c r="K338" s="125">
        <v>16081</v>
      </c>
      <c r="L338" s="125">
        <v>110</v>
      </c>
      <c r="M338" s="125">
        <v>57</v>
      </c>
      <c r="N338" s="125">
        <v>30</v>
      </c>
      <c r="O338" s="125">
        <v>197</v>
      </c>
      <c r="P338" s="125">
        <v>444</v>
      </c>
      <c r="Q338" s="125">
        <v>24</v>
      </c>
      <c r="R338" s="125">
        <v>14355</v>
      </c>
      <c r="S338" s="125">
        <v>15020</v>
      </c>
      <c r="T338" s="125">
        <v>80153</v>
      </c>
      <c r="U338" s="183">
        <v>1.5694983344353899E-2</v>
      </c>
      <c r="V338" s="183">
        <v>0.388020410964031</v>
      </c>
      <c r="W338" s="125" t="s">
        <v>243</v>
      </c>
    </row>
    <row r="339" spans="1:23" s="22" customFormat="1" ht="14.5" customHeight="1" x14ac:dyDescent="0.25">
      <c r="A339" s="18" t="s">
        <v>242</v>
      </c>
      <c r="B339" s="125" t="s">
        <v>667</v>
      </c>
      <c r="C339" s="125">
        <v>2243</v>
      </c>
      <c r="D339" s="125">
        <v>25</v>
      </c>
      <c r="E339" s="125">
        <v>5</v>
      </c>
      <c r="F339" s="125">
        <v>7</v>
      </c>
      <c r="G339" s="125">
        <v>37</v>
      </c>
      <c r="H339" s="125">
        <v>320</v>
      </c>
      <c r="I339" s="125">
        <v>97</v>
      </c>
      <c r="J339" s="125">
        <v>758</v>
      </c>
      <c r="K339" s="125">
        <v>1212</v>
      </c>
      <c r="L339" s="125">
        <v>20</v>
      </c>
      <c r="M339" s="125">
        <v>10</v>
      </c>
      <c r="N339" s="125">
        <v>11</v>
      </c>
      <c r="O339" s="125">
        <v>41</v>
      </c>
      <c r="P339" s="125">
        <v>303</v>
      </c>
      <c r="Q339" s="125">
        <v>103</v>
      </c>
      <c r="R339" s="125">
        <v>584</v>
      </c>
      <c r="S339" s="125">
        <v>1031</v>
      </c>
      <c r="T339" s="125">
        <v>4724</v>
      </c>
      <c r="U339" s="183">
        <v>0.19072819644369199</v>
      </c>
      <c r="V339" s="183">
        <v>0.474809483488569</v>
      </c>
      <c r="W339" s="125" t="s">
        <v>243</v>
      </c>
    </row>
    <row r="340" spans="1:23" s="22" customFormat="1" ht="14.5" customHeight="1" x14ac:dyDescent="0.25">
      <c r="A340" s="18" t="s">
        <v>244</v>
      </c>
      <c r="B340" s="125" t="s">
        <v>668</v>
      </c>
      <c r="C340" s="125">
        <v>259</v>
      </c>
      <c r="D340" s="125">
        <v>0</v>
      </c>
      <c r="E340" s="125">
        <v>0</v>
      </c>
      <c r="F340" s="125">
        <v>5</v>
      </c>
      <c r="G340" s="125">
        <v>5</v>
      </c>
      <c r="H340" s="125">
        <v>54</v>
      </c>
      <c r="I340" s="125">
        <v>0</v>
      </c>
      <c r="J340" s="125">
        <v>115</v>
      </c>
      <c r="K340" s="125">
        <v>174</v>
      </c>
      <c r="L340" s="125">
        <v>0</v>
      </c>
      <c r="M340" s="125">
        <v>0</v>
      </c>
      <c r="N340" s="125">
        <v>0</v>
      </c>
      <c r="O340" s="125">
        <v>0</v>
      </c>
      <c r="P340" s="125">
        <v>10</v>
      </c>
      <c r="Q340" s="125">
        <v>0</v>
      </c>
      <c r="R340" s="125">
        <v>75</v>
      </c>
      <c r="S340" s="125">
        <v>85</v>
      </c>
      <c r="T340" s="125">
        <v>4670</v>
      </c>
      <c r="U340" s="183">
        <v>1.47751605995717E-2</v>
      </c>
      <c r="V340" s="183">
        <v>5.54603854389722E-2</v>
      </c>
      <c r="W340" s="125" t="s">
        <v>245</v>
      </c>
    </row>
    <row r="341" spans="1:23" s="22" customFormat="1" ht="14.5" customHeight="1" x14ac:dyDescent="0.25">
      <c r="A341" s="18" t="s">
        <v>244</v>
      </c>
      <c r="B341" s="125" t="s">
        <v>674</v>
      </c>
      <c r="C341" s="125">
        <v>137352</v>
      </c>
      <c r="D341" s="125">
        <v>0</v>
      </c>
      <c r="E341" s="125">
        <v>0</v>
      </c>
      <c r="F341" s="125">
        <v>0</v>
      </c>
      <c r="G341" s="125">
        <v>0</v>
      </c>
      <c r="H341" s="125">
        <v>0</v>
      </c>
      <c r="I341" s="125">
        <v>0</v>
      </c>
      <c r="J341" s="125">
        <v>70050</v>
      </c>
      <c r="K341" s="125">
        <v>70050</v>
      </c>
      <c r="L341" s="125">
        <v>0</v>
      </c>
      <c r="M341" s="125">
        <v>0</v>
      </c>
      <c r="N341" s="125">
        <v>0</v>
      </c>
      <c r="O341" s="125">
        <v>0</v>
      </c>
      <c r="P341" s="125">
        <v>0</v>
      </c>
      <c r="Q341" s="125">
        <v>0</v>
      </c>
      <c r="R341" s="125">
        <v>67302</v>
      </c>
      <c r="S341" s="125">
        <v>67302</v>
      </c>
      <c r="T341" s="125">
        <v>137352</v>
      </c>
      <c r="U341" s="183">
        <v>0</v>
      </c>
      <c r="V341" s="183">
        <v>1</v>
      </c>
      <c r="W341" s="125" t="s">
        <v>245</v>
      </c>
    </row>
    <row r="342" spans="1:23" s="22" customFormat="1" ht="14.5" customHeight="1" x14ac:dyDescent="0.25">
      <c r="A342" s="18" t="s">
        <v>244</v>
      </c>
      <c r="B342" s="125" t="s">
        <v>670</v>
      </c>
      <c r="C342" s="125">
        <v>108237</v>
      </c>
      <c r="D342" s="125">
        <v>0</v>
      </c>
      <c r="E342" s="125">
        <v>0</v>
      </c>
      <c r="F342" s="125">
        <v>0</v>
      </c>
      <c r="G342" s="125">
        <v>0</v>
      </c>
      <c r="H342" s="125">
        <v>0</v>
      </c>
      <c r="I342" s="125">
        <v>0</v>
      </c>
      <c r="J342" s="125">
        <v>55202</v>
      </c>
      <c r="K342" s="125">
        <v>55202</v>
      </c>
      <c r="L342" s="125">
        <v>0</v>
      </c>
      <c r="M342" s="125">
        <v>0</v>
      </c>
      <c r="N342" s="125">
        <v>0</v>
      </c>
      <c r="O342" s="125">
        <v>0</v>
      </c>
      <c r="P342" s="125">
        <v>0</v>
      </c>
      <c r="Q342" s="125">
        <v>0</v>
      </c>
      <c r="R342" s="125">
        <v>53035</v>
      </c>
      <c r="S342" s="125">
        <v>53035</v>
      </c>
      <c r="T342" s="125">
        <v>108237</v>
      </c>
      <c r="U342" s="183">
        <v>0</v>
      </c>
      <c r="V342" s="183">
        <v>1</v>
      </c>
      <c r="W342" s="125" t="s">
        <v>245</v>
      </c>
    </row>
    <row r="343" spans="1:23" s="22" customFormat="1" ht="14.5" customHeight="1" x14ac:dyDescent="0.25">
      <c r="A343" s="18" t="s">
        <v>244</v>
      </c>
      <c r="B343" s="125" t="s">
        <v>667</v>
      </c>
      <c r="C343" s="125">
        <v>311</v>
      </c>
      <c r="D343" s="125">
        <v>0</v>
      </c>
      <c r="E343" s="125">
        <v>27</v>
      </c>
      <c r="F343" s="125">
        <v>21</v>
      </c>
      <c r="G343" s="125">
        <v>48</v>
      </c>
      <c r="H343" s="125">
        <v>83</v>
      </c>
      <c r="I343" s="125">
        <v>14</v>
      </c>
      <c r="J343" s="125">
        <v>24</v>
      </c>
      <c r="K343" s="125">
        <v>169</v>
      </c>
      <c r="L343" s="125">
        <v>10</v>
      </c>
      <c r="M343" s="125">
        <v>18</v>
      </c>
      <c r="N343" s="125">
        <v>24</v>
      </c>
      <c r="O343" s="125">
        <v>52</v>
      </c>
      <c r="P343" s="125">
        <v>71</v>
      </c>
      <c r="Q343" s="125">
        <v>9</v>
      </c>
      <c r="R343" s="125">
        <v>10</v>
      </c>
      <c r="S343" s="125">
        <v>142</v>
      </c>
      <c r="T343" s="125">
        <v>645</v>
      </c>
      <c r="U343" s="183">
        <v>0.429457364341085</v>
      </c>
      <c r="V343" s="183">
        <v>0.48217054263565901</v>
      </c>
      <c r="W343" s="125" t="s">
        <v>245</v>
      </c>
    </row>
    <row r="344" spans="1:23" s="22" customFormat="1" ht="14.5" customHeight="1" x14ac:dyDescent="0.25">
      <c r="A344" s="18" t="s">
        <v>246</v>
      </c>
      <c r="B344" s="125" t="s">
        <v>668</v>
      </c>
      <c r="C344" s="125">
        <v>33</v>
      </c>
      <c r="D344" s="125">
        <v>0</v>
      </c>
      <c r="E344" s="125">
        <v>0</v>
      </c>
      <c r="F344" s="125">
        <v>5</v>
      </c>
      <c r="G344" s="125">
        <v>5</v>
      </c>
      <c r="H344" s="125">
        <v>8</v>
      </c>
      <c r="I344" s="125">
        <v>0</v>
      </c>
      <c r="J344" s="125">
        <v>0</v>
      </c>
      <c r="K344" s="125">
        <v>13</v>
      </c>
      <c r="L344" s="125">
        <v>0</v>
      </c>
      <c r="M344" s="125">
        <v>0</v>
      </c>
      <c r="N344" s="125">
        <v>10</v>
      </c>
      <c r="O344" s="125">
        <v>10</v>
      </c>
      <c r="P344" s="125">
        <v>10</v>
      </c>
      <c r="Q344" s="125">
        <v>0</v>
      </c>
      <c r="R344" s="125">
        <v>0</v>
      </c>
      <c r="S344" s="125">
        <v>20</v>
      </c>
      <c r="T344" s="125">
        <v>1050</v>
      </c>
      <c r="U344" s="183">
        <v>3.1428571428571403E-2</v>
      </c>
      <c r="V344" s="183">
        <v>3.1428571428571403E-2</v>
      </c>
      <c r="W344" s="125" t="s">
        <v>247</v>
      </c>
    </row>
    <row r="345" spans="1:23" s="22" customFormat="1" ht="14.5" customHeight="1" x14ac:dyDescent="0.25">
      <c r="A345" s="18" t="s">
        <v>246</v>
      </c>
      <c r="B345" s="125" t="s">
        <v>667</v>
      </c>
      <c r="C345" s="125">
        <v>740</v>
      </c>
      <c r="D345" s="125">
        <v>0</v>
      </c>
      <c r="E345" s="125">
        <v>7</v>
      </c>
      <c r="F345" s="125">
        <v>5</v>
      </c>
      <c r="G345" s="125">
        <v>12</v>
      </c>
      <c r="H345" s="125">
        <v>26</v>
      </c>
      <c r="I345" s="125">
        <v>146</v>
      </c>
      <c r="J345" s="125">
        <v>61</v>
      </c>
      <c r="K345" s="125">
        <v>245</v>
      </c>
      <c r="L345" s="125">
        <v>5</v>
      </c>
      <c r="M345" s="125">
        <v>0</v>
      </c>
      <c r="N345" s="125">
        <v>0</v>
      </c>
      <c r="O345" s="125">
        <v>5</v>
      </c>
      <c r="P345" s="125">
        <v>57</v>
      </c>
      <c r="Q345" s="125">
        <v>323</v>
      </c>
      <c r="R345" s="125">
        <v>110</v>
      </c>
      <c r="S345" s="125">
        <v>495</v>
      </c>
      <c r="T345" s="125">
        <v>932</v>
      </c>
      <c r="U345" s="183">
        <v>0.61051502145922698</v>
      </c>
      <c r="V345" s="183">
        <v>0.79399141630901304</v>
      </c>
      <c r="W345" s="125" t="s">
        <v>247</v>
      </c>
    </row>
    <row r="346" spans="1:23" s="22" customFormat="1" ht="14.5" customHeight="1" x14ac:dyDescent="0.25">
      <c r="A346" s="18" t="s">
        <v>248</v>
      </c>
      <c r="B346" s="125" t="s">
        <v>668</v>
      </c>
      <c r="C346" s="125">
        <v>10</v>
      </c>
      <c r="D346" s="125">
        <v>0</v>
      </c>
      <c r="E346" s="125">
        <v>0</v>
      </c>
      <c r="F346" s="125">
        <v>5</v>
      </c>
      <c r="G346" s="125">
        <v>5</v>
      </c>
      <c r="H346" s="125">
        <v>0</v>
      </c>
      <c r="I346" s="125">
        <v>0</v>
      </c>
      <c r="J346" s="125">
        <v>0</v>
      </c>
      <c r="K346" s="125">
        <v>5</v>
      </c>
      <c r="L346" s="125">
        <v>0</v>
      </c>
      <c r="M346" s="125">
        <v>0</v>
      </c>
      <c r="N346" s="125">
        <v>0</v>
      </c>
      <c r="O346" s="125">
        <v>0</v>
      </c>
      <c r="P346" s="125">
        <v>5</v>
      </c>
      <c r="Q346" s="125">
        <v>0</v>
      </c>
      <c r="R346" s="125">
        <v>0</v>
      </c>
      <c r="S346" s="125">
        <v>5</v>
      </c>
      <c r="T346" s="125">
        <v>979</v>
      </c>
      <c r="U346" s="183">
        <v>1.02145045965271E-2</v>
      </c>
      <c r="V346" s="183">
        <v>1.02145045965271E-2</v>
      </c>
      <c r="W346" s="125" t="s">
        <v>249</v>
      </c>
    </row>
    <row r="347" spans="1:23" s="22" customFormat="1" ht="14.5" customHeight="1" x14ac:dyDescent="0.25">
      <c r="A347" s="18" t="s">
        <v>248</v>
      </c>
      <c r="B347" s="125" t="s">
        <v>667</v>
      </c>
      <c r="C347" s="125">
        <v>25</v>
      </c>
      <c r="D347" s="125">
        <v>0</v>
      </c>
      <c r="E347" s="125">
        <v>0</v>
      </c>
      <c r="F347" s="125">
        <v>14</v>
      </c>
      <c r="G347" s="125">
        <v>14</v>
      </c>
      <c r="H347" s="125">
        <v>6</v>
      </c>
      <c r="I347" s="125">
        <v>0</v>
      </c>
      <c r="J347" s="125">
        <v>0</v>
      </c>
      <c r="K347" s="125">
        <v>20</v>
      </c>
      <c r="L347" s="125">
        <v>0</v>
      </c>
      <c r="M347" s="125">
        <v>0</v>
      </c>
      <c r="N347" s="125">
        <v>0</v>
      </c>
      <c r="O347" s="125">
        <v>0</v>
      </c>
      <c r="P347" s="125">
        <v>5</v>
      </c>
      <c r="Q347" s="125">
        <v>0</v>
      </c>
      <c r="R347" s="125">
        <v>0</v>
      </c>
      <c r="S347" s="125">
        <v>5</v>
      </c>
      <c r="T347" s="125">
        <v>45</v>
      </c>
      <c r="U347" s="183">
        <v>0.55555555555555602</v>
      </c>
      <c r="V347" s="183">
        <v>0.55555555555555602</v>
      </c>
      <c r="W347" s="125" t="s">
        <v>249</v>
      </c>
    </row>
    <row r="348" spans="1:23" s="22" customFormat="1" ht="14.5" customHeight="1" x14ac:dyDescent="0.25">
      <c r="A348" s="18" t="s">
        <v>595</v>
      </c>
      <c r="B348" s="125" t="s">
        <v>668</v>
      </c>
      <c r="C348" s="125">
        <v>5</v>
      </c>
      <c r="D348" s="125">
        <v>0</v>
      </c>
      <c r="E348" s="125">
        <v>0</v>
      </c>
      <c r="F348" s="125">
        <v>0</v>
      </c>
      <c r="G348" s="125">
        <v>0</v>
      </c>
      <c r="H348" s="125">
        <v>5</v>
      </c>
      <c r="I348" s="125">
        <v>0</v>
      </c>
      <c r="J348" s="125">
        <v>0</v>
      </c>
      <c r="K348" s="125">
        <v>5</v>
      </c>
      <c r="L348" s="125">
        <v>0</v>
      </c>
      <c r="M348" s="125">
        <v>0</v>
      </c>
      <c r="N348" s="125">
        <v>0</v>
      </c>
      <c r="O348" s="125">
        <v>0</v>
      </c>
      <c r="P348" s="125">
        <v>0</v>
      </c>
      <c r="Q348" s="125">
        <v>0</v>
      </c>
      <c r="R348" s="125">
        <v>0</v>
      </c>
      <c r="S348" s="125">
        <v>0</v>
      </c>
      <c r="T348" s="125">
        <v>5</v>
      </c>
      <c r="U348" s="183">
        <v>1</v>
      </c>
      <c r="V348" s="183">
        <v>1</v>
      </c>
      <c r="W348" s="125" t="s">
        <v>593</v>
      </c>
    </row>
    <row r="349" spans="1:23" s="22" customFormat="1" ht="14.5" customHeight="1" x14ac:dyDescent="0.25">
      <c r="A349" s="18" t="s">
        <v>250</v>
      </c>
      <c r="B349" s="125" t="s">
        <v>668</v>
      </c>
      <c r="C349" s="125">
        <v>5</v>
      </c>
      <c r="D349" s="125">
        <v>0</v>
      </c>
      <c r="E349" s="125">
        <v>0</v>
      </c>
      <c r="F349" s="125">
        <v>0</v>
      </c>
      <c r="G349" s="125">
        <v>0</v>
      </c>
      <c r="H349" s="125">
        <v>0</v>
      </c>
      <c r="I349" s="125">
        <v>0</v>
      </c>
      <c r="J349" s="125">
        <v>5</v>
      </c>
      <c r="K349" s="125">
        <v>5</v>
      </c>
      <c r="L349" s="125">
        <v>0</v>
      </c>
      <c r="M349" s="125">
        <v>0</v>
      </c>
      <c r="N349" s="125">
        <v>0</v>
      </c>
      <c r="O349" s="125">
        <v>0</v>
      </c>
      <c r="P349" s="125">
        <v>0</v>
      </c>
      <c r="Q349" s="125">
        <v>0</v>
      </c>
      <c r="R349" s="125">
        <v>0</v>
      </c>
      <c r="S349" s="125">
        <v>0</v>
      </c>
      <c r="T349" s="125">
        <v>58</v>
      </c>
      <c r="U349" s="183">
        <v>0</v>
      </c>
      <c r="V349" s="183">
        <v>8.6206896551724102E-2</v>
      </c>
      <c r="W349" s="125" t="s">
        <v>251</v>
      </c>
    </row>
    <row r="350" spans="1:23" s="22" customFormat="1" ht="14.5" customHeight="1" x14ac:dyDescent="0.25">
      <c r="A350" s="18" t="s">
        <v>250</v>
      </c>
      <c r="B350" s="125" t="s">
        <v>667</v>
      </c>
      <c r="C350" s="125">
        <v>35</v>
      </c>
      <c r="D350" s="125">
        <v>0</v>
      </c>
      <c r="E350" s="125">
        <v>0</v>
      </c>
      <c r="F350" s="125">
        <v>5</v>
      </c>
      <c r="G350" s="125">
        <v>5</v>
      </c>
      <c r="H350" s="125">
        <v>9</v>
      </c>
      <c r="I350" s="125">
        <v>0</v>
      </c>
      <c r="J350" s="125">
        <v>0</v>
      </c>
      <c r="K350" s="125">
        <v>14</v>
      </c>
      <c r="L350" s="125">
        <v>0</v>
      </c>
      <c r="M350" s="125">
        <v>0</v>
      </c>
      <c r="N350" s="125">
        <v>5</v>
      </c>
      <c r="O350" s="125">
        <v>5</v>
      </c>
      <c r="P350" s="125">
        <v>16</v>
      </c>
      <c r="Q350" s="125">
        <v>0</v>
      </c>
      <c r="R350" s="125">
        <v>0</v>
      </c>
      <c r="S350" s="125">
        <v>21</v>
      </c>
      <c r="T350" s="125">
        <v>58</v>
      </c>
      <c r="U350" s="183">
        <v>0.60344827586206895</v>
      </c>
      <c r="V350" s="183">
        <v>0.60344827586206895</v>
      </c>
      <c r="W350" s="125" t="s">
        <v>251</v>
      </c>
    </row>
    <row r="351" spans="1:23" s="22" customFormat="1" ht="14.5" customHeight="1" x14ac:dyDescent="0.25">
      <c r="A351" s="18" t="s">
        <v>252</v>
      </c>
      <c r="B351" s="125" t="s">
        <v>668</v>
      </c>
      <c r="C351" s="125">
        <v>15</v>
      </c>
      <c r="D351" s="125">
        <v>0</v>
      </c>
      <c r="E351" s="125">
        <v>0</v>
      </c>
      <c r="F351" s="125">
        <v>0</v>
      </c>
      <c r="G351" s="125">
        <v>0</v>
      </c>
      <c r="H351" s="125">
        <v>10</v>
      </c>
      <c r="I351" s="125">
        <v>0</v>
      </c>
      <c r="J351" s="125">
        <v>0</v>
      </c>
      <c r="K351" s="125">
        <v>10</v>
      </c>
      <c r="L351" s="125">
        <v>0</v>
      </c>
      <c r="M351" s="125">
        <v>0</v>
      </c>
      <c r="N351" s="125">
        <v>5</v>
      </c>
      <c r="O351" s="125">
        <v>5</v>
      </c>
      <c r="P351" s="125">
        <v>0</v>
      </c>
      <c r="Q351" s="125">
        <v>0</v>
      </c>
      <c r="R351" s="125">
        <v>0</v>
      </c>
      <c r="S351" s="125">
        <v>5</v>
      </c>
      <c r="T351" s="125">
        <v>939</v>
      </c>
      <c r="U351" s="183">
        <v>1.59744408945687E-2</v>
      </c>
      <c r="V351" s="183">
        <v>1.59744408945687E-2</v>
      </c>
      <c r="W351" s="125" t="s">
        <v>253</v>
      </c>
    </row>
    <row r="352" spans="1:23" s="22" customFormat="1" ht="14.5" customHeight="1" x14ac:dyDescent="0.25">
      <c r="A352" s="18" t="s">
        <v>252</v>
      </c>
      <c r="B352" s="125" t="s">
        <v>667</v>
      </c>
      <c r="C352" s="125">
        <v>52</v>
      </c>
      <c r="D352" s="125">
        <v>0</v>
      </c>
      <c r="E352" s="125">
        <v>0</v>
      </c>
      <c r="F352" s="125">
        <v>0</v>
      </c>
      <c r="G352" s="125">
        <v>0</v>
      </c>
      <c r="H352" s="125">
        <v>17</v>
      </c>
      <c r="I352" s="125">
        <v>5</v>
      </c>
      <c r="J352" s="125">
        <v>0</v>
      </c>
      <c r="K352" s="125">
        <v>22</v>
      </c>
      <c r="L352" s="125">
        <v>0</v>
      </c>
      <c r="M352" s="125">
        <v>0</v>
      </c>
      <c r="N352" s="125">
        <v>5</v>
      </c>
      <c r="O352" s="125">
        <v>5</v>
      </c>
      <c r="P352" s="125">
        <v>25</v>
      </c>
      <c r="Q352" s="125">
        <v>0</v>
      </c>
      <c r="R352" s="125">
        <v>0</v>
      </c>
      <c r="S352" s="125">
        <v>30</v>
      </c>
      <c r="T352" s="125">
        <v>107</v>
      </c>
      <c r="U352" s="183">
        <v>0.48598130841121501</v>
      </c>
      <c r="V352" s="183">
        <v>0.48598130841121501</v>
      </c>
      <c r="W352" s="125" t="s">
        <v>253</v>
      </c>
    </row>
    <row r="353" spans="1:23" s="22" customFormat="1" ht="14.5" customHeight="1" x14ac:dyDescent="0.25">
      <c r="A353" s="18" t="s">
        <v>254</v>
      </c>
      <c r="B353" s="125" t="s">
        <v>668</v>
      </c>
      <c r="C353" s="125">
        <v>2620</v>
      </c>
      <c r="D353" s="125">
        <v>82</v>
      </c>
      <c r="E353" s="125">
        <v>86</v>
      </c>
      <c r="F353" s="125">
        <v>64</v>
      </c>
      <c r="G353" s="125">
        <v>232</v>
      </c>
      <c r="H353" s="125">
        <v>330</v>
      </c>
      <c r="I353" s="125">
        <v>17</v>
      </c>
      <c r="J353" s="125">
        <v>735</v>
      </c>
      <c r="K353" s="125">
        <v>1314</v>
      </c>
      <c r="L353" s="125">
        <v>79</v>
      </c>
      <c r="M353" s="125">
        <v>106</v>
      </c>
      <c r="N353" s="125">
        <v>74</v>
      </c>
      <c r="O353" s="125">
        <v>259</v>
      </c>
      <c r="P353" s="125">
        <v>317</v>
      </c>
      <c r="Q353" s="125">
        <v>16</v>
      </c>
      <c r="R353" s="125">
        <v>714</v>
      </c>
      <c r="S353" s="125">
        <v>1306</v>
      </c>
      <c r="T353" s="125">
        <v>6410</v>
      </c>
      <c r="U353" s="183">
        <v>0.18268330733229299</v>
      </c>
      <c r="V353" s="183">
        <v>0.40873634945397802</v>
      </c>
      <c r="W353" s="125" t="s">
        <v>255</v>
      </c>
    </row>
    <row r="354" spans="1:23" s="22" customFormat="1" ht="14.5" customHeight="1" x14ac:dyDescent="0.25">
      <c r="A354" s="18" t="s">
        <v>254</v>
      </c>
      <c r="B354" s="125" t="s">
        <v>667</v>
      </c>
      <c r="C354" s="125">
        <v>3140</v>
      </c>
      <c r="D354" s="125">
        <v>44</v>
      </c>
      <c r="E354" s="125">
        <v>72</v>
      </c>
      <c r="F354" s="125">
        <v>71</v>
      </c>
      <c r="G354" s="125">
        <v>187</v>
      </c>
      <c r="H354" s="125">
        <v>766</v>
      </c>
      <c r="I354" s="125">
        <v>116</v>
      </c>
      <c r="J354" s="125">
        <v>384</v>
      </c>
      <c r="K354" s="125">
        <v>1453</v>
      </c>
      <c r="L354" s="125">
        <v>47</v>
      </c>
      <c r="M354" s="125">
        <v>79</v>
      </c>
      <c r="N354" s="125">
        <v>87</v>
      </c>
      <c r="O354" s="125">
        <v>213</v>
      </c>
      <c r="P354" s="125">
        <v>977</v>
      </c>
      <c r="Q354" s="125">
        <v>67</v>
      </c>
      <c r="R354" s="125">
        <v>430</v>
      </c>
      <c r="S354" s="125">
        <v>1687</v>
      </c>
      <c r="T354" s="125">
        <v>5343</v>
      </c>
      <c r="U354" s="183">
        <v>0.43533595358412902</v>
      </c>
      <c r="V354" s="183">
        <v>0.58768482126146404</v>
      </c>
      <c r="W354" s="125" t="s">
        <v>255</v>
      </c>
    </row>
    <row r="355" spans="1:23" s="22" customFormat="1" ht="14.5" customHeight="1" x14ac:dyDescent="0.25">
      <c r="A355" s="18" t="s">
        <v>256</v>
      </c>
      <c r="B355" s="125" t="s">
        <v>668</v>
      </c>
      <c r="C355" s="125">
        <v>18</v>
      </c>
      <c r="D355" s="125">
        <v>0</v>
      </c>
      <c r="E355" s="125">
        <v>5</v>
      </c>
      <c r="F355" s="125">
        <v>0</v>
      </c>
      <c r="G355" s="125">
        <v>5</v>
      </c>
      <c r="H355" s="125">
        <v>8</v>
      </c>
      <c r="I355" s="125">
        <v>0</v>
      </c>
      <c r="J355" s="125">
        <v>0</v>
      </c>
      <c r="K355" s="125">
        <v>13</v>
      </c>
      <c r="L355" s="125">
        <v>0</v>
      </c>
      <c r="M355" s="125">
        <v>5</v>
      </c>
      <c r="N355" s="125">
        <v>0</v>
      </c>
      <c r="O355" s="125">
        <v>5</v>
      </c>
      <c r="P355" s="125">
        <v>0</v>
      </c>
      <c r="Q355" s="125">
        <v>0</v>
      </c>
      <c r="R355" s="125">
        <v>0</v>
      </c>
      <c r="S355" s="125">
        <v>5</v>
      </c>
      <c r="T355" s="125">
        <v>7383</v>
      </c>
      <c r="U355" s="183">
        <v>2.4380333197886999E-3</v>
      </c>
      <c r="V355" s="183">
        <v>2.4380333197886999E-3</v>
      </c>
      <c r="W355" s="125" t="s">
        <v>257</v>
      </c>
    </row>
    <row r="356" spans="1:23" s="22" customFormat="1" ht="14.5" customHeight="1" x14ac:dyDescent="0.25">
      <c r="A356" s="18" t="s">
        <v>256</v>
      </c>
      <c r="B356" s="125" t="s">
        <v>667</v>
      </c>
      <c r="C356" s="125">
        <v>508</v>
      </c>
      <c r="D356" s="125">
        <v>0</v>
      </c>
      <c r="E356" s="125">
        <v>12</v>
      </c>
      <c r="F356" s="125">
        <v>5</v>
      </c>
      <c r="G356" s="125">
        <v>17</v>
      </c>
      <c r="H356" s="125">
        <v>70</v>
      </c>
      <c r="I356" s="125">
        <v>24</v>
      </c>
      <c r="J356" s="125">
        <v>93</v>
      </c>
      <c r="K356" s="125">
        <v>204</v>
      </c>
      <c r="L356" s="125">
        <v>0</v>
      </c>
      <c r="M356" s="125">
        <v>0</v>
      </c>
      <c r="N356" s="125">
        <v>14</v>
      </c>
      <c r="O356" s="125">
        <v>14</v>
      </c>
      <c r="P356" s="125">
        <v>113</v>
      </c>
      <c r="Q356" s="125">
        <v>60</v>
      </c>
      <c r="R356" s="125">
        <v>117</v>
      </c>
      <c r="S356" s="125">
        <v>304</v>
      </c>
      <c r="T356" s="125">
        <v>1825</v>
      </c>
      <c r="U356" s="183">
        <v>0.16328767123287699</v>
      </c>
      <c r="V356" s="183">
        <v>0.27835616438356198</v>
      </c>
      <c r="W356" s="125" t="s">
        <v>257</v>
      </c>
    </row>
    <row r="357" spans="1:23" s="22" customFormat="1" ht="14.5" customHeight="1" x14ac:dyDescent="0.25">
      <c r="A357" s="18" t="s">
        <v>425</v>
      </c>
      <c r="B357" s="125" t="s">
        <v>668</v>
      </c>
      <c r="C357" s="125">
        <v>22366</v>
      </c>
      <c r="D357" s="125">
        <v>607</v>
      </c>
      <c r="E357" s="125">
        <v>990</v>
      </c>
      <c r="F357" s="125">
        <v>611</v>
      </c>
      <c r="G357" s="125">
        <v>2208</v>
      </c>
      <c r="H357" s="125">
        <v>3676</v>
      </c>
      <c r="I357" s="125">
        <v>304</v>
      </c>
      <c r="J357" s="125">
        <v>3156</v>
      </c>
      <c r="K357" s="125">
        <v>9344</v>
      </c>
      <c r="L357" s="125">
        <v>692</v>
      </c>
      <c r="M357" s="125">
        <v>1215</v>
      </c>
      <c r="N357" s="125">
        <v>827</v>
      </c>
      <c r="O357" s="125">
        <v>2734</v>
      </c>
      <c r="P357" s="125">
        <v>5388</v>
      </c>
      <c r="Q357" s="125">
        <v>172</v>
      </c>
      <c r="R357" s="125">
        <v>4728</v>
      </c>
      <c r="S357" s="125">
        <v>13022</v>
      </c>
      <c r="T357" s="125">
        <v>114669</v>
      </c>
      <c r="U357" s="183">
        <v>0.126293941693047</v>
      </c>
      <c r="V357" s="183">
        <v>0.19504835657413899</v>
      </c>
      <c r="W357" s="125" t="s">
        <v>258</v>
      </c>
    </row>
    <row r="358" spans="1:23" s="22" customFormat="1" ht="14.5" customHeight="1" x14ac:dyDescent="0.25">
      <c r="A358" s="18" t="s">
        <v>425</v>
      </c>
      <c r="B358" s="125" t="s">
        <v>673</v>
      </c>
      <c r="C358" s="125">
        <v>0</v>
      </c>
      <c r="D358" s="125">
        <v>0</v>
      </c>
      <c r="E358" s="125">
        <v>0</v>
      </c>
      <c r="F358" s="125">
        <v>0</v>
      </c>
      <c r="G358" s="125">
        <v>0</v>
      </c>
      <c r="H358" s="125">
        <v>0</v>
      </c>
      <c r="I358" s="125">
        <v>0</v>
      </c>
      <c r="J358" s="125">
        <v>0</v>
      </c>
      <c r="K358" s="125">
        <v>0</v>
      </c>
      <c r="L358" s="125">
        <v>0</v>
      </c>
      <c r="M358" s="125">
        <v>0</v>
      </c>
      <c r="N358" s="125">
        <v>0</v>
      </c>
      <c r="O358" s="125">
        <v>0</v>
      </c>
      <c r="P358" s="125">
        <v>0</v>
      </c>
      <c r="Q358" s="125">
        <v>0</v>
      </c>
      <c r="R358" s="125">
        <v>0</v>
      </c>
      <c r="S358" s="125">
        <v>0</v>
      </c>
      <c r="T358" s="125">
        <v>5</v>
      </c>
      <c r="U358" s="183">
        <v>0</v>
      </c>
      <c r="V358" s="183">
        <v>0</v>
      </c>
      <c r="W358" s="125" t="s">
        <v>258</v>
      </c>
    </row>
    <row r="359" spans="1:23" s="22" customFormat="1" ht="14.5" customHeight="1" x14ac:dyDescent="0.25">
      <c r="A359" s="18" t="s">
        <v>425</v>
      </c>
      <c r="B359" s="125" t="s">
        <v>667</v>
      </c>
      <c r="C359" s="125">
        <v>68479</v>
      </c>
      <c r="D359" s="125">
        <v>659</v>
      </c>
      <c r="E359" s="125">
        <v>1823</v>
      </c>
      <c r="F359" s="125">
        <v>1632</v>
      </c>
      <c r="G359" s="125">
        <v>4114</v>
      </c>
      <c r="H359" s="125">
        <v>8179</v>
      </c>
      <c r="I359" s="125">
        <v>1433</v>
      </c>
      <c r="J359" s="125">
        <v>20376</v>
      </c>
      <c r="K359" s="125">
        <v>34102</v>
      </c>
      <c r="L359" s="125">
        <v>641</v>
      </c>
      <c r="M359" s="125">
        <v>1953</v>
      </c>
      <c r="N359" s="125">
        <v>1747</v>
      </c>
      <c r="O359" s="125">
        <v>4341</v>
      </c>
      <c r="P359" s="125">
        <v>8945</v>
      </c>
      <c r="Q359" s="125">
        <v>883</v>
      </c>
      <c r="R359" s="125">
        <v>20208</v>
      </c>
      <c r="S359" s="125">
        <v>34377</v>
      </c>
      <c r="T359" s="125">
        <v>86135</v>
      </c>
      <c r="U359" s="183">
        <v>0.32385209264526599</v>
      </c>
      <c r="V359" s="183">
        <v>0.79501944621814602</v>
      </c>
      <c r="W359" s="125" t="s">
        <v>258</v>
      </c>
    </row>
    <row r="360" spans="1:23" s="22" customFormat="1" ht="14.5" customHeight="1" x14ac:dyDescent="0.25">
      <c r="A360" s="18" t="s">
        <v>426</v>
      </c>
      <c r="B360" s="125" t="s">
        <v>668</v>
      </c>
      <c r="C360" s="125">
        <v>14177</v>
      </c>
      <c r="D360" s="125">
        <v>519</v>
      </c>
      <c r="E360" s="125">
        <v>947</v>
      </c>
      <c r="F360" s="125">
        <v>675</v>
      </c>
      <c r="G360" s="125">
        <v>2141</v>
      </c>
      <c r="H360" s="125">
        <v>3832</v>
      </c>
      <c r="I360" s="125">
        <v>158</v>
      </c>
      <c r="J360" s="125">
        <v>355</v>
      </c>
      <c r="K360" s="125">
        <v>6486</v>
      </c>
      <c r="L360" s="125">
        <v>539</v>
      </c>
      <c r="M360" s="125">
        <v>919</v>
      </c>
      <c r="N360" s="125">
        <v>646</v>
      </c>
      <c r="O360" s="125">
        <v>2104</v>
      </c>
      <c r="P360" s="125">
        <v>4997</v>
      </c>
      <c r="Q360" s="125">
        <v>229</v>
      </c>
      <c r="R360" s="125">
        <v>361</v>
      </c>
      <c r="S360" s="125">
        <v>7691</v>
      </c>
      <c r="T360" s="125">
        <v>18297</v>
      </c>
      <c r="U360" s="183">
        <v>0.73569437612723398</v>
      </c>
      <c r="V360" s="183">
        <v>0.77482647428540197</v>
      </c>
      <c r="W360" s="125" t="s">
        <v>259</v>
      </c>
    </row>
    <row r="361" spans="1:23" s="22" customFormat="1" ht="14.5" customHeight="1" x14ac:dyDescent="0.25">
      <c r="A361" s="18" t="s">
        <v>426</v>
      </c>
      <c r="B361" s="125" t="s">
        <v>673</v>
      </c>
      <c r="C361" s="125">
        <v>1569</v>
      </c>
      <c r="D361" s="125">
        <v>196</v>
      </c>
      <c r="E361" s="125">
        <v>207</v>
      </c>
      <c r="F361" s="125">
        <v>80</v>
      </c>
      <c r="G361" s="125">
        <v>483</v>
      </c>
      <c r="H361" s="125">
        <v>407</v>
      </c>
      <c r="I361" s="125">
        <v>28</v>
      </c>
      <c r="J361" s="125">
        <v>0</v>
      </c>
      <c r="K361" s="125">
        <v>918</v>
      </c>
      <c r="L361" s="125">
        <v>201</v>
      </c>
      <c r="M361" s="125">
        <v>231</v>
      </c>
      <c r="N361" s="125">
        <v>71</v>
      </c>
      <c r="O361" s="125">
        <v>503</v>
      </c>
      <c r="P361" s="125">
        <v>137</v>
      </c>
      <c r="Q361" s="125">
        <v>11</v>
      </c>
      <c r="R361" s="125">
        <v>0</v>
      </c>
      <c r="S361" s="125">
        <v>651</v>
      </c>
      <c r="T361" s="125">
        <v>1961</v>
      </c>
      <c r="U361" s="183">
        <v>0.80010198878123395</v>
      </c>
      <c r="V361" s="183">
        <v>0.80010198878123395</v>
      </c>
      <c r="W361" s="125" t="s">
        <v>259</v>
      </c>
    </row>
    <row r="362" spans="1:23" s="22" customFormat="1" ht="14.5" customHeight="1" x14ac:dyDescent="0.25">
      <c r="A362" s="18" t="s">
        <v>426</v>
      </c>
      <c r="B362" s="125" t="s">
        <v>667</v>
      </c>
      <c r="C362" s="125">
        <v>247203</v>
      </c>
      <c r="D362" s="125">
        <v>17552</v>
      </c>
      <c r="E362" s="125">
        <v>27177</v>
      </c>
      <c r="F362" s="125">
        <v>22243</v>
      </c>
      <c r="G362" s="125">
        <v>66972</v>
      </c>
      <c r="H362" s="125">
        <v>51726</v>
      </c>
      <c r="I362" s="125">
        <v>4129</v>
      </c>
      <c r="J362" s="125">
        <v>2814</v>
      </c>
      <c r="K362" s="125">
        <v>125641</v>
      </c>
      <c r="L362" s="125">
        <v>17933</v>
      </c>
      <c r="M362" s="125">
        <v>28853</v>
      </c>
      <c r="N362" s="125">
        <v>22397</v>
      </c>
      <c r="O362" s="125">
        <v>69183</v>
      </c>
      <c r="P362" s="125">
        <v>44537</v>
      </c>
      <c r="Q362" s="125">
        <v>5080</v>
      </c>
      <c r="R362" s="125">
        <v>2762</v>
      </c>
      <c r="S362" s="125">
        <v>121562</v>
      </c>
      <c r="T362" s="125">
        <v>249955</v>
      </c>
      <c r="U362" s="183">
        <v>0.96668200276049698</v>
      </c>
      <c r="V362" s="183">
        <v>0.98899001820327703</v>
      </c>
      <c r="W362" s="125" t="s">
        <v>259</v>
      </c>
    </row>
    <row r="363" spans="1:23" s="22" customFormat="1" ht="14.5" customHeight="1" x14ac:dyDescent="0.25">
      <c r="A363" s="18" t="s">
        <v>260</v>
      </c>
      <c r="B363" s="125" t="s">
        <v>668</v>
      </c>
      <c r="C363" s="125">
        <v>0</v>
      </c>
      <c r="D363" s="125">
        <v>0</v>
      </c>
      <c r="E363" s="125">
        <v>0</v>
      </c>
      <c r="F363" s="125">
        <v>0</v>
      </c>
      <c r="G363" s="125">
        <v>0</v>
      </c>
      <c r="H363" s="125">
        <v>0</v>
      </c>
      <c r="I363" s="125">
        <v>0</v>
      </c>
      <c r="J363" s="125">
        <v>0</v>
      </c>
      <c r="K363" s="125">
        <v>0</v>
      </c>
      <c r="L363" s="125">
        <v>0</v>
      </c>
      <c r="M363" s="125">
        <v>0</v>
      </c>
      <c r="N363" s="125">
        <v>0</v>
      </c>
      <c r="O363" s="125">
        <v>0</v>
      </c>
      <c r="P363" s="125">
        <v>0</v>
      </c>
      <c r="Q363" s="125">
        <v>0</v>
      </c>
      <c r="R363" s="125">
        <v>0</v>
      </c>
      <c r="S363" s="125">
        <v>0</v>
      </c>
      <c r="T363" s="125">
        <v>59</v>
      </c>
      <c r="U363" s="183">
        <v>0</v>
      </c>
      <c r="V363" s="183">
        <v>0</v>
      </c>
      <c r="W363" s="125" t="s">
        <v>261</v>
      </c>
    </row>
    <row r="364" spans="1:23" s="22" customFormat="1" ht="14.5" customHeight="1" x14ac:dyDescent="0.25">
      <c r="A364" s="18" t="s">
        <v>260</v>
      </c>
      <c r="B364" s="125" t="s">
        <v>667</v>
      </c>
      <c r="C364" s="125">
        <v>6</v>
      </c>
      <c r="D364" s="125">
        <v>0</v>
      </c>
      <c r="E364" s="125">
        <v>0</v>
      </c>
      <c r="F364" s="125">
        <v>0</v>
      </c>
      <c r="G364" s="125">
        <v>0</v>
      </c>
      <c r="H364" s="125">
        <v>0</v>
      </c>
      <c r="I364" s="125">
        <v>0</v>
      </c>
      <c r="J364" s="125">
        <v>0</v>
      </c>
      <c r="K364" s="125">
        <v>0</v>
      </c>
      <c r="L364" s="125">
        <v>0</v>
      </c>
      <c r="M364" s="125">
        <v>0</v>
      </c>
      <c r="N364" s="125">
        <v>6</v>
      </c>
      <c r="O364" s="125">
        <v>6</v>
      </c>
      <c r="P364" s="125">
        <v>0</v>
      </c>
      <c r="Q364" s="125">
        <v>0</v>
      </c>
      <c r="R364" s="125">
        <v>0</v>
      </c>
      <c r="S364" s="125">
        <v>6</v>
      </c>
      <c r="T364" s="125">
        <v>21</v>
      </c>
      <c r="U364" s="183">
        <v>0.28571428571428598</v>
      </c>
      <c r="V364" s="183">
        <v>0.28571428571428598</v>
      </c>
      <c r="W364" s="125" t="s">
        <v>261</v>
      </c>
    </row>
    <row r="365" spans="1:23" s="22" customFormat="1" ht="14.5" customHeight="1" x14ac:dyDescent="0.25">
      <c r="A365" s="18" t="s">
        <v>427</v>
      </c>
      <c r="B365" s="125" t="s">
        <v>668</v>
      </c>
      <c r="C365" s="125">
        <v>20</v>
      </c>
      <c r="D365" s="125">
        <v>0</v>
      </c>
      <c r="E365" s="125">
        <v>0</v>
      </c>
      <c r="F365" s="125">
        <v>0</v>
      </c>
      <c r="G365" s="125">
        <v>0</v>
      </c>
      <c r="H365" s="125">
        <v>0</v>
      </c>
      <c r="I365" s="125">
        <v>0</v>
      </c>
      <c r="J365" s="125">
        <v>12</v>
      </c>
      <c r="K365" s="125">
        <v>12</v>
      </c>
      <c r="L365" s="125">
        <v>0</v>
      </c>
      <c r="M365" s="125">
        <v>0</v>
      </c>
      <c r="N365" s="125">
        <v>0</v>
      </c>
      <c r="O365" s="125">
        <v>0</v>
      </c>
      <c r="P365" s="125">
        <v>0</v>
      </c>
      <c r="Q365" s="125">
        <v>0</v>
      </c>
      <c r="R365" s="125">
        <v>8</v>
      </c>
      <c r="S365" s="125">
        <v>8</v>
      </c>
      <c r="T365" s="125">
        <v>231</v>
      </c>
      <c r="U365" s="183">
        <v>0</v>
      </c>
      <c r="V365" s="183">
        <v>8.6580086580086604E-2</v>
      </c>
      <c r="W365" s="125" t="s">
        <v>428</v>
      </c>
    </row>
    <row r="366" spans="1:23" s="22" customFormat="1" ht="14.5" customHeight="1" x14ac:dyDescent="0.25">
      <c r="A366" s="18" t="s">
        <v>427</v>
      </c>
      <c r="B366" s="125" t="s">
        <v>667</v>
      </c>
      <c r="C366" s="125">
        <v>59</v>
      </c>
      <c r="D366" s="125">
        <v>0</v>
      </c>
      <c r="E366" s="125">
        <v>0</v>
      </c>
      <c r="F366" s="125">
        <v>6</v>
      </c>
      <c r="G366" s="125">
        <v>6</v>
      </c>
      <c r="H366" s="125">
        <v>8</v>
      </c>
      <c r="I366" s="125">
        <v>5</v>
      </c>
      <c r="J366" s="125">
        <v>8</v>
      </c>
      <c r="K366" s="125">
        <v>27</v>
      </c>
      <c r="L366" s="125">
        <v>0</v>
      </c>
      <c r="M366" s="125">
        <v>0</v>
      </c>
      <c r="N366" s="125">
        <v>8</v>
      </c>
      <c r="O366" s="125">
        <v>8</v>
      </c>
      <c r="P366" s="125">
        <v>14</v>
      </c>
      <c r="Q366" s="125">
        <v>5</v>
      </c>
      <c r="R366" s="125">
        <v>5</v>
      </c>
      <c r="S366" s="125">
        <v>32</v>
      </c>
      <c r="T366" s="125">
        <v>117</v>
      </c>
      <c r="U366" s="183">
        <v>0.39316239316239299</v>
      </c>
      <c r="V366" s="183">
        <v>0.50427350427350404</v>
      </c>
      <c r="W366" s="125" t="s">
        <v>428</v>
      </c>
    </row>
    <row r="367" spans="1:23" s="22" customFormat="1" ht="14.5" customHeight="1" x14ac:dyDescent="0.25">
      <c r="A367" s="18" t="s">
        <v>262</v>
      </c>
      <c r="B367" s="125" t="s">
        <v>668</v>
      </c>
      <c r="C367" s="125">
        <v>10</v>
      </c>
      <c r="D367" s="125">
        <v>0</v>
      </c>
      <c r="E367" s="125">
        <v>0</v>
      </c>
      <c r="F367" s="125">
        <v>5</v>
      </c>
      <c r="G367" s="125">
        <v>5</v>
      </c>
      <c r="H367" s="125">
        <v>0</v>
      </c>
      <c r="I367" s="125">
        <v>0</v>
      </c>
      <c r="J367" s="125">
        <v>0</v>
      </c>
      <c r="K367" s="125">
        <v>5</v>
      </c>
      <c r="L367" s="125">
        <v>0</v>
      </c>
      <c r="M367" s="125">
        <v>0</v>
      </c>
      <c r="N367" s="125">
        <v>0</v>
      </c>
      <c r="O367" s="125">
        <v>0</v>
      </c>
      <c r="P367" s="125">
        <v>5</v>
      </c>
      <c r="Q367" s="125">
        <v>0</v>
      </c>
      <c r="R367" s="125">
        <v>0</v>
      </c>
      <c r="S367" s="125">
        <v>5</v>
      </c>
      <c r="T367" s="125">
        <v>165</v>
      </c>
      <c r="U367" s="183">
        <v>6.0606060606060601E-2</v>
      </c>
      <c r="V367" s="183">
        <v>6.0606060606060601E-2</v>
      </c>
      <c r="W367" s="125" t="s">
        <v>263</v>
      </c>
    </row>
    <row r="368" spans="1:23" s="22" customFormat="1" ht="14.5" customHeight="1" x14ac:dyDescent="0.25">
      <c r="A368" s="18" t="s">
        <v>262</v>
      </c>
      <c r="B368" s="125" t="s">
        <v>667</v>
      </c>
      <c r="C368" s="125">
        <v>56</v>
      </c>
      <c r="D368" s="125">
        <v>0</v>
      </c>
      <c r="E368" s="125">
        <v>5</v>
      </c>
      <c r="F368" s="125">
        <v>6</v>
      </c>
      <c r="G368" s="125">
        <v>11</v>
      </c>
      <c r="H368" s="125">
        <v>11</v>
      </c>
      <c r="I368" s="125">
        <v>5</v>
      </c>
      <c r="J368" s="125">
        <v>0</v>
      </c>
      <c r="K368" s="125">
        <v>27</v>
      </c>
      <c r="L368" s="125">
        <v>0</v>
      </c>
      <c r="M368" s="125">
        <v>0</v>
      </c>
      <c r="N368" s="125">
        <v>8</v>
      </c>
      <c r="O368" s="125">
        <v>8</v>
      </c>
      <c r="P368" s="125">
        <v>16</v>
      </c>
      <c r="Q368" s="125">
        <v>5</v>
      </c>
      <c r="R368" s="125">
        <v>0</v>
      </c>
      <c r="S368" s="125">
        <v>29</v>
      </c>
      <c r="T368" s="125">
        <v>157</v>
      </c>
      <c r="U368" s="183">
        <v>0.35668789808917201</v>
      </c>
      <c r="V368" s="183">
        <v>0.35668789808917201</v>
      </c>
      <c r="W368" s="125" t="s">
        <v>263</v>
      </c>
    </row>
    <row r="369" spans="1:23" s="22" customFormat="1" ht="14.5" customHeight="1" x14ac:dyDescent="0.25">
      <c r="A369" s="18" t="s">
        <v>429</v>
      </c>
      <c r="B369" s="125" t="s">
        <v>668</v>
      </c>
      <c r="C369" s="125">
        <v>0</v>
      </c>
      <c r="D369" s="125">
        <v>0</v>
      </c>
      <c r="E369" s="125">
        <v>0</v>
      </c>
      <c r="F369" s="125">
        <v>0</v>
      </c>
      <c r="G369" s="125">
        <v>0</v>
      </c>
      <c r="H369" s="125">
        <v>0</v>
      </c>
      <c r="I369" s="125">
        <v>0</v>
      </c>
      <c r="J369" s="125">
        <v>0</v>
      </c>
      <c r="K369" s="125">
        <v>0</v>
      </c>
      <c r="L369" s="125">
        <v>0</v>
      </c>
      <c r="M369" s="125">
        <v>0</v>
      </c>
      <c r="N369" s="125">
        <v>0</v>
      </c>
      <c r="O369" s="125">
        <v>0</v>
      </c>
      <c r="P369" s="125">
        <v>0</v>
      </c>
      <c r="Q369" s="125">
        <v>0</v>
      </c>
      <c r="R369" s="125">
        <v>0</v>
      </c>
      <c r="S369" s="125">
        <v>0</v>
      </c>
      <c r="T369" s="125">
        <v>375</v>
      </c>
      <c r="U369" s="183">
        <v>0</v>
      </c>
      <c r="V369" s="183">
        <v>0</v>
      </c>
      <c r="W369" s="125" t="s">
        <v>430</v>
      </c>
    </row>
    <row r="370" spans="1:23" s="22" customFormat="1" ht="14.5" customHeight="1" x14ac:dyDescent="0.25">
      <c r="A370" s="18" t="s">
        <v>429</v>
      </c>
      <c r="B370" s="125" t="s">
        <v>667</v>
      </c>
      <c r="C370" s="125">
        <v>0</v>
      </c>
      <c r="D370" s="125">
        <v>0</v>
      </c>
      <c r="E370" s="125">
        <v>0</v>
      </c>
      <c r="F370" s="125">
        <v>0</v>
      </c>
      <c r="G370" s="125">
        <v>0</v>
      </c>
      <c r="H370" s="125">
        <v>0</v>
      </c>
      <c r="I370" s="125">
        <v>0</v>
      </c>
      <c r="J370" s="125">
        <v>0</v>
      </c>
      <c r="K370" s="125">
        <v>0</v>
      </c>
      <c r="L370" s="125">
        <v>0</v>
      </c>
      <c r="M370" s="125">
        <v>0</v>
      </c>
      <c r="N370" s="125">
        <v>0</v>
      </c>
      <c r="O370" s="125">
        <v>0</v>
      </c>
      <c r="P370" s="125">
        <v>0</v>
      </c>
      <c r="Q370" s="125">
        <v>0</v>
      </c>
      <c r="R370" s="125">
        <v>0</v>
      </c>
      <c r="S370" s="125">
        <v>0</v>
      </c>
      <c r="T370" s="125">
        <v>16</v>
      </c>
      <c r="U370" s="183">
        <v>0</v>
      </c>
      <c r="V370" s="183">
        <v>0</v>
      </c>
      <c r="W370" s="125" t="s">
        <v>430</v>
      </c>
    </row>
    <row r="371" spans="1:23" s="22" customFormat="1" ht="14.5" customHeight="1" x14ac:dyDescent="0.25">
      <c r="A371" s="18" t="s">
        <v>431</v>
      </c>
      <c r="B371" s="125" t="s">
        <v>668</v>
      </c>
      <c r="C371" s="125">
        <v>6</v>
      </c>
      <c r="D371" s="125">
        <v>6</v>
      </c>
      <c r="E371" s="125">
        <v>0</v>
      </c>
      <c r="F371" s="125">
        <v>0</v>
      </c>
      <c r="G371" s="125">
        <v>6</v>
      </c>
      <c r="H371" s="125">
        <v>0</v>
      </c>
      <c r="I371" s="125">
        <v>0</v>
      </c>
      <c r="J371" s="125">
        <v>0</v>
      </c>
      <c r="K371" s="125">
        <v>6</v>
      </c>
      <c r="L371" s="125">
        <v>0</v>
      </c>
      <c r="M371" s="125">
        <v>0</v>
      </c>
      <c r="N371" s="125">
        <v>0</v>
      </c>
      <c r="O371" s="125">
        <v>0</v>
      </c>
      <c r="P371" s="125">
        <v>0</v>
      </c>
      <c r="Q371" s="125">
        <v>0</v>
      </c>
      <c r="R371" s="125">
        <v>0</v>
      </c>
      <c r="S371" s="125">
        <v>0</v>
      </c>
      <c r="T371" s="125">
        <v>24</v>
      </c>
      <c r="U371" s="183">
        <v>0.25</v>
      </c>
      <c r="V371" s="183">
        <v>0.25</v>
      </c>
      <c r="W371" s="125" t="s">
        <v>432</v>
      </c>
    </row>
    <row r="372" spans="1:23" s="22" customFormat="1" ht="14.5" customHeight="1" x14ac:dyDescent="0.25">
      <c r="A372" s="18" t="s">
        <v>431</v>
      </c>
      <c r="B372" s="125" t="s">
        <v>667</v>
      </c>
      <c r="C372" s="125">
        <v>11</v>
      </c>
      <c r="D372" s="125">
        <v>0</v>
      </c>
      <c r="E372" s="125">
        <v>0</v>
      </c>
      <c r="F372" s="125">
        <v>0</v>
      </c>
      <c r="G372" s="125">
        <v>0</v>
      </c>
      <c r="H372" s="125">
        <v>6</v>
      </c>
      <c r="I372" s="125">
        <v>0</v>
      </c>
      <c r="J372" s="125">
        <v>5</v>
      </c>
      <c r="K372" s="125">
        <v>11</v>
      </c>
      <c r="L372" s="125">
        <v>0</v>
      </c>
      <c r="M372" s="125">
        <v>0</v>
      </c>
      <c r="N372" s="125">
        <v>0</v>
      </c>
      <c r="O372" s="125">
        <v>0</v>
      </c>
      <c r="P372" s="125">
        <v>0</v>
      </c>
      <c r="Q372" s="125">
        <v>0</v>
      </c>
      <c r="R372" s="125">
        <v>0</v>
      </c>
      <c r="S372" s="125">
        <v>0</v>
      </c>
      <c r="T372" s="125">
        <v>11</v>
      </c>
      <c r="U372" s="183">
        <v>0.54545454545454497</v>
      </c>
      <c r="V372" s="183">
        <v>1</v>
      </c>
      <c r="W372" s="125" t="s">
        <v>432</v>
      </c>
    </row>
    <row r="373" spans="1:23" s="22" customFormat="1" ht="14.5" customHeight="1" x14ac:dyDescent="0.25">
      <c r="A373" s="18" t="s">
        <v>433</v>
      </c>
      <c r="B373" s="125" t="s">
        <v>668</v>
      </c>
      <c r="C373" s="125">
        <v>115</v>
      </c>
      <c r="D373" s="125">
        <v>0</v>
      </c>
      <c r="E373" s="125">
        <v>0</v>
      </c>
      <c r="F373" s="125">
        <v>5</v>
      </c>
      <c r="G373" s="125">
        <v>5</v>
      </c>
      <c r="H373" s="125">
        <v>15</v>
      </c>
      <c r="I373" s="125">
        <v>0</v>
      </c>
      <c r="J373" s="125">
        <v>28</v>
      </c>
      <c r="K373" s="125">
        <v>48</v>
      </c>
      <c r="L373" s="125">
        <v>0</v>
      </c>
      <c r="M373" s="125">
        <v>5</v>
      </c>
      <c r="N373" s="125">
        <v>9</v>
      </c>
      <c r="O373" s="125">
        <v>14</v>
      </c>
      <c r="P373" s="125">
        <v>34</v>
      </c>
      <c r="Q373" s="125">
        <v>0</v>
      </c>
      <c r="R373" s="125">
        <v>19</v>
      </c>
      <c r="S373" s="125">
        <v>67</v>
      </c>
      <c r="T373" s="125">
        <v>1640</v>
      </c>
      <c r="U373" s="183">
        <v>4.1463414634146302E-2</v>
      </c>
      <c r="V373" s="183">
        <v>7.0121951219512202E-2</v>
      </c>
      <c r="W373" s="125" t="s">
        <v>264</v>
      </c>
    </row>
    <row r="374" spans="1:23" s="22" customFormat="1" ht="14.5" customHeight="1" x14ac:dyDescent="0.25">
      <c r="A374" s="18" t="s">
        <v>433</v>
      </c>
      <c r="B374" s="125" t="s">
        <v>667</v>
      </c>
      <c r="C374" s="125">
        <v>1002</v>
      </c>
      <c r="D374" s="125">
        <v>5</v>
      </c>
      <c r="E374" s="125">
        <v>49</v>
      </c>
      <c r="F374" s="125">
        <v>79</v>
      </c>
      <c r="G374" s="125">
        <v>133</v>
      </c>
      <c r="H374" s="125">
        <v>269</v>
      </c>
      <c r="I374" s="125">
        <v>36</v>
      </c>
      <c r="J374" s="125">
        <v>47</v>
      </c>
      <c r="K374" s="125">
        <v>485</v>
      </c>
      <c r="L374" s="125">
        <v>0</v>
      </c>
      <c r="M374" s="125">
        <v>34</v>
      </c>
      <c r="N374" s="125">
        <v>91</v>
      </c>
      <c r="O374" s="125">
        <v>125</v>
      </c>
      <c r="P374" s="125">
        <v>326</v>
      </c>
      <c r="Q374" s="125">
        <v>36</v>
      </c>
      <c r="R374" s="125">
        <v>30</v>
      </c>
      <c r="S374" s="125">
        <v>517</v>
      </c>
      <c r="T374" s="125">
        <v>2090</v>
      </c>
      <c r="U374" s="183">
        <v>0.44258373205741602</v>
      </c>
      <c r="V374" s="183">
        <v>0.47942583732057398</v>
      </c>
      <c r="W374" s="125" t="s">
        <v>264</v>
      </c>
    </row>
    <row r="375" spans="1:23" s="22" customFormat="1" ht="14.5" customHeight="1" x14ac:dyDescent="0.25">
      <c r="A375" s="18" t="s">
        <v>265</v>
      </c>
      <c r="B375" s="125" t="s">
        <v>668</v>
      </c>
      <c r="C375" s="125">
        <v>9879</v>
      </c>
      <c r="D375" s="125">
        <v>74</v>
      </c>
      <c r="E375" s="125">
        <v>73</v>
      </c>
      <c r="F375" s="125">
        <v>18</v>
      </c>
      <c r="G375" s="125">
        <v>165</v>
      </c>
      <c r="H375" s="125">
        <v>509</v>
      </c>
      <c r="I375" s="125">
        <v>0</v>
      </c>
      <c r="J375" s="125">
        <v>610</v>
      </c>
      <c r="K375" s="125">
        <v>1284</v>
      </c>
      <c r="L375" s="125">
        <v>75</v>
      </c>
      <c r="M375" s="125">
        <v>68</v>
      </c>
      <c r="N375" s="125">
        <v>123</v>
      </c>
      <c r="O375" s="125">
        <v>266</v>
      </c>
      <c r="P375" s="125">
        <v>4175</v>
      </c>
      <c r="Q375" s="125">
        <v>10</v>
      </c>
      <c r="R375" s="125">
        <v>4144</v>
      </c>
      <c r="S375" s="125">
        <v>8595</v>
      </c>
      <c r="T375" s="125">
        <v>18780</v>
      </c>
      <c r="U375" s="183">
        <v>0.27289669861554799</v>
      </c>
      <c r="V375" s="183">
        <v>0.52603833865814698</v>
      </c>
      <c r="W375" s="125" t="s">
        <v>266</v>
      </c>
    </row>
    <row r="376" spans="1:23" s="22" customFormat="1" ht="14.5" customHeight="1" x14ac:dyDescent="0.25">
      <c r="A376" s="18" t="s">
        <v>265</v>
      </c>
      <c r="B376" s="125" t="s">
        <v>667</v>
      </c>
      <c r="C376" s="125">
        <v>8582</v>
      </c>
      <c r="D376" s="125">
        <v>140</v>
      </c>
      <c r="E376" s="125">
        <v>333</v>
      </c>
      <c r="F376" s="125">
        <v>356</v>
      </c>
      <c r="G376" s="125">
        <v>829</v>
      </c>
      <c r="H376" s="125">
        <v>1166</v>
      </c>
      <c r="I376" s="125">
        <v>131</v>
      </c>
      <c r="J376" s="125">
        <v>2392</v>
      </c>
      <c r="K376" s="125">
        <v>4518</v>
      </c>
      <c r="L376" s="125">
        <v>156</v>
      </c>
      <c r="M376" s="125">
        <v>369</v>
      </c>
      <c r="N376" s="125">
        <v>376</v>
      </c>
      <c r="O376" s="125">
        <v>901</v>
      </c>
      <c r="P376" s="125">
        <v>1218</v>
      </c>
      <c r="Q376" s="125">
        <v>167</v>
      </c>
      <c r="R376" s="125">
        <v>1778</v>
      </c>
      <c r="S376" s="125">
        <v>4064</v>
      </c>
      <c r="T376" s="125">
        <v>11924</v>
      </c>
      <c r="U376" s="183">
        <v>0.37001006373700102</v>
      </c>
      <c r="V376" s="183">
        <v>0.71972492452197201</v>
      </c>
      <c r="W376" s="125" t="s">
        <v>266</v>
      </c>
    </row>
    <row r="377" spans="1:23" s="22" customFormat="1" ht="14.5" customHeight="1" x14ac:dyDescent="0.25">
      <c r="A377" s="18" t="s">
        <v>267</v>
      </c>
      <c r="B377" s="125" t="s">
        <v>668</v>
      </c>
      <c r="C377" s="125">
        <v>3700</v>
      </c>
      <c r="D377" s="125">
        <v>195</v>
      </c>
      <c r="E377" s="125">
        <v>259</v>
      </c>
      <c r="F377" s="125">
        <v>151</v>
      </c>
      <c r="G377" s="125">
        <v>605</v>
      </c>
      <c r="H377" s="125">
        <v>612</v>
      </c>
      <c r="I377" s="125">
        <v>35</v>
      </c>
      <c r="J377" s="125">
        <v>516</v>
      </c>
      <c r="K377" s="125">
        <v>1768</v>
      </c>
      <c r="L377" s="125">
        <v>191</v>
      </c>
      <c r="M377" s="125">
        <v>282</v>
      </c>
      <c r="N377" s="125">
        <v>161</v>
      </c>
      <c r="O377" s="125">
        <v>634</v>
      </c>
      <c r="P377" s="125">
        <v>653</v>
      </c>
      <c r="Q377" s="125">
        <v>35</v>
      </c>
      <c r="R377" s="125">
        <v>610</v>
      </c>
      <c r="S377" s="125">
        <v>1932</v>
      </c>
      <c r="T377" s="125">
        <v>5781</v>
      </c>
      <c r="U377" s="183">
        <v>0.44525168655941899</v>
      </c>
      <c r="V377" s="183">
        <v>0.64002767687251305</v>
      </c>
      <c r="W377" s="125" t="s">
        <v>268</v>
      </c>
    </row>
    <row r="378" spans="1:23" s="22" customFormat="1" ht="14.5" customHeight="1" x14ac:dyDescent="0.25">
      <c r="A378" s="18" t="s">
        <v>267</v>
      </c>
      <c r="B378" s="125" t="s">
        <v>674</v>
      </c>
      <c r="C378" s="125">
        <v>27</v>
      </c>
      <c r="D378" s="125">
        <v>0</v>
      </c>
      <c r="E378" s="125">
        <v>5</v>
      </c>
      <c r="F378" s="125">
        <v>0</v>
      </c>
      <c r="G378" s="125">
        <v>5</v>
      </c>
      <c r="H378" s="125">
        <v>6</v>
      </c>
      <c r="I378" s="125">
        <v>0</v>
      </c>
      <c r="J378" s="125">
        <v>0</v>
      </c>
      <c r="K378" s="125">
        <v>11</v>
      </c>
      <c r="L378" s="125">
        <v>0</v>
      </c>
      <c r="M378" s="125">
        <v>9</v>
      </c>
      <c r="N378" s="125">
        <v>0</v>
      </c>
      <c r="O378" s="125">
        <v>9</v>
      </c>
      <c r="P378" s="125">
        <v>7</v>
      </c>
      <c r="Q378" s="125">
        <v>0</v>
      </c>
      <c r="R378" s="125">
        <v>0</v>
      </c>
      <c r="S378" s="125">
        <v>16</v>
      </c>
      <c r="T378" s="125">
        <v>114</v>
      </c>
      <c r="U378" s="183">
        <v>0.23684210526315799</v>
      </c>
      <c r="V378" s="183">
        <v>0.23684210526315799</v>
      </c>
      <c r="W378" s="125" t="s">
        <v>268</v>
      </c>
    </row>
    <row r="379" spans="1:23" s="22" customFormat="1" ht="14.5" customHeight="1" x14ac:dyDescent="0.25">
      <c r="A379" s="18" t="s">
        <v>267</v>
      </c>
      <c r="B379" s="125" t="s">
        <v>670</v>
      </c>
      <c r="C379" s="125">
        <v>15619</v>
      </c>
      <c r="D379" s="125">
        <v>954</v>
      </c>
      <c r="E379" s="125">
        <v>1025</v>
      </c>
      <c r="F379" s="125">
        <v>1078</v>
      </c>
      <c r="G379" s="125">
        <v>3057</v>
      </c>
      <c r="H379" s="125">
        <v>3005</v>
      </c>
      <c r="I379" s="125">
        <v>1130</v>
      </c>
      <c r="J379" s="125">
        <v>0</v>
      </c>
      <c r="K379" s="125">
        <v>7192</v>
      </c>
      <c r="L379" s="125">
        <v>1024</v>
      </c>
      <c r="M379" s="125">
        <v>1014</v>
      </c>
      <c r="N379" s="125">
        <v>1112</v>
      </c>
      <c r="O379" s="125">
        <v>3150</v>
      </c>
      <c r="P379" s="125">
        <v>4142</v>
      </c>
      <c r="Q379" s="125">
        <v>1135</v>
      </c>
      <c r="R379" s="125">
        <v>0</v>
      </c>
      <c r="S379" s="125">
        <v>8427</v>
      </c>
      <c r="T379" s="125">
        <v>209790</v>
      </c>
      <c r="U379" s="183">
        <v>7.44506411173078E-2</v>
      </c>
      <c r="V379" s="183">
        <v>7.44506411173078E-2</v>
      </c>
      <c r="W379" s="125" t="s">
        <v>268</v>
      </c>
    </row>
    <row r="380" spans="1:23" s="22" customFormat="1" ht="14.5" customHeight="1" x14ac:dyDescent="0.25">
      <c r="A380" s="18" t="s">
        <v>267</v>
      </c>
      <c r="B380" s="125" t="s">
        <v>673</v>
      </c>
      <c r="C380" s="125">
        <v>12</v>
      </c>
      <c r="D380" s="125">
        <v>0</v>
      </c>
      <c r="E380" s="125">
        <v>6</v>
      </c>
      <c r="F380" s="125">
        <v>0</v>
      </c>
      <c r="G380" s="125">
        <v>6</v>
      </c>
      <c r="H380" s="125">
        <v>0</v>
      </c>
      <c r="I380" s="125">
        <v>0</v>
      </c>
      <c r="J380" s="125">
        <v>0</v>
      </c>
      <c r="K380" s="125">
        <v>6</v>
      </c>
      <c r="L380" s="125">
        <v>0</v>
      </c>
      <c r="M380" s="125">
        <v>0</v>
      </c>
      <c r="N380" s="125">
        <v>6</v>
      </c>
      <c r="O380" s="125">
        <v>6</v>
      </c>
      <c r="P380" s="125">
        <v>0</v>
      </c>
      <c r="Q380" s="125">
        <v>0</v>
      </c>
      <c r="R380" s="125">
        <v>0</v>
      </c>
      <c r="S380" s="125">
        <v>6</v>
      </c>
      <c r="T380" s="125">
        <v>12</v>
      </c>
      <c r="U380" s="183">
        <v>1</v>
      </c>
      <c r="V380" s="183">
        <v>1</v>
      </c>
      <c r="W380" s="125" t="s">
        <v>268</v>
      </c>
    </row>
    <row r="381" spans="1:23" s="22" customFormat="1" ht="14.5" customHeight="1" x14ac:dyDescent="0.25">
      <c r="A381" s="18" t="s">
        <v>267</v>
      </c>
      <c r="B381" s="125" t="s">
        <v>667</v>
      </c>
      <c r="C381" s="125">
        <v>27164</v>
      </c>
      <c r="D381" s="125">
        <v>84</v>
      </c>
      <c r="E381" s="125">
        <v>209</v>
      </c>
      <c r="F381" s="125">
        <v>269</v>
      </c>
      <c r="G381" s="125">
        <v>562</v>
      </c>
      <c r="H381" s="125">
        <v>2662</v>
      </c>
      <c r="I381" s="125">
        <v>928</v>
      </c>
      <c r="J381" s="125">
        <v>9441</v>
      </c>
      <c r="K381" s="125">
        <v>13593</v>
      </c>
      <c r="L381" s="125">
        <v>78</v>
      </c>
      <c r="M381" s="125">
        <v>247</v>
      </c>
      <c r="N381" s="125">
        <v>266</v>
      </c>
      <c r="O381" s="125">
        <v>591</v>
      </c>
      <c r="P381" s="125">
        <v>2610</v>
      </c>
      <c r="Q381" s="125">
        <v>811</v>
      </c>
      <c r="R381" s="125">
        <v>9559</v>
      </c>
      <c r="S381" s="125">
        <v>13571</v>
      </c>
      <c r="T381" s="125">
        <v>29807</v>
      </c>
      <c r="U381" s="183">
        <v>0.27389539369946703</v>
      </c>
      <c r="V381" s="183">
        <v>0.91132955346059696</v>
      </c>
      <c r="W381" s="125" t="s">
        <v>268</v>
      </c>
    </row>
    <row r="382" spans="1:23" s="22" customFormat="1" ht="14.5" customHeight="1" x14ac:dyDescent="0.25">
      <c r="A382" s="18" t="s">
        <v>434</v>
      </c>
      <c r="B382" s="125" t="s">
        <v>668</v>
      </c>
      <c r="C382" s="125">
        <v>5</v>
      </c>
      <c r="D382" s="125">
        <v>0</v>
      </c>
      <c r="E382" s="125">
        <v>0</v>
      </c>
      <c r="F382" s="125">
        <v>0</v>
      </c>
      <c r="G382" s="125">
        <v>0</v>
      </c>
      <c r="H382" s="125">
        <v>0</v>
      </c>
      <c r="I382" s="125">
        <v>0</v>
      </c>
      <c r="J382" s="125">
        <v>0</v>
      </c>
      <c r="K382" s="125">
        <v>0</v>
      </c>
      <c r="L382" s="125">
        <v>0</v>
      </c>
      <c r="M382" s="125">
        <v>0</v>
      </c>
      <c r="N382" s="125">
        <v>0</v>
      </c>
      <c r="O382" s="125">
        <v>0</v>
      </c>
      <c r="P382" s="125">
        <v>0</v>
      </c>
      <c r="Q382" s="125">
        <v>0</v>
      </c>
      <c r="R382" s="125">
        <v>5</v>
      </c>
      <c r="S382" s="125">
        <v>5</v>
      </c>
      <c r="T382" s="125">
        <v>13</v>
      </c>
      <c r="U382" s="183">
        <v>0</v>
      </c>
      <c r="V382" s="183">
        <v>0.38461538461538503</v>
      </c>
      <c r="W382" s="125" t="s">
        <v>435</v>
      </c>
    </row>
    <row r="383" spans="1:23" s="22" customFormat="1" ht="14.5" customHeight="1" x14ac:dyDescent="0.25">
      <c r="A383" s="18" t="s">
        <v>434</v>
      </c>
      <c r="B383" s="125" t="s">
        <v>667</v>
      </c>
      <c r="C383" s="125">
        <v>10</v>
      </c>
      <c r="D383" s="125">
        <v>0</v>
      </c>
      <c r="E383" s="125">
        <v>0</v>
      </c>
      <c r="F383" s="125">
        <v>0</v>
      </c>
      <c r="G383" s="125">
        <v>0</v>
      </c>
      <c r="H383" s="125">
        <v>5</v>
      </c>
      <c r="I383" s="125">
        <v>0</v>
      </c>
      <c r="J383" s="125">
        <v>0</v>
      </c>
      <c r="K383" s="125">
        <v>5</v>
      </c>
      <c r="L383" s="125">
        <v>0</v>
      </c>
      <c r="M383" s="125">
        <v>0</v>
      </c>
      <c r="N383" s="125">
        <v>0</v>
      </c>
      <c r="O383" s="125">
        <v>0</v>
      </c>
      <c r="P383" s="125">
        <v>5</v>
      </c>
      <c r="Q383" s="125">
        <v>0</v>
      </c>
      <c r="R383" s="125">
        <v>0</v>
      </c>
      <c r="S383" s="125">
        <v>5</v>
      </c>
      <c r="T383" s="125">
        <v>10</v>
      </c>
      <c r="U383" s="183">
        <v>1</v>
      </c>
      <c r="V383" s="183">
        <v>1</v>
      </c>
      <c r="W383" s="125" t="s">
        <v>435</v>
      </c>
    </row>
    <row r="384" spans="1:23" s="22" customFormat="1" ht="14.5" customHeight="1" x14ac:dyDescent="0.25">
      <c r="A384" s="18" t="s">
        <v>269</v>
      </c>
      <c r="B384" s="125" t="s">
        <v>668</v>
      </c>
      <c r="C384" s="125">
        <v>4020</v>
      </c>
      <c r="D384" s="125">
        <v>81</v>
      </c>
      <c r="E384" s="125">
        <v>56</v>
      </c>
      <c r="F384" s="125">
        <v>52</v>
      </c>
      <c r="G384" s="125">
        <v>189</v>
      </c>
      <c r="H384" s="125">
        <v>436</v>
      </c>
      <c r="I384" s="125">
        <v>0</v>
      </c>
      <c r="J384" s="125">
        <v>733</v>
      </c>
      <c r="K384" s="125">
        <v>1358</v>
      </c>
      <c r="L384" s="125">
        <v>85</v>
      </c>
      <c r="M384" s="125">
        <v>58</v>
      </c>
      <c r="N384" s="125">
        <v>99</v>
      </c>
      <c r="O384" s="125">
        <v>242</v>
      </c>
      <c r="P384" s="125">
        <v>946</v>
      </c>
      <c r="Q384" s="125">
        <v>0</v>
      </c>
      <c r="R384" s="125">
        <v>1474</v>
      </c>
      <c r="S384" s="125">
        <v>2662</v>
      </c>
      <c r="T384" s="125">
        <v>8160</v>
      </c>
      <c r="U384" s="183">
        <v>0.22218137254902001</v>
      </c>
      <c r="V384" s="183">
        <v>0.49264705882352899</v>
      </c>
      <c r="W384" s="125" t="s">
        <v>270</v>
      </c>
    </row>
    <row r="385" spans="1:23" s="22" customFormat="1" ht="14.5" customHeight="1" x14ac:dyDescent="0.25">
      <c r="A385" s="18" t="s">
        <v>269</v>
      </c>
      <c r="B385" s="125" t="s">
        <v>667</v>
      </c>
      <c r="C385" s="125">
        <v>6108</v>
      </c>
      <c r="D385" s="125">
        <v>126</v>
      </c>
      <c r="E385" s="125">
        <v>298</v>
      </c>
      <c r="F385" s="125">
        <v>235</v>
      </c>
      <c r="G385" s="125">
        <v>659</v>
      </c>
      <c r="H385" s="125">
        <v>1357</v>
      </c>
      <c r="I385" s="125">
        <v>60</v>
      </c>
      <c r="J385" s="125">
        <v>646</v>
      </c>
      <c r="K385" s="125">
        <v>2722</v>
      </c>
      <c r="L385" s="125">
        <v>98</v>
      </c>
      <c r="M385" s="125">
        <v>268</v>
      </c>
      <c r="N385" s="125">
        <v>279</v>
      </c>
      <c r="O385" s="125">
        <v>645</v>
      </c>
      <c r="P385" s="125">
        <v>1770</v>
      </c>
      <c r="Q385" s="125">
        <v>75</v>
      </c>
      <c r="R385" s="125">
        <v>896</v>
      </c>
      <c r="S385" s="125">
        <v>3386</v>
      </c>
      <c r="T385" s="125">
        <v>7445</v>
      </c>
      <c r="U385" s="183">
        <v>0.61329751511081299</v>
      </c>
      <c r="V385" s="183">
        <v>0.82041638683680296</v>
      </c>
      <c r="W385" s="125" t="s">
        <v>270</v>
      </c>
    </row>
    <row r="386" spans="1:23" s="22" customFormat="1" ht="14.5" customHeight="1" x14ac:dyDescent="0.25">
      <c r="A386" s="18" t="s">
        <v>271</v>
      </c>
      <c r="B386" s="125" t="s">
        <v>668</v>
      </c>
      <c r="C386" s="125">
        <v>5</v>
      </c>
      <c r="D386" s="125">
        <v>0</v>
      </c>
      <c r="E386" s="125">
        <v>0</v>
      </c>
      <c r="F386" s="125">
        <v>0</v>
      </c>
      <c r="G386" s="125">
        <v>0</v>
      </c>
      <c r="H386" s="125">
        <v>0</v>
      </c>
      <c r="I386" s="125">
        <v>0</v>
      </c>
      <c r="J386" s="125">
        <v>0</v>
      </c>
      <c r="K386" s="125">
        <v>0</v>
      </c>
      <c r="L386" s="125">
        <v>0</v>
      </c>
      <c r="M386" s="125">
        <v>0</v>
      </c>
      <c r="N386" s="125">
        <v>0</v>
      </c>
      <c r="O386" s="125">
        <v>0</v>
      </c>
      <c r="P386" s="125">
        <v>5</v>
      </c>
      <c r="Q386" s="125">
        <v>0</v>
      </c>
      <c r="R386" s="125">
        <v>0</v>
      </c>
      <c r="S386" s="125">
        <v>5</v>
      </c>
      <c r="T386" s="125">
        <v>229</v>
      </c>
      <c r="U386" s="183">
        <v>2.1834061135371199E-2</v>
      </c>
      <c r="V386" s="183">
        <v>2.1834061135371199E-2</v>
      </c>
      <c r="W386" s="125" t="s">
        <v>272</v>
      </c>
    </row>
    <row r="387" spans="1:23" s="22" customFormat="1" ht="14.5" customHeight="1" x14ac:dyDescent="0.25">
      <c r="A387" s="18" t="s">
        <v>271</v>
      </c>
      <c r="B387" s="125" t="s">
        <v>667</v>
      </c>
      <c r="C387" s="125">
        <v>15</v>
      </c>
      <c r="D387" s="125">
        <v>0</v>
      </c>
      <c r="E387" s="125">
        <v>0</v>
      </c>
      <c r="F387" s="125">
        <v>5</v>
      </c>
      <c r="G387" s="125">
        <v>5</v>
      </c>
      <c r="H387" s="125">
        <v>0</v>
      </c>
      <c r="I387" s="125">
        <v>0</v>
      </c>
      <c r="J387" s="125">
        <v>0</v>
      </c>
      <c r="K387" s="125">
        <v>5</v>
      </c>
      <c r="L387" s="125">
        <v>0</v>
      </c>
      <c r="M387" s="125">
        <v>0</v>
      </c>
      <c r="N387" s="125">
        <v>5</v>
      </c>
      <c r="O387" s="125">
        <v>5</v>
      </c>
      <c r="P387" s="125">
        <v>5</v>
      </c>
      <c r="Q387" s="125">
        <v>0</v>
      </c>
      <c r="R387" s="125">
        <v>0</v>
      </c>
      <c r="S387" s="125">
        <v>10</v>
      </c>
      <c r="T387" s="125">
        <v>37</v>
      </c>
      <c r="U387" s="183">
        <v>0.40540540540540498</v>
      </c>
      <c r="V387" s="183">
        <v>0.40540540540540498</v>
      </c>
      <c r="W387" s="125" t="s">
        <v>272</v>
      </c>
    </row>
    <row r="388" spans="1:23" s="22" customFormat="1" ht="14.5" customHeight="1" x14ac:dyDescent="0.25">
      <c r="A388" s="18" t="s">
        <v>275</v>
      </c>
      <c r="B388" s="125" t="s">
        <v>668</v>
      </c>
      <c r="C388" s="125">
        <v>10</v>
      </c>
      <c r="D388" s="125">
        <v>0</v>
      </c>
      <c r="E388" s="125">
        <v>0</v>
      </c>
      <c r="F388" s="125">
        <v>0</v>
      </c>
      <c r="G388" s="125">
        <v>0</v>
      </c>
      <c r="H388" s="125">
        <v>0</v>
      </c>
      <c r="I388" s="125">
        <v>0</v>
      </c>
      <c r="J388" s="125">
        <v>0</v>
      </c>
      <c r="K388" s="125">
        <v>0</v>
      </c>
      <c r="L388" s="125">
        <v>0</v>
      </c>
      <c r="M388" s="125">
        <v>0</v>
      </c>
      <c r="N388" s="125">
        <v>5</v>
      </c>
      <c r="O388" s="125">
        <v>5</v>
      </c>
      <c r="P388" s="125">
        <v>0</v>
      </c>
      <c r="Q388" s="125">
        <v>0</v>
      </c>
      <c r="R388" s="125">
        <v>5</v>
      </c>
      <c r="S388" s="125">
        <v>10</v>
      </c>
      <c r="T388" s="125">
        <v>113</v>
      </c>
      <c r="U388" s="183">
        <v>4.4247787610619503E-2</v>
      </c>
      <c r="V388" s="183">
        <v>8.8495575221238895E-2</v>
      </c>
      <c r="W388" s="125" t="s">
        <v>276</v>
      </c>
    </row>
    <row r="389" spans="1:23" s="22" customFormat="1" ht="14.5" customHeight="1" x14ac:dyDescent="0.25">
      <c r="A389" s="18" t="s">
        <v>275</v>
      </c>
      <c r="B389" s="125" t="s">
        <v>667</v>
      </c>
      <c r="C389" s="125">
        <v>202</v>
      </c>
      <c r="D389" s="125">
        <v>0</v>
      </c>
      <c r="E389" s="125">
        <v>0</v>
      </c>
      <c r="F389" s="125">
        <v>0</v>
      </c>
      <c r="G389" s="125">
        <v>0</v>
      </c>
      <c r="H389" s="125">
        <v>5</v>
      </c>
      <c r="I389" s="125">
        <v>17</v>
      </c>
      <c r="J389" s="125">
        <v>67</v>
      </c>
      <c r="K389" s="125">
        <v>89</v>
      </c>
      <c r="L389" s="125">
        <v>0</v>
      </c>
      <c r="M389" s="125">
        <v>0</v>
      </c>
      <c r="N389" s="125">
        <v>0</v>
      </c>
      <c r="O389" s="125">
        <v>0</v>
      </c>
      <c r="P389" s="125">
        <v>20</v>
      </c>
      <c r="Q389" s="125">
        <v>35</v>
      </c>
      <c r="R389" s="125">
        <v>58</v>
      </c>
      <c r="S389" s="125">
        <v>113</v>
      </c>
      <c r="T389" s="125">
        <v>628</v>
      </c>
      <c r="U389" s="183">
        <v>0.12261146496815301</v>
      </c>
      <c r="V389" s="183">
        <v>0.321656050955414</v>
      </c>
      <c r="W389" s="125" t="s">
        <v>276</v>
      </c>
    </row>
    <row r="390" spans="1:23" s="22" customFormat="1" ht="14.5" customHeight="1" x14ac:dyDescent="0.25">
      <c r="A390" s="18" t="s">
        <v>277</v>
      </c>
      <c r="B390" s="125" t="s">
        <v>668</v>
      </c>
      <c r="C390" s="125">
        <v>0</v>
      </c>
      <c r="D390" s="125">
        <v>0</v>
      </c>
      <c r="E390" s="125">
        <v>0</v>
      </c>
      <c r="F390" s="125">
        <v>0</v>
      </c>
      <c r="G390" s="125">
        <v>0</v>
      </c>
      <c r="H390" s="125">
        <v>0</v>
      </c>
      <c r="I390" s="125">
        <v>0</v>
      </c>
      <c r="J390" s="125">
        <v>0</v>
      </c>
      <c r="K390" s="125">
        <v>0</v>
      </c>
      <c r="L390" s="125">
        <v>0</v>
      </c>
      <c r="M390" s="125">
        <v>0</v>
      </c>
      <c r="N390" s="125">
        <v>0</v>
      </c>
      <c r="O390" s="125">
        <v>0</v>
      </c>
      <c r="P390" s="125">
        <v>0</v>
      </c>
      <c r="Q390" s="125">
        <v>0</v>
      </c>
      <c r="R390" s="125">
        <v>0</v>
      </c>
      <c r="S390" s="125">
        <v>0</v>
      </c>
      <c r="T390" s="125">
        <v>91</v>
      </c>
      <c r="U390" s="183">
        <v>0</v>
      </c>
      <c r="V390" s="183">
        <v>0</v>
      </c>
      <c r="W390" s="125" t="s">
        <v>278</v>
      </c>
    </row>
    <row r="391" spans="1:23" s="22" customFormat="1" ht="14.5" customHeight="1" x14ac:dyDescent="0.25">
      <c r="A391" s="18" t="s">
        <v>277</v>
      </c>
      <c r="B391" s="125" t="s">
        <v>667</v>
      </c>
      <c r="C391" s="125">
        <v>7</v>
      </c>
      <c r="D391" s="125">
        <v>0</v>
      </c>
      <c r="E391" s="125">
        <v>0</v>
      </c>
      <c r="F391" s="125">
        <v>0</v>
      </c>
      <c r="G391" s="125">
        <v>0</v>
      </c>
      <c r="H391" s="125">
        <v>0</v>
      </c>
      <c r="I391" s="125">
        <v>0</v>
      </c>
      <c r="J391" s="125">
        <v>0</v>
      </c>
      <c r="K391" s="125">
        <v>0</v>
      </c>
      <c r="L391" s="125">
        <v>0</v>
      </c>
      <c r="M391" s="125">
        <v>0</v>
      </c>
      <c r="N391" s="125">
        <v>0</v>
      </c>
      <c r="O391" s="125">
        <v>0</v>
      </c>
      <c r="P391" s="125">
        <v>0</v>
      </c>
      <c r="Q391" s="125">
        <v>7</v>
      </c>
      <c r="R391" s="125">
        <v>0</v>
      </c>
      <c r="S391" s="125">
        <v>7</v>
      </c>
      <c r="T391" s="125">
        <v>7</v>
      </c>
      <c r="U391" s="183">
        <v>1</v>
      </c>
      <c r="V391" s="183">
        <v>1</v>
      </c>
      <c r="W391" s="125" t="s">
        <v>278</v>
      </c>
    </row>
    <row r="392" spans="1:23" s="22" customFormat="1" ht="14.5" customHeight="1" x14ac:dyDescent="0.25">
      <c r="A392" s="18" t="s">
        <v>279</v>
      </c>
      <c r="B392" s="125" t="s">
        <v>668</v>
      </c>
      <c r="C392" s="125">
        <v>0</v>
      </c>
      <c r="D392" s="125">
        <v>0</v>
      </c>
      <c r="E392" s="125">
        <v>0</v>
      </c>
      <c r="F392" s="125">
        <v>0</v>
      </c>
      <c r="G392" s="125">
        <v>0</v>
      </c>
      <c r="H392" s="125">
        <v>0</v>
      </c>
      <c r="I392" s="125">
        <v>0</v>
      </c>
      <c r="J392" s="125">
        <v>0</v>
      </c>
      <c r="K392" s="125">
        <v>0</v>
      </c>
      <c r="L392" s="125">
        <v>0</v>
      </c>
      <c r="M392" s="125">
        <v>0</v>
      </c>
      <c r="N392" s="125">
        <v>0</v>
      </c>
      <c r="O392" s="125">
        <v>0</v>
      </c>
      <c r="P392" s="125">
        <v>0</v>
      </c>
      <c r="Q392" s="125">
        <v>0</v>
      </c>
      <c r="R392" s="125">
        <v>0</v>
      </c>
      <c r="S392" s="125">
        <v>0</v>
      </c>
      <c r="T392" s="125">
        <v>520</v>
      </c>
      <c r="U392" s="183">
        <v>0</v>
      </c>
      <c r="V392" s="183">
        <v>0</v>
      </c>
      <c r="W392" s="125" t="s">
        <v>280</v>
      </c>
    </row>
    <row r="393" spans="1:23" s="22" customFormat="1" ht="14.5" customHeight="1" x14ac:dyDescent="0.25">
      <c r="A393" s="18" t="s">
        <v>279</v>
      </c>
      <c r="B393" s="125" t="s">
        <v>670</v>
      </c>
      <c r="C393" s="125">
        <v>0</v>
      </c>
      <c r="D393" s="125">
        <v>0</v>
      </c>
      <c r="E393" s="125">
        <v>0</v>
      </c>
      <c r="F393" s="125">
        <v>0</v>
      </c>
      <c r="G393" s="125">
        <v>0</v>
      </c>
      <c r="H393" s="125">
        <v>0</v>
      </c>
      <c r="I393" s="125">
        <v>0</v>
      </c>
      <c r="J393" s="125">
        <v>0</v>
      </c>
      <c r="K393" s="125">
        <v>0</v>
      </c>
      <c r="L393" s="125">
        <v>0</v>
      </c>
      <c r="M393" s="125">
        <v>0</v>
      </c>
      <c r="N393" s="125">
        <v>0</v>
      </c>
      <c r="O393" s="125">
        <v>0</v>
      </c>
      <c r="P393" s="125">
        <v>0</v>
      </c>
      <c r="Q393" s="125">
        <v>0</v>
      </c>
      <c r="R393" s="125">
        <v>0</v>
      </c>
      <c r="S393" s="125">
        <v>0</v>
      </c>
      <c r="T393" s="125">
        <v>1000</v>
      </c>
      <c r="U393" s="183">
        <v>0</v>
      </c>
      <c r="V393" s="183">
        <v>0</v>
      </c>
      <c r="W393" s="125" t="s">
        <v>280</v>
      </c>
    </row>
    <row r="394" spans="1:23" s="22" customFormat="1" ht="14.5" customHeight="1" x14ac:dyDescent="0.25">
      <c r="A394" s="18" t="s">
        <v>279</v>
      </c>
      <c r="B394" s="125" t="s">
        <v>667</v>
      </c>
      <c r="C394" s="125">
        <v>13</v>
      </c>
      <c r="D394" s="125">
        <v>0</v>
      </c>
      <c r="E394" s="125">
        <v>0</v>
      </c>
      <c r="F394" s="125">
        <v>0</v>
      </c>
      <c r="G394" s="125">
        <v>0</v>
      </c>
      <c r="H394" s="125">
        <v>7</v>
      </c>
      <c r="I394" s="125">
        <v>0</v>
      </c>
      <c r="J394" s="125">
        <v>0</v>
      </c>
      <c r="K394" s="125">
        <v>7</v>
      </c>
      <c r="L394" s="125">
        <v>0</v>
      </c>
      <c r="M394" s="125">
        <v>0</v>
      </c>
      <c r="N394" s="125">
        <v>0</v>
      </c>
      <c r="O394" s="125">
        <v>0</v>
      </c>
      <c r="P394" s="125">
        <v>6</v>
      </c>
      <c r="Q394" s="125">
        <v>0</v>
      </c>
      <c r="R394" s="125">
        <v>0</v>
      </c>
      <c r="S394" s="125">
        <v>6</v>
      </c>
      <c r="T394" s="125">
        <v>36</v>
      </c>
      <c r="U394" s="183">
        <v>0.36111111111111099</v>
      </c>
      <c r="V394" s="183">
        <v>0.36111111111111099</v>
      </c>
      <c r="W394" s="125" t="s">
        <v>280</v>
      </c>
    </row>
    <row r="395" spans="1:23" s="22" customFormat="1" ht="14.5" customHeight="1" x14ac:dyDescent="0.25">
      <c r="A395" s="18" t="s">
        <v>281</v>
      </c>
      <c r="B395" s="125" t="s">
        <v>668</v>
      </c>
      <c r="C395" s="125">
        <v>126850</v>
      </c>
      <c r="D395" s="125">
        <v>8606</v>
      </c>
      <c r="E395" s="125">
        <v>12956</v>
      </c>
      <c r="F395" s="125">
        <v>7432</v>
      </c>
      <c r="G395" s="125">
        <v>28994</v>
      </c>
      <c r="H395" s="125">
        <v>24734</v>
      </c>
      <c r="I395" s="125">
        <v>1571</v>
      </c>
      <c r="J395" s="125">
        <v>3918</v>
      </c>
      <c r="K395" s="125">
        <v>59217</v>
      </c>
      <c r="L395" s="125">
        <v>8433</v>
      </c>
      <c r="M395" s="125">
        <v>14132</v>
      </c>
      <c r="N395" s="125">
        <v>8943</v>
      </c>
      <c r="O395" s="125">
        <v>31508</v>
      </c>
      <c r="P395" s="125">
        <v>28117</v>
      </c>
      <c r="Q395" s="125">
        <v>1168</v>
      </c>
      <c r="R395" s="125">
        <v>6840</v>
      </c>
      <c r="S395" s="125">
        <v>67633</v>
      </c>
      <c r="T395" s="125">
        <v>179224</v>
      </c>
      <c r="U395" s="183">
        <v>0.64774806945498398</v>
      </c>
      <c r="V395" s="183">
        <v>0.70777351247600795</v>
      </c>
      <c r="W395" s="125" t="s">
        <v>282</v>
      </c>
    </row>
    <row r="396" spans="1:23" s="22" customFormat="1" ht="14.5" customHeight="1" x14ac:dyDescent="0.25">
      <c r="A396" s="18" t="s">
        <v>281</v>
      </c>
      <c r="B396" s="125" t="s">
        <v>670</v>
      </c>
      <c r="C396" s="125">
        <v>3860099</v>
      </c>
      <c r="D396" s="125">
        <v>532422</v>
      </c>
      <c r="E396" s="125">
        <v>421301</v>
      </c>
      <c r="F396" s="125">
        <v>319560</v>
      </c>
      <c r="G396" s="125">
        <v>1273283</v>
      </c>
      <c r="H396" s="125">
        <v>602272</v>
      </c>
      <c r="I396" s="125">
        <v>78805</v>
      </c>
      <c r="J396" s="125">
        <v>0</v>
      </c>
      <c r="K396" s="125">
        <v>1954360</v>
      </c>
      <c r="L396" s="125">
        <v>477693</v>
      </c>
      <c r="M396" s="125">
        <v>456434</v>
      </c>
      <c r="N396" s="125">
        <v>345005</v>
      </c>
      <c r="O396" s="125">
        <v>1279132</v>
      </c>
      <c r="P396" s="125">
        <v>514147</v>
      </c>
      <c r="Q396" s="125">
        <v>112460</v>
      </c>
      <c r="R396" s="125">
        <v>0</v>
      </c>
      <c r="S396" s="125">
        <v>1905739</v>
      </c>
      <c r="T396" s="125">
        <v>3860099</v>
      </c>
      <c r="U396" s="183">
        <v>1</v>
      </c>
      <c r="V396" s="183">
        <v>1</v>
      </c>
      <c r="W396" s="125" t="s">
        <v>282</v>
      </c>
    </row>
    <row r="397" spans="1:23" s="22" customFormat="1" ht="14.5" customHeight="1" x14ac:dyDescent="0.25">
      <c r="A397" s="18" t="s">
        <v>281</v>
      </c>
      <c r="B397" s="125" t="s">
        <v>673</v>
      </c>
      <c r="C397" s="125">
        <v>1710</v>
      </c>
      <c r="D397" s="125">
        <v>92</v>
      </c>
      <c r="E397" s="125">
        <v>118</v>
      </c>
      <c r="F397" s="125">
        <v>73</v>
      </c>
      <c r="G397" s="125">
        <v>283</v>
      </c>
      <c r="H397" s="125">
        <v>424</v>
      </c>
      <c r="I397" s="125">
        <v>16</v>
      </c>
      <c r="J397" s="125">
        <v>10</v>
      </c>
      <c r="K397" s="125">
        <v>733</v>
      </c>
      <c r="L397" s="125">
        <v>100</v>
      </c>
      <c r="M397" s="125">
        <v>128</v>
      </c>
      <c r="N397" s="125">
        <v>55</v>
      </c>
      <c r="O397" s="125">
        <v>283</v>
      </c>
      <c r="P397" s="125">
        <v>648</v>
      </c>
      <c r="Q397" s="125">
        <v>25</v>
      </c>
      <c r="R397" s="125">
        <v>21</v>
      </c>
      <c r="S397" s="125">
        <v>977</v>
      </c>
      <c r="T397" s="125">
        <v>1876</v>
      </c>
      <c r="U397" s="183">
        <v>0.89498933901918998</v>
      </c>
      <c r="V397" s="183">
        <v>0.91151385927505302</v>
      </c>
      <c r="W397" s="125" t="s">
        <v>282</v>
      </c>
    </row>
    <row r="398" spans="1:23" s="22" customFormat="1" ht="14.5" customHeight="1" x14ac:dyDescent="0.25">
      <c r="A398" s="18" t="s">
        <v>281</v>
      </c>
      <c r="B398" s="125" t="s">
        <v>667</v>
      </c>
      <c r="C398" s="125">
        <v>825745</v>
      </c>
      <c r="D398" s="125">
        <v>44755</v>
      </c>
      <c r="E398" s="125">
        <v>81656</v>
      </c>
      <c r="F398" s="125">
        <v>63034</v>
      </c>
      <c r="G398" s="125">
        <v>189445</v>
      </c>
      <c r="H398" s="125">
        <v>196764</v>
      </c>
      <c r="I398" s="125">
        <v>13266</v>
      </c>
      <c r="J398" s="125">
        <v>7771</v>
      </c>
      <c r="K398" s="125">
        <v>407246</v>
      </c>
      <c r="L398" s="125">
        <v>46160</v>
      </c>
      <c r="M398" s="125">
        <v>84139</v>
      </c>
      <c r="N398" s="125">
        <v>65346</v>
      </c>
      <c r="O398" s="125">
        <v>195645</v>
      </c>
      <c r="P398" s="125">
        <v>198760</v>
      </c>
      <c r="Q398" s="125">
        <v>12494</v>
      </c>
      <c r="R398" s="125">
        <v>11600</v>
      </c>
      <c r="S398" s="125">
        <v>418499</v>
      </c>
      <c r="T398" s="125">
        <v>842044</v>
      </c>
      <c r="U398" s="183">
        <v>0.95763879322220702</v>
      </c>
      <c r="V398" s="183">
        <v>0.98064352931675802</v>
      </c>
      <c r="W398" s="125" t="s">
        <v>282</v>
      </c>
    </row>
    <row r="399" spans="1:23" s="22" customFormat="1" ht="14.5" customHeight="1" x14ac:dyDescent="0.25">
      <c r="A399" s="18" t="s">
        <v>436</v>
      </c>
      <c r="B399" s="125" t="s">
        <v>668</v>
      </c>
      <c r="C399" s="125">
        <v>938</v>
      </c>
      <c r="D399" s="125">
        <v>18</v>
      </c>
      <c r="E399" s="125">
        <v>53</v>
      </c>
      <c r="F399" s="125">
        <v>56</v>
      </c>
      <c r="G399" s="125">
        <v>127</v>
      </c>
      <c r="H399" s="125">
        <v>320</v>
      </c>
      <c r="I399" s="125">
        <v>12</v>
      </c>
      <c r="J399" s="125">
        <v>27</v>
      </c>
      <c r="K399" s="125">
        <v>486</v>
      </c>
      <c r="L399" s="125">
        <v>38</v>
      </c>
      <c r="M399" s="125">
        <v>59</v>
      </c>
      <c r="N399" s="125">
        <v>54</v>
      </c>
      <c r="O399" s="125">
        <v>151</v>
      </c>
      <c r="P399" s="125">
        <v>258</v>
      </c>
      <c r="Q399" s="125">
        <v>8</v>
      </c>
      <c r="R399" s="125">
        <v>35</v>
      </c>
      <c r="S399" s="125">
        <v>452</v>
      </c>
      <c r="T399" s="125">
        <v>4163</v>
      </c>
      <c r="U399" s="183">
        <v>0.21042517415325501</v>
      </c>
      <c r="V399" s="183">
        <v>0.225318280086476</v>
      </c>
      <c r="W399" s="125" t="s">
        <v>283</v>
      </c>
    </row>
    <row r="400" spans="1:23" s="22" customFormat="1" ht="14.5" customHeight="1" x14ac:dyDescent="0.25">
      <c r="A400" s="18" t="s">
        <v>436</v>
      </c>
      <c r="B400" s="125" t="s">
        <v>667</v>
      </c>
      <c r="C400" s="125">
        <v>671</v>
      </c>
      <c r="D400" s="125">
        <v>6</v>
      </c>
      <c r="E400" s="125">
        <v>28</v>
      </c>
      <c r="F400" s="125">
        <v>45</v>
      </c>
      <c r="G400" s="125">
        <v>79</v>
      </c>
      <c r="H400" s="125">
        <v>161</v>
      </c>
      <c r="I400" s="125">
        <v>15</v>
      </c>
      <c r="J400" s="125">
        <v>89</v>
      </c>
      <c r="K400" s="125">
        <v>344</v>
      </c>
      <c r="L400" s="125">
        <v>12</v>
      </c>
      <c r="M400" s="125">
        <v>26</v>
      </c>
      <c r="N400" s="125">
        <v>58</v>
      </c>
      <c r="O400" s="125">
        <v>96</v>
      </c>
      <c r="P400" s="125">
        <v>106</v>
      </c>
      <c r="Q400" s="125">
        <v>25</v>
      </c>
      <c r="R400" s="125">
        <v>100</v>
      </c>
      <c r="S400" s="125">
        <v>327</v>
      </c>
      <c r="T400" s="125">
        <v>919</v>
      </c>
      <c r="U400" s="183">
        <v>0.52448313384113199</v>
      </c>
      <c r="V400" s="183">
        <v>0.730141458106638</v>
      </c>
      <c r="W400" s="125" t="s">
        <v>283</v>
      </c>
    </row>
    <row r="401" spans="1:23" s="22" customFormat="1" ht="14.5" customHeight="1" x14ac:dyDescent="0.25">
      <c r="A401" s="18" t="s">
        <v>284</v>
      </c>
      <c r="B401" s="125" t="s">
        <v>668</v>
      </c>
      <c r="C401" s="125">
        <v>16408</v>
      </c>
      <c r="D401" s="125">
        <v>1071</v>
      </c>
      <c r="E401" s="125">
        <v>1232</v>
      </c>
      <c r="F401" s="125">
        <v>954</v>
      </c>
      <c r="G401" s="125">
        <v>3257</v>
      </c>
      <c r="H401" s="125">
        <v>4248</v>
      </c>
      <c r="I401" s="125">
        <v>122</v>
      </c>
      <c r="J401" s="125">
        <v>24</v>
      </c>
      <c r="K401" s="125">
        <v>7651</v>
      </c>
      <c r="L401" s="125">
        <v>1165</v>
      </c>
      <c r="M401" s="125">
        <v>1296</v>
      </c>
      <c r="N401" s="125">
        <v>1006</v>
      </c>
      <c r="O401" s="125">
        <v>3467</v>
      </c>
      <c r="P401" s="125">
        <v>4977</v>
      </c>
      <c r="Q401" s="125">
        <v>51</v>
      </c>
      <c r="R401" s="125">
        <v>262</v>
      </c>
      <c r="S401" s="125">
        <v>8757</v>
      </c>
      <c r="T401" s="125">
        <v>24596</v>
      </c>
      <c r="U401" s="183">
        <v>0.65547243454220205</v>
      </c>
      <c r="V401" s="183">
        <v>0.66710034151894604</v>
      </c>
      <c r="W401" s="125" t="s">
        <v>285</v>
      </c>
    </row>
    <row r="402" spans="1:23" s="22" customFormat="1" ht="14.5" customHeight="1" x14ac:dyDescent="0.25">
      <c r="A402" s="18" t="s">
        <v>284</v>
      </c>
      <c r="B402" s="125" t="s">
        <v>670</v>
      </c>
      <c r="C402" s="125">
        <v>0</v>
      </c>
      <c r="D402" s="125">
        <v>0</v>
      </c>
      <c r="E402" s="125">
        <v>0</v>
      </c>
      <c r="F402" s="125">
        <v>0</v>
      </c>
      <c r="G402" s="125">
        <v>0</v>
      </c>
      <c r="H402" s="125">
        <v>0</v>
      </c>
      <c r="I402" s="125">
        <v>0</v>
      </c>
      <c r="J402" s="125">
        <v>0</v>
      </c>
      <c r="K402" s="125">
        <v>0</v>
      </c>
      <c r="L402" s="125">
        <v>0</v>
      </c>
      <c r="M402" s="125">
        <v>0</v>
      </c>
      <c r="N402" s="125">
        <v>0</v>
      </c>
      <c r="O402" s="125">
        <v>0</v>
      </c>
      <c r="P402" s="125">
        <v>0</v>
      </c>
      <c r="Q402" s="125">
        <v>0</v>
      </c>
      <c r="R402" s="125">
        <v>0</v>
      </c>
      <c r="S402" s="125">
        <v>0</v>
      </c>
      <c r="T402" s="125">
        <v>1236672</v>
      </c>
      <c r="U402" s="183">
        <v>0</v>
      </c>
      <c r="V402" s="183">
        <v>0</v>
      </c>
      <c r="W402" s="125" t="s">
        <v>285</v>
      </c>
    </row>
    <row r="403" spans="1:23" s="22" customFormat="1" ht="14.5" customHeight="1" x14ac:dyDescent="0.25">
      <c r="A403" s="18" t="s">
        <v>284</v>
      </c>
      <c r="B403" s="125" t="s">
        <v>673</v>
      </c>
      <c r="C403" s="125">
        <v>0</v>
      </c>
      <c r="D403" s="125">
        <v>0</v>
      </c>
      <c r="E403" s="125">
        <v>0</v>
      </c>
      <c r="F403" s="125">
        <v>0</v>
      </c>
      <c r="G403" s="125">
        <v>0</v>
      </c>
      <c r="H403" s="125">
        <v>0</v>
      </c>
      <c r="I403" s="125">
        <v>0</v>
      </c>
      <c r="J403" s="125">
        <v>0</v>
      </c>
      <c r="K403" s="125">
        <v>0</v>
      </c>
      <c r="L403" s="125">
        <v>0</v>
      </c>
      <c r="M403" s="125">
        <v>0</v>
      </c>
      <c r="N403" s="125">
        <v>0</v>
      </c>
      <c r="O403" s="125">
        <v>0</v>
      </c>
      <c r="P403" s="125">
        <v>0</v>
      </c>
      <c r="Q403" s="125">
        <v>0</v>
      </c>
      <c r="R403" s="125">
        <v>0</v>
      </c>
      <c r="S403" s="125">
        <v>0</v>
      </c>
      <c r="T403" s="125">
        <v>527206</v>
      </c>
      <c r="U403" s="183">
        <v>0</v>
      </c>
      <c r="V403" s="183">
        <v>0</v>
      </c>
      <c r="W403" s="125" t="s">
        <v>285</v>
      </c>
    </row>
    <row r="404" spans="1:23" s="22" customFormat="1" ht="14.5" customHeight="1" x14ac:dyDescent="0.25">
      <c r="A404" s="18" t="s">
        <v>284</v>
      </c>
      <c r="B404" s="125" t="s">
        <v>667</v>
      </c>
      <c r="C404" s="125">
        <v>2292147</v>
      </c>
      <c r="D404" s="125">
        <v>141565</v>
      </c>
      <c r="E404" s="125">
        <v>297641</v>
      </c>
      <c r="F404" s="125">
        <v>212839</v>
      </c>
      <c r="G404" s="125">
        <v>652045</v>
      </c>
      <c r="H404" s="125">
        <v>500062</v>
      </c>
      <c r="I404" s="125">
        <v>44364</v>
      </c>
      <c r="J404" s="125">
        <v>462</v>
      </c>
      <c r="K404" s="125">
        <v>1196933</v>
      </c>
      <c r="L404" s="125">
        <v>143670</v>
      </c>
      <c r="M404" s="125">
        <v>305235</v>
      </c>
      <c r="N404" s="125">
        <v>236749</v>
      </c>
      <c r="O404" s="125">
        <v>685654</v>
      </c>
      <c r="P404" s="125">
        <v>383763</v>
      </c>
      <c r="Q404" s="125">
        <v>25419</v>
      </c>
      <c r="R404" s="125">
        <v>378</v>
      </c>
      <c r="S404" s="125">
        <v>1095214</v>
      </c>
      <c r="T404" s="125">
        <v>2292482</v>
      </c>
      <c r="U404" s="183">
        <v>0.99948745508143599</v>
      </c>
      <c r="V404" s="183">
        <v>0.99985387017215399</v>
      </c>
      <c r="W404" s="125" t="s">
        <v>285</v>
      </c>
    </row>
    <row r="405" spans="1:23" s="22" customFormat="1" ht="14.5" customHeight="1" x14ac:dyDescent="0.25">
      <c r="A405" s="18" t="s">
        <v>437</v>
      </c>
      <c r="B405" s="125" t="s">
        <v>668</v>
      </c>
      <c r="C405" s="125">
        <v>61</v>
      </c>
      <c r="D405" s="125">
        <v>9</v>
      </c>
      <c r="E405" s="125">
        <v>0</v>
      </c>
      <c r="F405" s="125">
        <v>5</v>
      </c>
      <c r="G405" s="125">
        <v>14</v>
      </c>
      <c r="H405" s="125">
        <v>18</v>
      </c>
      <c r="I405" s="125">
        <v>0</v>
      </c>
      <c r="J405" s="125">
        <v>5</v>
      </c>
      <c r="K405" s="125">
        <v>37</v>
      </c>
      <c r="L405" s="125">
        <v>0</v>
      </c>
      <c r="M405" s="125">
        <v>0</v>
      </c>
      <c r="N405" s="125">
        <v>0</v>
      </c>
      <c r="O405" s="125">
        <v>0</v>
      </c>
      <c r="P405" s="125">
        <v>24</v>
      </c>
      <c r="Q405" s="125">
        <v>0</v>
      </c>
      <c r="R405" s="125">
        <v>0</v>
      </c>
      <c r="S405" s="125">
        <v>24</v>
      </c>
      <c r="T405" s="125">
        <v>1322</v>
      </c>
      <c r="U405" s="183">
        <v>4.2360060514372203E-2</v>
      </c>
      <c r="V405" s="183">
        <v>4.6142208774583998E-2</v>
      </c>
      <c r="W405" s="125" t="s">
        <v>286</v>
      </c>
    </row>
    <row r="406" spans="1:23" s="22" customFormat="1" ht="14.5" customHeight="1" x14ac:dyDescent="0.25">
      <c r="A406" s="18" t="s">
        <v>437</v>
      </c>
      <c r="B406" s="125" t="s">
        <v>667</v>
      </c>
      <c r="C406" s="125">
        <v>44</v>
      </c>
      <c r="D406" s="125">
        <v>0</v>
      </c>
      <c r="E406" s="125">
        <v>8</v>
      </c>
      <c r="F406" s="125">
        <v>5</v>
      </c>
      <c r="G406" s="125">
        <v>13</v>
      </c>
      <c r="H406" s="125">
        <v>0</v>
      </c>
      <c r="I406" s="125">
        <v>0</v>
      </c>
      <c r="J406" s="125">
        <v>0</v>
      </c>
      <c r="K406" s="125">
        <v>13</v>
      </c>
      <c r="L406" s="125">
        <v>0</v>
      </c>
      <c r="M406" s="125">
        <v>8</v>
      </c>
      <c r="N406" s="125">
        <v>0</v>
      </c>
      <c r="O406" s="125">
        <v>8</v>
      </c>
      <c r="P406" s="125">
        <v>13</v>
      </c>
      <c r="Q406" s="125">
        <v>0</v>
      </c>
      <c r="R406" s="125">
        <v>10</v>
      </c>
      <c r="S406" s="125">
        <v>31</v>
      </c>
      <c r="T406" s="125">
        <v>56</v>
      </c>
      <c r="U406" s="183">
        <v>0.60714285714285698</v>
      </c>
      <c r="V406" s="183">
        <v>0.78571428571428603</v>
      </c>
      <c r="W406" s="125" t="s">
        <v>286</v>
      </c>
    </row>
    <row r="407" spans="1:23" s="22" customFormat="1" ht="14.5" customHeight="1" x14ac:dyDescent="0.25">
      <c r="A407" s="18" t="s">
        <v>287</v>
      </c>
      <c r="B407" s="125" t="s">
        <v>668</v>
      </c>
      <c r="C407" s="125">
        <v>4370</v>
      </c>
      <c r="D407" s="125">
        <v>42</v>
      </c>
      <c r="E407" s="125">
        <v>70</v>
      </c>
      <c r="F407" s="125">
        <v>44</v>
      </c>
      <c r="G407" s="125">
        <v>156</v>
      </c>
      <c r="H407" s="125">
        <v>441</v>
      </c>
      <c r="I407" s="125">
        <v>25</v>
      </c>
      <c r="J407" s="125">
        <v>491</v>
      </c>
      <c r="K407" s="125">
        <v>1113</v>
      </c>
      <c r="L407" s="125">
        <v>39</v>
      </c>
      <c r="M407" s="125">
        <v>62</v>
      </c>
      <c r="N407" s="125">
        <v>38</v>
      </c>
      <c r="O407" s="125">
        <v>139</v>
      </c>
      <c r="P407" s="125">
        <v>1251</v>
      </c>
      <c r="Q407" s="125">
        <v>13</v>
      </c>
      <c r="R407" s="125">
        <v>1854</v>
      </c>
      <c r="S407" s="125">
        <v>3257</v>
      </c>
      <c r="T407" s="125">
        <v>18076</v>
      </c>
      <c r="U407" s="183">
        <v>0.112026997123257</v>
      </c>
      <c r="V407" s="183">
        <v>0.24175702589068401</v>
      </c>
      <c r="W407" s="125" t="s">
        <v>288</v>
      </c>
    </row>
    <row r="408" spans="1:23" s="22" customFormat="1" ht="14.5" customHeight="1" x14ac:dyDescent="0.25">
      <c r="A408" s="18" t="s">
        <v>287</v>
      </c>
      <c r="B408" s="125" t="s">
        <v>674</v>
      </c>
      <c r="C408" s="125">
        <v>0</v>
      </c>
      <c r="D408" s="125">
        <v>0</v>
      </c>
      <c r="E408" s="125">
        <v>0</v>
      </c>
      <c r="F408" s="125">
        <v>0</v>
      </c>
      <c r="G408" s="125">
        <v>0</v>
      </c>
      <c r="H408" s="125">
        <v>0</v>
      </c>
      <c r="I408" s="125">
        <v>0</v>
      </c>
      <c r="J408" s="125">
        <v>0</v>
      </c>
      <c r="K408" s="125">
        <v>0</v>
      </c>
      <c r="L408" s="125">
        <v>0</v>
      </c>
      <c r="M408" s="125">
        <v>0</v>
      </c>
      <c r="N408" s="125">
        <v>0</v>
      </c>
      <c r="O408" s="125">
        <v>0</v>
      </c>
      <c r="P408" s="125">
        <v>0</v>
      </c>
      <c r="Q408" s="125">
        <v>0</v>
      </c>
      <c r="R408" s="125">
        <v>0</v>
      </c>
      <c r="S408" s="125">
        <v>0</v>
      </c>
      <c r="T408" s="125">
        <v>3734</v>
      </c>
      <c r="U408" s="183">
        <v>0</v>
      </c>
      <c r="V408" s="183">
        <v>0</v>
      </c>
      <c r="W408" s="125" t="s">
        <v>288</v>
      </c>
    </row>
    <row r="409" spans="1:23" s="22" customFormat="1" ht="14.5" customHeight="1" x14ac:dyDescent="0.25">
      <c r="A409" s="18" t="s">
        <v>287</v>
      </c>
      <c r="B409" s="125" t="s">
        <v>670</v>
      </c>
      <c r="C409" s="125">
        <v>0</v>
      </c>
      <c r="D409" s="125">
        <v>0</v>
      </c>
      <c r="E409" s="125">
        <v>0</v>
      </c>
      <c r="F409" s="125">
        <v>0</v>
      </c>
      <c r="G409" s="125">
        <v>0</v>
      </c>
      <c r="H409" s="125">
        <v>0</v>
      </c>
      <c r="I409" s="125">
        <v>0</v>
      </c>
      <c r="J409" s="125">
        <v>0</v>
      </c>
      <c r="K409" s="125">
        <v>0</v>
      </c>
      <c r="L409" s="125">
        <v>0</v>
      </c>
      <c r="M409" s="125">
        <v>0</v>
      </c>
      <c r="N409" s="125">
        <v>0</v>
      </c>
      <c r="O409" s="125">
        <v>0</v>
      </c>
      <c r="P409" s="125">
        <v>0</v>
      </c>
      <c r="Q409" s="125">
        <v>0</v>
      </c>
      <c r="R409" s="125">
        <v>0</v>
      </c>
      <c r="S409" s="125">
        <v>0</v>
      </c>
      <c r="T409" s="125">
        <v>4806</v>
      </c>
      <c r="U409" s="183">
        <v>0</v>
      </c>
      <c r="V409" s="183">
        <v>0</v>
      </c>
      <c r="W409" s="125" t="s">
        <v>288</v>
      </c>
    </row>
    <row r="410" spans="1:23" s="22" customFormat="1" ht="14.5" customHeight="1" x14ac:dyDescent="0.25">
      <c r="A410" s="18" t="s">
        <v>287</v>
      </c>
      <c r="B410" s="125" t="s">
        <v>673</v>
      </c>
      <c r="C410" s="125">
        <v>326</v>
      </c>
      <c r="D410" s="125">
        <v>5</v>
      </c>
      <c r="E410" s="125">
        <v>6</v>
      </c>
      <c r="F410" s="125">
        <v>23</v>
      </c>
      <c r="G410" s="125">
        <v>34</v>
      </c>
      <c r="H410" s="125">
        <v>109</v>
      </c>
      <c r="I410" s="125">
        <v>10</v>
      </c>
      <c r="J410" s="125">
        <v>0</v>
      </c>
      <c r="K410" s="125">
        <v>153</v>
      </c>
      <c r="L410" s="125">
        <v>0</v>
      </c>
      <c r="M410" s="125">
        <v>10</v>
      </c>
      <c r="N410" s="125">
        <v>31</v>
      </c>
      <c r="O410" s="125">
        <v>41</v>
      </c>
      <c r="P410" s="125">
        <v>122</v>
      </c>
      <c r="Q410" s="125">
        <v>10</v>
      </c>
      <c r="R410" s="125">
        <v>0</v>
      </c>
      <c r="S410" s="125">
        <v>173</v>
      </c>
      <c r="T410" s="125">
        <v>346</v>
      </c>
      <c r="U410" s="183">
        <v>0.94219653179190799</v>
      </c>
      <c r="V410" s="183">
        <v>0.94219653179190799</v>
      </c>
      <c r="W410" s="125" t="s">
        <v>288</v>
      </c>
    </row>
    <row r="411" spans="1:23" s="22" customFormat="1" ht="14.5" customHeight="1" x14ac:dyDescent="0.25">
      <c r="A411" s="18" t="s">
        <v>287</v>
      </c>
      <c r="B411" s="125" t="s">
        <v>667</v>
      </c>
      <c r="C411" s="125">
        <v>106630</v>
      </c>
      <c r="D411" s="125">
        <v>120</v>
      </c>
      <c r="E411" s="125">
        <v>392</v>
      </c>
      <c r="F411" s="125">
        <v>507</v>
      </c>
      <c r="G411" s="125">
        <v>1019</v>
      </c>
      <c r="H411" s="125">
        <v>2193</v>
      </c>
      <c r="I411" s="125">
        <v>683</v>
      </c>
      <c r="J411" s="125">
        <v>44342</v>
      </c>
      <c r="K411" s="125">
        <v>48237</v>
      </c>
      <c r="L411" s="125">
        <v>117</v>
      </c>
      <c r="M411" s="125">
        <v>360</v>
      </c>
      <c r="N411" s="125">
        <v>607</v>
      </c>
      <c r="O411" s="125">
        <v>1084</v>
      </c>
      <c r="P411" s="125">
        <v>4443</v>
      </c>
      <c r="Q411" s="125">
        <v>814</v>
      </c>
      <c r="R411" s="125">
        <v>52052</v>
      </c>
      <c r="S411" s="125">
        <v>58393</v>
      </c>
      <c r="T411" s="125">
        <v>145319</v>
      </c>
      <c r="U411" s="183">
        <v>7.0438139541285E-2</v>
      </c>
      <c r="V411" s="183">
        <v>0.73376502728480097</v>
      </c>
      <c r="W411" s="125" t="s">
        <v>288</v>
      </c>
    </row>
    <row r="412" spans="1:23" s="22" customFormat="1" ht="14.5" customHeight="1" x14ac:dyDescent="0.25">
      <c r="A412" s="18" t="s">
        <v>289</v>
      </c>
      <c r="B412" s="125" t="s">
        <v>668</v>
      </c>
      <c r="C412" s="125">
        <v>238811</v>
      </c>
      <c r="D412" s="125">
        <v>11975</v>
      </c>
      <c r="E412" s="125">
        <v>17978</v>
      </c>
      <c r="F412" s="125">
        <v>13574</v>
      </c>
      <c r="G412" s="125">
        <v>43527</v>
      </c>
      <c r="H412" s="125">
        <v>61977</v>
      </c>
      <c r="I412" s="125">
        <v>5095</v>
      </c>
      <c r="J412" s="125">
        <v>315</v>
      </c>
      <c r="K412" s="125">
        <v>110914</v>
      </c>
      <c r="L412" s="125">
        <v>12437</v>
      </c>
      <c r="M412" s="125">
        <v>18476</v>
      </c>
      <c r="N412" s="125">
        <v>16590</v>
      </c>
      <c r="O412" s="125">
        <v>47503</v>
      </c>
      <c r="P412" s="125">
        <v>72262</v>
      </c>
      <c r="Q412" s="125">
        <v>5598</v>
      </c>
      <c r="R412" s="125">
        <v>2534</v>
      </c>
      <c r="S412" s="125">
        <v>127897</v>
      </c>
      <c r="T412" s="125">
        <v>253902</v>
      </c>
      <c r="U412" s="183">
        <v>0.92934281730746504</v>
      </c>
      <c r="V412" s="183">
        <v>0.94056368205055496</v>
      </c>
      <c r="W412" s="125" t="s">
        <v>290</v>
      </c>
    </row>
    <row r="413" spans="1:23" s="22" customFormat="1" ht="14.5" customHeight="1" x14ac:dyDescent="0.25">
      <c r="A413" s="18" t="s">
        <v>289</v>
      </c>
      <c r="B413" s="125" t="s">
        <v>670</v>
      </c>
      <c r="C413" s="125">
        <v>9052822</v>
      </c>
      <c r="D413" s="125">
        <v>501117</v>
      </c>
      <c r="E413" s="125">
        <v>976959</v>
      </c>
      <c r="F413" s="125">
        <v>636998</v>
      </c>
      <c r="G413" s="125">
        <v>2115074</v>
      </c>
      <c r="H413" s="125">
        <v>1791292</v>
      </c>
      <c r="I413" s="125">
        <v>231065</v>
      </c>
      <c r="J413" s="125">
        <v>0</v>
      </c>
      <c r="K413" s="125">
        <v>4137431</v>
      </c>
      <c r="L413" s="125">
        <v>648908</v>
      </c>
      <c r="M413" s="125">
        <v>1254055</v>
      </c>
      <c r="N413" s="125">
        <v>819770</v>
      </c>
      <c r="O413" s="125">
        <v>2722733</v>
      </c>
      <c r="P413" s="125">
        <v>1921956</v>
      </c>
      <c r="Q413" s="125">
        <v>270702</v>
      </c>
      <c r="R413" s="125">
        <v>0</v>
      </c>
      <c r="S413" s="125">
        <v>4915391</v>
      </c>
      <c r="T413" s="125">
        <v>9052822</v>
      </c>
      <c r="U413" s="183">
        <v>1</v>
      </c>
      <c r="V413" s="183">
        <v>1</v>
      </c>
      <c r="W413" s="125" t="s">
        <v>290</v>
      </c>
    </row>
    <row r="414" spans="1:23" s="22" customFormat="1" ht="14.5" customHeight="1" x14ac:dyDescent="0.25">
      <c r="A414" s="18" t="s">
        <v>289</v>
      </c>
      <c r="B414" s="125" t="s">
        <v>673</v>
      </c>
      <c r="C414" s="125">
        <v>17218</v>
      </c>
      <c r="D414" s="125">
        <v>943</v>
      </c>
      <c r="E414" s="125">
        <v>2813</v>
      </c>
      <c r="F414" s="125">
        <v>1488</v>
      </c>
      <c r="G414" s="125">
        <v>5244</v>
      </c>
      <c r="H414" s="125">
        <v>3564</v>
      </c>
      <c r="I414" s="125">
        <v>322</v>
      </c>
      <c r="J414" s="125">
        <v>0</v>
      </c>
      <c r="K414" s="125">
        <v>9130</v>
      </c>
      <c r="L414" s="125">
        <v>898</v>
      </c>
      <c r="M414" s="125">
        <v>2735</v>
      </c>
      <c r="N414" s="125">
        <v>1504</v>
      </c>
      <c r="O414" s="125">
        <v>5137</v>
      </c>
      <c r="P414" s="125">
        <v>2729</v>
      </c>
      <c r="Q414" s="125">
        <v>222</v>
      </c>
      <c r="R414" s="125">
        <v>0</v>
      </c>
      <c r="S414" s="125">
        <v>8088</v>
      </c>
      <c r="T414" s="125">
        <v>17238</v>
      </c>
      <c r="U414" s="183">
        <v>0.998839772595429</v>
      </c>
      <c r="V414" s="183">
        <v>0.998839772595429</v>
      </c>
      <c r="W414" s="125" t="s">
        <v>290</v>
      </c>
    </row>
    <row r="415" spans="1:23" s="22" customFormat="1" ht="14.5" customHeight="1" x14ac:dyDescent="0.25">
      <c r="A415" s="18" t="s">
        <v>289</v>
      </c>
      <c r="B415" s="125" t="s">
        <v>667</v>
      </c>
      <c r="C415" s="125">
        <v>1088651</v>
      </c>
      <c r="D415" s="125">
        <v>75852</v>
      </c>
      <c r="E415" s="125">
        <v>120045</v>
      </c>
      <c r="F415" s="125">
        <v>85943</v>
      </c>
      <c r="G415" s="125">
        <v>281840</v>
      </c>
      <c r="H415" s="125">
        <v>256464</v>
      </c>
      <c r="I415" s="125">
        <v>23372</v>
      </c>
      <c r="J415" s="125">
        <v>4494</v>
      </c>
      <c r="K415" s="125">
        <v>566170</v>
      </c>
      <c r="L415" s="125">
        <v>77589</v>
      </c>
      <c r="M415" s="125">
        <v>122453</v>
      </c>
      <c r="N415" s="125">
        <v>85245</v>
      </c>
      <c r="O415" s="125">
        <v>285287</v>
      </c>
      <c r="P415" s="125">
        <v>195792</v>
      </c>
      <c r="Q415" s="125">
        <v>17344</v>
      </c>
      <c r="R415" s="125">
        <v>24058</v>
      </c>
      <c r="S415" s="125">
        <v>522481</v>
      </c>
      <c r="T415" s="125">
        <v>1496923</v>
      </c>
      <c r="U415" s="183">
        <v>0.70818539096533395</v>
      </c>
      <c r="V415" s="183">
        <v>0.72725918434014303</v>
      </c>
      <c r="W415" s="125" t="s">
        <v>290</v>
      </c>
    </row>
    <row r="416" spans="1:23" s="22" customFormat="1" ht="14.5" customHeight="1" x14ac:dyDescent="0.25">
      <c r="A416" s="18" t="s">
        <v>291</v>
      </c>
      <c r="B416" s="125" t="s">
        <v>668</v>
      </c>
      <c r="C416" s="125">
        <v>67</v>
      </c>
      <c r="D416" s="125">
        <v>11</v>
      </c>
      <c r="E416" s="125">
        <v>5</v>
      </c>
      <c r="F416" s="125">
        <v>0</v>
      </c>
      <c r="G416" s="125">
        <v>16</v>
      </c>
      <c r="H416" s="125">
        <v>0</v>
      </c>
      <c r="I416" s="125">
        <v>0</v>
      </c>
      <c r="J416" s="125">
        <v>27</v>
      </c>
      <c r="K416" s="125">
        <v>43</v>
      </c>
      <c r="L416" s="125">
        <v>6</v>
      </c>
      <c r="M416" s="125">
        <v>5</v>
      </c>
      <c r="N416" s="125">
        <v>0</v>
      </c>
      <c r="O416" s="125">
        <v>11</v>
      </c>
      <c r="P416" s="125">
        <v>0</v>
      </c>
      <c r="Q416" s="125">
        <v>0</v>
      </c>
      <c r="R416" s="125">
        <v>13</v>
      </c>
      <c r="S416" s="125">
        <v>24</v>
      </c>
      <c r="T416" s="125">
        <v>179</v>
      </c>
      <c r="U416" s="183">
        <v>0.15083798882681601</v>
      </c>
      <c r="V416" s="183">
        <v>0.37430167597765401</v>
      </c>
      <c r="W416" s="125" t="s">
        <v>292</v>
      </c>
    </row>
    <row r="417" spans="1:23" s="22" customFormat="1" ht="14.5" customHeight="1" x14ac:dyDescent="0.25">
      <c r="A417" s="18" t="s">
        <v>291</v>
      </c>
      <c r="B417" s="125" t="s">
        <v>667</v>
      </c>
      <c r="C417" s="125">
        <v>24</v>
      </c>
      <c r="D417" s="125">
        <v>0</v>
      </c>
      <c r="E417" s="125">
        <v>0</v>
      </c>
      <c r="F417" s="125">
        <v>0</v>
      </c>
      <c r="G417" s="125">
        <v>0</v>
      </c>
      <c r="H417" s="125">
        <v>0</v>
      </c>
      <c r="I417" s="125">
        <v>0</v>
      </c>
      <c r="J417" s="125">
        <v>8</v>
      </c>
      <c r="K417" s="125">
        <v>8</v>
      </c>
      <c r="L417" s="125">
        <v>0</v>
      </c>
      <c r="M417" s="125">
        <v>0</v>
      </c>
      <c r="N417" s="125">
        <v>0</v>
      </c>
      <c r="O417" s="125">
        <v>0</v>
      </c>
      <c r="P417" s="125">
        <v>7</v>
      </c>
      <c r="Q417" s="125">
        <v>0</v>
      </c>
      <c r="R417" s="125">
        <v>9</v>
      </c>
      <c r="S417" s="125">
        <v>16</v>
      </c>
      <c r="T417" s="125">
        <v>42</v>
      </c>
      <c r="U417" s="183">
        <v>0.16666666666666699</v>
      </c>
      <c r="V417" s="183">
        <v>0.57142857142857095</v>
      </c>
      <c r="W417" s="125" t="s">
        <v>292</v>
      </c>
    </row>
    <row r="418" spans="1:23" s="22" customFormat="1" ht="14.5" customHeight="1" x14ac:dyDescent="0.25">
      <c r="A418" s="18" t="s">
        <v>293</v>
      </c>
      <c r="B418" s="125" t="s">
        <v>668</v>
      </c>
      <c r="C418" s="125">
        <v>8</v>
      </c>
      <c r="D418" s="125">
        <v>0</v>
      </c>
      <c r="E418" s="125">
        <v>0</v>
      </c>
      <c r="F418" s="125">
        <v>0</v>
      </c>
      <c r="G418" s="125">
        <v>0</v>
      </c>
      <c r="H418" s="125">
        <v>0</v>
      </c>
      <c r="I418" s="125">
        <v>0</v>
      </c>
      <c r="J418" s="125">
        <v>0</v>
      </c>
      <c r="K418" s="125">
        <v>0</v>
      </c>
      <c r="L418" s="125">
        <v>0</v>
      </c>
      <c r="M418" s="125">
        <v>8</v>
      </c>
      <c r="N418" s="125">
        <v>0</v>
      </c>
      <c r="O418" s="125">
        <v>8</v>
      </c>
      <c r="P418" s="125">
        <v>0</v>
      </c>
      <c r="Q418" s="125">
        <v>0</v>
      </c>
      <c r="R418" s="125">
        <v>0</v>
      </c>
      <c r="S418" s="125">
        <v>8</v>
      </c>
      <c r="T418" s="125">
        <v>175</v>
      </c>
      <c r="U418" s="183">
        <v>4.57142857142857E-2</v>
      </c>
      <c r="V418" s="183">
        <v>4.57142857142857E-2</v>
      </c>
      <c r="W418" s="125" t="s">
        <v>294</v>
      </c>
    </row>
    <row r="419" spans="1:23" s="22" customFormat="1" ht="14.5" customHeight="1" x14ac:dyDescent="0.25">
      <c r="A419" s="18" t="s">
        <v>293</v>
      </c>
      <c r="B419" s="125" t="s">
        <v>667</v>
      </c>
      <c r="C419" s="125">
        <v>23</v>
      </c>
      <c r="D419" s="125">
        <v>0</v>
      </c>
      <c r="E419" s="125">
        <v>5</v>
      </c>
      <c r="F419" s="125">
        <v>5</v>
      </c>
      <c r="G419" s="125">
        <v>10</v>
      </c>
      <c r="H419" s="125">
        <v>7</v>
      </c>
      <c r="I419" s="125">
        <v>0</v>
      </c>
      <c r="J419" s="125">
        <v>0</v>
      </c>
      <c r="K419" s="125">
        <v>17</v>
      </c>
      <c r="L419" s="125">
        <v>0</v>
      </c>
      <c r="M419" s="125">
        <v>0</v>
      </c>
      <c r="N419" s="125">
        <v>6</v>
      </c>
      <c r="O419" s="125">
        <v>6</v>
      </c>
      <c r="P419" s="125">
        <v>0</v>
      </c>
      <c r="Q419" s="125">
        <v>0</v>
      </c>
      <c r="R419" s="125">
        <v>0</v>
      </c>
      <c r="S419" s="125">
        <v>6</v>
      </c>
      <c r="T419" s="125">
        <v>23</v>
      </c>
      <c r="U419" s="183">
        <v>1</v>
      </c>
      <c r="V419" s="183">
        <v>1</v>
      </c>
      <c r="W419" s="125" t="s">
        <v>294</v>
      </c>
    </row>
    <row r="420" spans="1:23" s="22" customFormat="1" ht="14.5" customHeight="1" x14ac:dyDescent="0.25">
      <c r="A420" s="18" t="s">
        <v>295</v>
      </c>
      <c r="B420" s="125" t="s">
        <v>668</v>
      </c>
      <c r="C420" s="125">
        <v>0</v>
      </c>
      <c r="D420" s="125">
        <v>0</v>
      </c>
      <c r="E420" s="125">
        <v>0</v>
      </c>
      <c r="F420" s="125">
        <v>0</v>
      </c>
      <c r="G420" s="125">
        <v>0</v>
      </c>
      <c r="H420" s="125">
        <v>0</v>
      </c>
      <c r="I420" s="125">
        <v>0</v>
      </c>
      <c r="J420" s="125">
        <v>0</v>
      </c>
      <c r="K420" s="125">
        <v>0</v>
      </c>
      <c r="L420" s="125">
        <v>0</v>
      </c>
      <c r="M420" s="125">
        <v>0</v>
      </c>
      <c r="N420" s="125">
        <v>0</v>
      </c>
      <c r="O420" s="125">
        <v>0</v>
      </c>
      <c r="P420" s="125">
        <v>0</v>
      </c>
      <c r="Q420" s="125">
        <v>0</v>
      </c>
      <c r="R420" s="125">
        <v>0</v>
      </c>
      <c r="S420" s="125">
        <v>0</v>
      </c>
      <c r="T420" s="125">
        <v>42</v>
      </c>
      <c r="U420" s="183">
        <v>0</v>
      </c>
      <c r="V420" s="183">
        <v>0</v>
      </c>
      <c r="W420" s="125" t="s">
        <v>296</v>
      </c>
    </row>
    <row r="421" spans="1:23" s="22" customFormat="1" ht="14.5" customHeight="1" x14ac:dyDescent="0.25">
      <c r="A421" s="18" t="s">
        <v>438</v>
      </c>
      <c r="B421" s="125" t="s">
        <v>668</v>
      </c>
      <c r="C421" s="125">
        <v>158734</v>
      </c>
      <c r="D421" s="125">
        <v>3315</v>
      </c>
      <c r="E421" s="125">
        <v>5207</v>
      </c>
      <c r="F421" s="125">
        <v>3518</v>
      </c>
      <c r="G421" s="125">
        <v>12040</v>
      </c>
      <c r="H421" s="125">
        <v>15013</v>
      </c>
      <c r="I421" s="125">
        <v>732</v>
      </c>
      <c r="J421" s="125">
        <v>11963</v>
      </c>
      <c r="K421" s="125">
        <v>39748</v>
      </c>
      <c r="L421" s="125">
        <v>3733</v>
      </c>
      <c r="M421" s="125">
        <v>6025</v>
      </c>
      <c r="N421" s="125">
        <v>8286</v>
      </c>
      <c r="O421" s="125">
        <v>18044</v>
      </c>
      <c r="P421" s="125">
        <v>53919</v>
      </c>
      <c r="Q421" s="125">
        <v>933</v>
      </c>
      <c r="R421" s="125">
        <v>46090</v>
      </c>
      <c r="S421" s="125">
        <v>118986</v>
      </c>
      <c r="T421" s="125">
        <v>182954</v>
      </c>
      <c r="U421" s="183">
        <v>0.55030772762552305</v>
      </c>
      <c r="V421" s="183">
        <v>0.86761699662210201</v>
      </c>
      <c r="W421" s="125" t="s">
        <v>297</v>
      </c>
    </row>
    <row r="422" spans="1:23" s="22" customFormat="1" ht="14.5" customHeight="1" x14ac:dyDescent="0.25">
      <c r="A422" s="18" t="s">
        <v>438</v>
      </c>
      <c r="B422" s="125" t="s">
        <v>674</v>
      </c>
      <c r="C422" s="125">
        <v>0</v>
      </c>
      <c r="D422" s="125">
        <v>0</v>
      </c>
      <c r="E422" s="125">
        <v>0</v>
      </c>
      <c r="F422" s="125">
        <v>0</v>
      </c>
      <c r="G422" s="125">
        <v>0</v>
      </c>
      <c r="H422" s="125">
        <v>0</v>
      </c>
      <c r="I422" s="125">
        <v>0</v>
      </c>
      <c r="J422" s="125">
        <v>0</v>
      </c>
      <c r="K422" s="125">
        <v>0</v>
      </c>
      <c r="L422" s="125">
        <v>0</v>
      </c>
      <c r="M422" s="125">
        <v>0</v>
      </c>
      <c r="N422" s="125">
        <v>0</v>
      </c>
      <c r="O422" s="125">
        <v>0</v>
      </c>
      <c r="P422" s="125">
        <v>0</v>
      </c>
      <c r="Q422" s="125">
        <v>0</v>
      </c>
      <c r="R422" s="125">
        <v>0</v>
      </c>
      <c r="S422" s="125">
        <v>0</v>
      </c>
      <c r="T422" s="125">
        <v>155325</v>
      </c>
      <c r="U422" s="183">
        <v>0</v>
      </c>
      <c r="V422" s="183">
        <v>0</v>
      </c>
      <c r="W422" s="125" t="s">
        <v>297</v>
      </c>
    </row>
    <row r="423" spans="1:23" s="22" customFormat="1" ht="14.5" customHeight="1" x14ac:dyDescent="0.25">
      <c r="A423" s="18" t="s">
        <v>438</v>
      </c>
      <c r="B423" s="125" t="s">
        <v>670</v>
      </c>
      <c r="C423" s="125">
        <v>0</v>
      </c>
      <c r="D423" s="125">
        <v>0</v>
      </c>
      <c r="E423" s="125">
        <v>0</v>
      </c>
      <c r="F423" s="125">
        <v>0</v>
      </c>
      <c r="G423" s="125">
        <v>0</v>
      </c>
      <c r="H423" s="125">
        <v>0</v>
      </c>
      <c r="I423" s="125">
        <v>0</v>
      </c>
      <c r="J423" s="125">
        <v>0</v>
      </c>
      <c r="K423" s="125">
        <v>0</v>
      </c>
      <c r="L423" s="125">
        <v>0</v>
      </c>
      <c r="M423" s="125">
        <v>0</v>
      </c>
      <c r="N423" s="125">
        <v>0</v>
      </c>
      <c r="O423" s="125">
        <v>0</v>
      </c>
      <c r="P423" s="125">
        <v>0</v>
      </c>
      <c r="Q423" s="125">
        <v>0</v>
      </c>
      <c r="R423" s="125">
        <v>0</v>
      </c>
      <c r="S423" s="125">
        <v>0</v>
      </c>
      <c r="T423" s="125">
        <v>7248188</v>
      </c>
      <c r="U423" s="183">
        <v>0</v>
      </c>
      <c r="V423" s="183">
        <v>0</v>
      </c>
      <c r="W423" s="125" t="s">
        <v>297</v>
      </c>
    </row>
    <row r="424" spans="1:23" s="22" customFormat="1" ht="14.5" customHeight="1" x14ac:dyDescent="0.25">
      <c r="A424" s="18" t="s">
        <v>438</v>
      </c>
      <c r="B424" s="125" t="s">
        <v>673</v>
      </c>
      <c r="C424" s="125">
        <v>0</v>
      </c>
      <c r="D424" s="125">
        <v>0</v>
      </c>
      <c r="E424" s="125">
        <v>0</v>
      </c>
      <c r="F424" s="125">
        <v>0</v>
      </c>
      <c r="G424" s="125">
        <v>0</v>
      </c>
      <c r="H424" s="125">
        <v>0</v>
      </c>
      <c r="I424" s="125">
        <v>0</v>
      </c>
      <c r="J424" s="125">
        <v>0</v>
      </c>
      <c r="K424" s="125">
        <v>0</v>
      </c>
      <c r="L424" s="125">
        <v>0</v>
      </c>
      <c r="M424" s="125">
        <v>0</v>
      </c>
      <c r="N424" s="125">
        <v>0</v>
      </c>
      <c r="O424" s="125">
        <v>0</v>
      </c>
      <c r="P424" s="125">
        <v>0</v>
      </c>
      <c r="Q424" s="125">
        <v>0</v>
      </c>
      <c r="R424" s="125">
        <v>0</v>
      </c>
      <c r="S424" s="125">
        <v>0</v>
      </c>
      <c r="T424" s="125">
        <v>37552</v>
      </c>
      <c r="U424" s="183">
        <v>0</v>
      </c>
      <c r="V424" s="183">
        <v>0</v>
      </c>
      <c r="W424" s="125" t="s">
        <v>297</v>
      </c>
    </row>
    <row r="425" spans="1:23" s="22" customFormat="1" ht="14.5" customHeight="1" x14ac:dyDescent="0.25">
      <c r="A425" s="18" t="s">
        <v>438</v>
      </c>
      <c r="B425" s="125" t="s">
        <v>667</v>
      </c>
      <c r="C425" s="125">
        <v>6310202</v>
      </c>
      <c r="D425" s="125">
        <v>398340</v>
      </c>
      <c r="E425" s="125">
        <v>590329</v>
      </c>
      <c r="F425" s="125">
        <v>386024</v>
      </c>
      <c r="G425" s="125">
        <v>1374693</v>
      </c>
      <c r="H425" s="125">
        <v>1422343</v>
      </c>
      <c r="I425" s="125">
        <v>113941</v>
      </c>
      <c r="J425" s="125">
        <v>42822</v>
      </c>
      <c r="K425" s="125">
        <v>2953799</v>
      </c>
      <c r="L425" s="125">
        <v>420409</v>
      </c>
      <c r="M425" s="125">
        <v>622360</v>
      </c>
      <c r="N425" s="125">
        <v>422122</v>
      </c>
      <c r="O425" s="125">
        <v>1464891</v>
      </c>
      <c r="P425" s="125">
        <v>1735088</v>
      </c>
      <c r="Q425" s="125">
        <v>102277</v>
      </c>
      <c r="R425" s="125">
        <v>54147</v>
      </c>
      <c r="S425" s="125">
        <v>3356403</v>
      </c>
      <c r="T425" s="125">
        <v>6355788</v>
      </c>
      <c r="U425" s="183">
        <v>0.97757083779383502</v>
      </c>
      <c r="V425" s="183">
        <v>0.99282763994016199</v>
      </c>
      <c r="W425" s="125" t="s">
        <v>297</v>
      </c>
    </row>
    <row r="426" spans="1:23" s="22" customFormat="1" ht="14.5" customHeight="1" x14ac:dyDescent="0.25">
      <c r="A426" s="18" t="s">
        <v>298</v>
      </c>
      <c r="B426" s="125" t="s">
        <v>668</v>
      </c>
      <c r="C426" s="125">
        <v>2063</v>
      </c>
      <c r="D426" s="125">
        <v>107</v>
      </c>
      <c r="E426" s="125">
        <v>150</v>
      </c>
      <c r="F426" s="125">
        <v>93</v>
      </c>
      <c r="G426" s="125">
        <v>350</v>
      </c>
      <c r="H426" s="125">
        <v>325</v>
      </c>
      <c r="I426" s="125">
        <v>12</v>
      </c>
      <c r="J426" s="125">
        <v>84</v>
      </c>
      <c r="K426" s="125">
        <v>771</v>
      </c>
      <c r="L426" s="125">
        <v>96</v>
      </c>
      <c r="M426" s="125">
        <v>121</v>
      </c>
      <c r="N426" s="125">
        <v>93</v>
      </c>
      <c r="O426" s="125">
        <v>310</v>
      </c>
      <c r="P426" s="125">
        <v>833</v>
      </c>
      <c r="Q426" s="125">
        <v>23</v>
      </c>
      <c r="R426" s="125">
        <v>126</v>
      </c>
      <c r="S426" s="125">
        <v>1292</v>
      </c>
      <c r="T426" s="125">
        <v>6001</v>
      </c>
      <c r="U426" s="183">
        <v>0.308781869688385</v>
      </c>
      <c r="V426" s="183">
        <v>0.34377603732711198</v>
      </c>
      <c r="W426" s="125" t="s">
        <v>299</v>
      </c>
    </row>
    <row r="427" spans="1:23" s="22" customFormat="1" ht="14.5" customHeight="1" x14ac:dyDescent="0.25">
      <c r="A427" s="18" t="s">
        <v>298</v>
      </c>
      <c r="B427" s="125" t="s">
        <v>667</v>
      </c>
      <c r="C427" s="125">
        <v>2773</v>
      </c>
      <c r="D427" s="125">
        <v>102</v>
      </c>
      <c r="E427" s="125">
        <v>210</v>
      </c>
      <c r="F427" s="125">
        <v>169</v>
      </c>
      <c r="G427" s="125">
        <v>481</v>
      </c>
      <c r="H427" s="125">
        <v>622</v>
      </c>
      <c r="I427" s="125">
        <v>23</v>
      </c>
      <c r="J427" s="125">
        <v>120</v>
      </c>
      <c r="K427" s="125">
        <v>1246</v>
      </c>
      <c r="L427" s="125">
        <v>105</v>
      </c>
      <c r="M427" s="125">
        <v>241</v>
      </c>
      <c r="N427" s="125">
        <v>157</v>
      </c>
      <c r="O427" s="125">
        <v>503</v>
      </c>
      <c r="P427" s="125">
        <v>855</v>
      </c>
      <c r="Q427" s="125">
        <v>23</v>
      </c>
      <c r="R427" s="125">
        <v>146</v>
      </c>
      <c r="S427" s="125">
        <v>1527</v>
      </c>
      <c r="T427" s="125">
        <v>3720</v>
      </c>
      <c r="U427" s="183">
        <v>0.67392473118279606</v>
      </c>
      <c r="V427" s="183">
        <v>0.74543010752688199</v>
      </c>
      <c r="W427" s="125" t="s">
        <v>299</v>
      </c>
    </row>
    <row r="428" spans="1:23" s="22" customFormat="1" ht="14.5" customHeight="1" x14ac:dyDescent="0.25">
      <c r="A428" s="18" t="s">
        <v>439</v>
      </c>
      <c r="B428" s="125" t="s">
        <v>668</v>
      </c>
      <c r="C428" s="125">
        <v>89</v>
      </c>
      <c r="D428" s="125">
        <v>0</v>
      </c>
      <c r="E428" s="125">
        <v>0</v>
      </c>
      <c r="F428" s="125">
        <v>0</v>
      </c>
      <c r="G428" s="125">
        <v>0</v>
      </c>
      <c r="H428" s="125">
        <v>28</v>
      </c>
      <c r="I428" s="125">
        <v>0</v>
      </c>
      <c r="J428" s="125">
        <v>26</v>
      </c>
      <c r="K428" s="125">
        <v>54</v>
      </c>
      <c r="L428" s="125">
        <v>0</v>
      </c>
      <c r="M428" s="125">
        <v>0</v>
      </c>
      <c r="N428" s="125">
        <v>9</v>
      </c>
      <c r="O428" s="125">
        <v>9</v>
      </c>
      <c r="P428" s="125">
        <v>21</v>
      </c>
      <c r="Q428" s="125">
        <v>0</v>
      </c>
      <c r="R428" s="125">
        <v>5</v>
      </c>
      <c r="S428" s="125">
        <v>35</v>
      </c>
      <c r="T428" s="125">
        <v>3371</v>
      </c>
      <c r="U428" s="183">
        <v>1.72055769801246E-2</v>
      </c>
      <c r="V428" s="183">
        <v>2.6401661228122202E-2</v>
      </c>
      <c r="W428" s="125" t="s">
        <v>300</v>
      </c>
    </row>
    <row r="429" spans="1:23" s="22" customFormat="1" ht="14.5" customHeight="1" x14ac:dyDescent="0.25">
      <c r="A429" s="18" t="s">
        <v>439</v>
      </c>
      <c r="B429" s="125" t="s">
        <v>667</v>
      </c>
      <c r="C429" s="125">
        <v>155</v>
      </c>
      <c r="D429" s="125">
        <v>0</v>
      </c>
      <c r="E429" s="125">
        <v>0</v>
      </c>
      <c r="F429" s="125">
        <v>11</v>
      </c>
      <c r="G429" s="125">
        <v>11</v>
      </c>
      <c r="H429" s="125">
        <v>43</v>
      </c>
      <c r="I429" s="125">
        <v>10</v>
      </c>
      <c r="J429" s="125">
        <v>11</v>
      </c>
      <c r="K429" s="125">
        <v>75</v>
      </c>
      <c r="L429" s="125">
        <v>0</v>
      </c>
      <c r="M429" s="125">
        <v>0</v>
      </c>
      <c r="N429" s="125">
        <v>6</v>
      </c>
      <c r="O429" s="125">
        <v>6</v>
      </c>
      <c r="P429" s="125">
        <v>49</v>
      </c>
      <c r="Q429" s="125">
        <v>11</v>
      </c>
      <c r="R429" s="125">
        <v>14</v>
      </c>
      <c r="S429" s="125">
        <v>80</v>
      </c>
      <c r="T429" s="125">
        <v>222</v>
      </c>
      <c r="U429" s="183">
        <v>0.58558558558558604</v>
      </c>
      <c r="V429" s="183">
        <v>0.69819819819819795</v>
      </c>
      <c r="W429" s="125" t="s">
        <v>300</v>
      </c>
    </row>
    <row r="430" spans="1:23" s="22" customFormat="1" ht="14.5" customHeight="1" x14ac:dyDescent="0.25">
      <c r="A430" s="18" t="s">
        <v>648</v>
      </c>
      <c r="B430" s="125" t="s">
        <v>667</v>
      </c>
      <c r="C430" s="125">
        <v>12575</v>
      </c>
      <c r="D430" s="125">
        <v>0</v>
      </c>
      <c r="E430" s="125">
        <v>0</v>
      </c>
      <c r="F430" s="125">
        <v>0</v>
      </c>
      <c r="G430" s="125">
        <v>0</v>
      </c>
      <c r="H430" s="125">
        <v>0</v>
      </c>
      <c r="I430" s="125">
        <v>0</v>
      </c>
      <c r="J430" s="125">
        <v>6907</v>
      </c>
      <c r="K430" s="125">
        <v>6907</v>
      </c>
      <c r="L430" s="125">
        <v>0</v>
      </c>
      <c r="M430" s="125">
        <v>0</v>
      </c>
      <c r="N430" s="125">
        <v>0</v>
      </c>
      <c r="O430" s="125">
        <v>0</v>
      </c>
      <c r="P430" s="125">
        <v>0</v>
      </c>
      <c r="Q430" s="125">
        <v>0</v>
      </c>
      <c r="R430" s="125">
        <v>5668</v>
      </c>
      <c r="S430" s="125">
        <v>5668</v>
      </c>
      <c r="T430" s="125">
        <v>12575</v>
      </c>
      <c r="U430" s="183">
        <v>0</v>
      </c>
      <c r="V430" s="183">
        <v>1</v>
      </c>
      <c r="W430" s="125" t="s">
        <v>751</v>
      </c>
    </row>
    <row r="431" spans="1:23" s="22" customFormat="1" ht="14.5" customHeight="1" x14ac:dyDescent="0.25">
      <c r="A431" s="18" t="s">
        <v>440</v>
      </c>
      <c r="B431" s="125" t="s">
        <v>668</v>
      </c>
      <c r="C431" s="125">
        <v>23</v>
      </c>
      <c r="D431" s="125">
        <v>0</v>
      </c>
      <c r="E431" s="125">
        <v>0</v>
      </c>
      <c r="F431" s="125">
        <v>0</v>
      </c>
      <c r="G431" s="125">
        <v>0</v>
      </c>
      <c r="H431" s="125">
        <v>0</v>
      </c>
      <c r="I431" s="125">
        <v>0</v>
      </c>
      <c r="J431" s="125">
        <v>0</v>
      </c>
      <c r="K431" s="125">
        <v>0</v>
      </c>
      <c r="L431" s="125">
        <v>0</v>
      </c>
      <c r="M431" s="125">
        <v>0</v>
      </c>
      <c r="N431" s="125">
        <v>0</v>
      </c>
      <c r="O431" s="125">
        <v>0</v>
      </c>
      <c r="P431" s="125">
        <v>13</v>
      </c>
      <c r="Q431" s="125">
        <v>0</v>
      </c>
      <c r="R431" s="125">
        <v>10</v>
      </c>
      <c r="S431" s="125">
        <v>23</v>
      </c>
      <c r="T431" s="125">
        <v>1085</v>
      </c>
      <c r="U431" s="183">
        <v>1.19815668202765E-2</v>
      </c>
      <c r="V431" s="183">
        <v>2.11981566820276E-2</v>
      </c>
      <c r="W431" s="125" t="s">
        <v>441</v>
      </c>
    </row>
    <row r="432" spans="1:23" s="22" customFormat="1" ht="14.5" customHeight="1" x14ac:dyDescent="0.25">
      <c r="A432" s="18" t="s">
        <v>301</v>
      </c>
      <c r="B432" s="125" t="s">
        <v>668</v>
      </c>
      <c r="C432" s="125">
        <v>6378</v>
      </c>
      <c r="D432" s="125">
        <v>496</v>
      </c>
      <c r="E432" s="125">
        <v>606</v>
      </c>
      <c r="F432" s="125">
        <v>220</v>
      </c>
      <c r="G432" s="125">
        <v>1322</v>
      </c>
      <c r="H432" s="125">
        <v>1740</v>
      </c>
      <c r="I432" s="125">
        <v>132</v>
      </c>
      <c r="J432" s="125">
        <v>124</v>
      </c>
      <c r="K432" s="125">
        <v>3318</v>
      </c>
      <c r="L432" s="125">
        <v>515</v>
      </c>
      <c r="M432" s="125">
        <v>523</v>
      </c>
      <c r="N432" s="125">
        <v>242</v>
      </c>
      <c r="O432" s="125">
        <v>1280</v>
      </c>
      <c r="P432" s="125">
        <v>1291</v>
      </c>
      <c r="Q432" s="125">
        <v>58</v>
      </c>
      <c r="R432" s="125">
        <v>431</v>
      </c>
      <c r="S432" s="125">
        <v>3060</v>
      </c>
      <c r="T432" s="125">
        <v>8192</v>
      </c>
      <c r="U432" s="183">
        <v>0.7108154296875</v>
      </c>
      <c r="V432" s="183">
        <v>0.778564453125</v>
      </c>
      <c r="W432" s="125" t="s">
        <v>302</v>
      </c>
    </row>
    <row r="433" spans="1:23" s="22" customFormat="1" ht="14.5" customHeight="1" x14ac:dyDescent="0.25">
      <c r="A433" s="18" t="s">
        <v>301</v>
      </c>
      <c r="B433" s="125" t="s">
        <v>670</v>
      </c>
      <c r="C433" s="125">
        <v>0</v>
      </c>
      <c r="D433" s="125">
        <v>0</v>
      </c>
      <c r="E433" s="125">
        <v>0</v>
      </c>
      <c r="F433" s="125">
        <v>0</v>
      </c>
      <c r="G433" s="125">
        <v>0</v>
      </c>
      <c r="H433" s="125">
        <v>0</v>
      </c>
      <c r="I433" s="125">
        <v>0</v>
      </c>
      <c r="J433" s="125">
        <v>0</v>
      </c>
      <c r="K433" s="125">
        <v>0</v>
      </c>
      <c r="L433" s="125">
        <v>0</v>
      </c>
      <c r="M433" s="125">
        <v>0</v>
      </c>
      <c r="N433" s="125">
        <v>0</v>
      </c>
      <c r="O433" s="125">
        <v>0</v>
      </c>
      <c r="P433" s="125">
        <v>0</v>
      </c>
      <c r="Q433" s="125">
        <v>0</v>
      </c>
      <c r="R433" s="125">
        <v>0</v>
      </c>
      <c r="S433" s="125">
        <v>0</v>
      </c>
      <c r="T433" s="125">
        <v>9680</v>
      </c>
      <c r="U433" s="183">
        <v>0</v>
      </c>
      <c r="V433" s="183">
        <v>0</v>
      </c>
      <c r="W433" s="125" t="s">
        <v>302</v>
      </c>
    </row>
    <row r="434" spans="1:23" s="22" customFormat="1" ht="14.5" customHeight="1" x14ac:dyDescent="0.25">
      <c r="A434" s="18" t="s">
        <v>301</v>
      </c>
      <c r="B434" s="125" t="s">
        <v>667</v>
      </c>
      <c r="C434" s="125">
        <v>6599</v>
      </c>
      <c r="D434" s="125">
        <v>29</v>
      </c>
      <c r="E434" s="125">
        <v>213</v>
      </c>
      <c r="F434" s="125">
        <v>288</v>
      </c>
      <c r="G434" s="125">
        <v>530</v>
      </c>
      <c r="H434" s="125">
        <v>1386</v>
      </c>
      <c r="I434" s="125">
        <v>156</v>
      </c>
      <c r="J434" s="125">
        <v>669</v>
      </c>
      <c r="K434" s="125">
        <v>2741</v>
      </c>
      <c r="L434" s="125">
        <v>36</v>
      </c>
      <c r="M434" s="125">
        <v>219</v>
      </c>
      <c r="N434" s="125">
        <v>279</v>
      </c>
      <c r="O434" s="125">
        <v>534</v>
      </c>
      <c r="P434" s="125">
        <v>1954</v>
      </c>
      <c r="Q434" s="125">
        <v>309</v>
      </c>
      <c r="R434" s="125">
        <v>1061</v>
      </c>
      <c r="S434" s="125">
        <v>3858</v>
      </c>
      <c r="T434" s="125">
        <v>7955</v>
      </c>
      <c r="U434" s="183">
        <v>0.61206788183532401</v>
      </c>
      <c r="V434" s="183">
        <v>0.82954116907605302</v>
      </c>
      <c r="W434" s="125" t="s">
        <v>302</v>
      </c>
    </row>
    <row r="435" spans="1:23" s="22" customFormat="1" ht="14.5" customHeight="1" x14ac:dyDescent="0.25">
      <c r="A435" s="18" t="s">
        <v>442</v>
      </c>
      <c r="B435" s="125" t="s">
        <v>668</v>
      </c>
      <c r="C435" s="125">
        <v>0</v>
      </c>
      <c r="D435" s="125">
        <v>0</v>
      </c>
      <c r="E435" s="125">
        <v>0</v>
      </c>
      <c r="F435" s="125">
        <v>0</v>
      </c>
      <c r="G435" s="125">
        <v>0</v>
      </c>
      <c r="H435" s="125">
        <v>0</v>
      </c>
      <c r="I435" s="125">
        <v>0</v>
      </c>
      <c r="J435" s="125">
        <v>0</v>
      </c>
      <c r="K435" s="125">
        <v>0</v>
      </c>
      <c r="L435" s="125">
        <v>0</v>
      </c>
      <c r="M435" s="125">
        <v>0</v>
      </c>
      <c r="N435" s="125">
        <v>0</v>
      </c>
      <c r="O435" s="125">
        <v>0</v>
      </c>
      <c r="P435" s="125">
        <v>0</v>
      </c>
      <c r="Q435" s="125">
        <v>0</v>
      </c>
      <c r="R435" s="125">
        <v>0</v>
      </c>
      <c r="S435" s="125">
        <v>0</v>
      </c>
      <c r="T435" s="125">
        <v>1327</v>
      </c>
      <c r="U435" s="183">
        <v>0</v>
      </c>
      <c r="V435" s="183">
        <v>0</v>
      </c>
      <c r="W435" s="125" t="s">
        <v>443</v>
      </c>
    </row>
    <row r="436" spans="1:23" s="22" customFormat="1" ht="14.5" customHeight="1" x14ac:dyDescent="0.25">
      <c r="A436" s="18" t="s">
        <v>442</v>
      </c>
      <c r="B436" s="125" t="s">
        <v>667</v>
      </c>
      <c r="C436" s="125">
        <v>5</v>
      </c>
      <c r="D436" s="125">
        <v>0</v>
      </c>
      <c r="E436" s="125">
        <v>0</v>
      </c>
      <c r="F436" s="125">
        <v>0</v>
      </c>
      <c r="G436" s="125">
        <v>0</v>
      </c>
      <c r="H436" s="125">
        <v>5</v>
      </c>
      <c r="I436" s="125">
        <v>0</v>
      </c>
      <c r="J436" s="125">
        <v>0</v>
      </c>
      <c r="K436" s="125">
        <v>5</v>
      </c>
      <c r="L436" s="125">
        <v>0</v>
      </c>
      <c r="M436" s="125">
        <v>0</v>
      </c>
      <c r="N436" s="125">
        <v>0</v>
      </c>
      <c r="O436" s="125">
        <v>0</v>
      </c>
      <c r="P436" s="125">
        <v>0</v>
      </c>
      <c r="Q436" s="125">
        <v>0</v>
      </c>
      <c r="R436" s="125">
        <v>0</v>
      </c>
      <c r="S436" s="125">
        <v>0</v>
      </c>
      <c r="T436" s="125">
        <v>41</v>
      </c>
      <c r="U436" s="183">
        <v>0.12195121951219499</v>
      </c>
      <c r="V436" s="183">
        <v>0.12195121951219499</v>
      </c>
      <c r="W436" s="125" t="s">
        <v>443</v>
      </c>
    </row>
    <row r="437" spans="1:23" s="22" customFormat="1" ht="14.5" customHeight="1" x14ac:dyDescent="0.25">
      <c r="A437" s="18" t="s">
        <v>303</v>
      </c>
      <c r="B437" s="125" t="s">
        <v>668</v>
      </c>
      <c r="C437" s="125">
        <v>33</v>
      </c>
      <c r="D437" s="125">
        <v>0</v>
      </c>
      <c r="E437" s="125">
        <v>7</v>
      </c>
      <c r="F437" s="125">
        <v>0</v>
      </c>
      <c r="G437" s="125">
        <v>7</v>
      </c>
      <c r="H437" s="125">
        <v>0</v>
      </c>
      <c r="I437" s="125">
        <v>0</v>
      </c>
      <c r="J437" s="125">
        <v>5</v>
      </c>
      <c r="K437" s="125">
        <v>12</v>
      </c>
      <c r="L437" s="125">
        <v>8</v>
      </c>
      <c r="M437" s="125">
        <v>0</v>
      </c>
      <c r="N437" s="125">
        <v>0</v>
      </c>
      <c r="O437" s="125">
        <v>8</v>
      </c>
      <c r="P437" s="125">
        <v>0</v>
      </c>
      <c r="Q437" s="125">
        <v>0</v>
      </c>
      <c r="R437" s="125">
        <v>13</v>
      </c>
      <c r="S437" s="125">
        <v>21</v>
      </c>
      <c r="T437" s="125">
        <v>819</v>
      </c>
      <c r="U437" s="183">
        <v>1.8315018315018299E-2</v>
      </c>
      <c r="V437" s="183">
        <v>4.0293040293040303E-2</v>
      </c>
      <c r="W437" s="125" t="s">
        <v>304</v>
      </c>
    </row>
    <row r="438" spans="1:23" s="22" customFormat="1" ht="14.5" customHeight="1" x14ac:dyDescent="0.25">
      <c r="A438" s="18" t="s">
        <v>303</v>
      </c>
      <c r="B438" s="125" t="s">
        <v>667</v>
      </c>
      <c r="C438" s="125">
        <v>257</v>
      </c>
      <c r="D438" s="125">
        <v>5</v>
      </c>
      <c r="E438" s="125">
        <v>14</v>
      </c>
      <c r="F438" s="125">
        <v>14</v>
      </c>
      <c r="G438" s="125">
        <v>33</v>
      </c>
      <c r="H438" s="125">
        <v>55</v>
      </c>
      <c r="I438" s="125">
        <v>11</v>
      </c>
      <c r="J438" s="125">
        <v>0</v>
      </c>
      <c r="K438" s="125">
        <v>99</v>
      </c>
      <c r="L438" s="125">
        <v>0</v>
      </c>
      <c r="M438" s="125">
        <v>10</v>
      </c>
      <c r="N438" s="125">
        <v>21</v>
      </c>
      <c r="O438" s="125">
        <v>31</v>
      </c>
      <c r="P438" s="125">
        <v>108</v>
      </c>
      <c r="Q438" s="125">
        <v>10</v>
      </c>
      <c r="R438" s="125">
        <v>9</v>
      </c>
      <c r="S438" s="125">
        <v>158</v>
      </c>
      <c r="T438" s="125">
        <v>351</v>
      </c>
      <c r="U438" s="183">
        <v>0.70655270655270697</v>
      </c>
      <c r="V438" s="183">
        <v>0.73219373219373196</v>
      </c>
      <c r="W438" s="125" t="s">
        <v>304</v>
      </c>
    </row>
    <row r="439" spans="1:23" s="22" customFormat="1" ht="14.5" customHeight="1" x14ac:dyDescent="0.25">
      <c r="A439" s="18" t="s">
        <v>305</v>
      </c>
      <c r="B439" s="125" t="s">
        <v>668</v>
      </c>
      <c r="C439" s="125">
        <v>7020</v>
      </c>
      <c r="D439" s="125">
        <v>58</v>
      </c>
      <c r="E439" s="125">
        <v>43</v>
      </c>
      <c r="F439" s="125">
        <v>28</v>
      </c>
      <c r="G439" s="125">
        <v>129</v>
      </c>
      <c r="H439" s="125">
        <v>349</v>
      </c>
      <c r="I439" s="125">
        <v>0</v>
      </c>
      <c r="J439" s="125">
        <v>1220</v>
      </c>
      <c r="K439" s="125">
        <v>1698</v>
      </c>
      <c r="L439" s="125">
        <v>72</v>
      </c>
      <c r="M439" s="125">
        <v>64</v>
      </c>
      <c r="N439" s="125">
        <v>63</v>
      </c>
      <c r="O439" s="125">
        <v>199</v>
      </c>
      <c r="P439" s="125">
        <v>1832</v>
      </c>
      <c r="Q439" s="125">
        <v>5</v>
      </c>
      <c r="R439" s="125">
        <v>3286</v>
      </c>
      <c r="S439" s="125">
        <v>5322</v>
      </c>
      <c r="T439" s="125">
        <v>9194</v>
      </c>
      <c r="U439" s="183">
        <v>0.27343919947792</v>
      </c>
      <c r="V439" s="183">
        <v>0.763541440069611</v>
      </c>
      <c r="W439" s="125" t="s">
        <v>306</v>
      </c>
    </row>
    <row r="440" spans="1:23" s="22" customFormat="1" ht="14.5" customHeight="1" x14ac:dyDescent="0.25">
      <c r="A440" s="18" t="s">
        <v>305</v>
      </c>
      <c r="B440" s="125" t="s">
        <v>667</v>
      </c>
      <c r="C440" s="125">
        <v>1952</v>
      </c>
      <c r="D440" s="125">
        <v>7</v>
      </c>
      <c r="E440" s="125">
        <v>56</v>
      </c>
      <c r="F440" s="125">
        <v>48</v>
      </c>
      <c r="G440" s="125">
        <v>111</v>
      </c>
      <c r="H440" s="125">
        <v>204</v>
      </c>
      <c r="I440" s="125">
        <v>23</v>
      </c>
      <c r="J440" s="125">
        <v>372</v>
      </c>
      <c r="K440" s="125">
        <v>710</v>
      </c>
      <c r="L440" s="125">
        <v>29</v>
      </c>
      <c r="M440" s="125">
        <v>57</v>
      </c>
      <c r="N440" s="125">
        <v>42</v>
      </c>
      <c r="O440" s="125">
        <v>128</v>
      </c>
      <c r="P440" s="125">
        <v>460</v>
      </c>
      <c r="Q440" s="125">
        <v>31</v>
      </c>
      <c r="R440" s="125">
        <v>623</v>
      </c>
      <c r="S440" s="125">
        <v>1242</v>
      </c>
      <c r="T440" s="125">
        <v>2800</v>
      </c>
      <c r="U440" s="183">
        <v>0.34178571428571403</v>
      </c>
      <c r="V440" s="183">
        <v>0.69714285714285695</v>
      </c>
      <c r="W440" s="125" t="s">
        <v>306</v>
      </c>
    </row>
    <row r="441" spans="1:23" s="22" customFormat="1" ht="14.5" customHeight="1" x14ac:dyDescent="0.25">
      <c r="A441" s="18" t="s">
        <v>444</v>
      </c>
      <c r="B441" s="125" t="s">
        <v>668</v>
      </c>
      <c r="C441" s="125">
        <v>285</v>
      </c>
      <c r="D441" s="125">
        <v>5</v>
      </c>
      <c r="E441" s="125">
        <v>18</v>
      </c>
      <c r="F441" s="125">
        <v>13</v>
      </c>
      <c r="G441" s="125">
        <v>36</v>
      </c>
      <c r="H441" s="125">
        <v>46</v>
      </c>
      <c r="I441" s="125">
        <v>0</v>
      </c>
      <c r="J441" s="125">
        <v>11</v>
      </c>
      <c r="K441" s="125">
        <v>93</v>
      </c>
      <c r="L441" s="125">
        <v>0</v>
      </c>
      <c r="M441" s="125">
        <v>13</v>
      </c>
      <c r="N441" s="125">
        <v>8</v>
      </c>
      <c r="O441" s="125">
        <v>21</v>
      </c>
      <c r="P441" s="125">
        <v>133</v>
      </c>
      <c r="Q441" s="125">
        <v>0</v>
      </c>
      <c r="R441" s="125">
        <v>38</v>
      </c>
      <c r="S441" s="125">
        <v>192</v>
      </c>
      <c r="T441" s="125">
        <v>1833</v>
      </c>
      <c r="U441" s="183">
        <v>0.12875068194217101</v>
      </c>
      <c r="V441" s="183">
        <v>0.15548281505728301</v>
      </c>
      <c r="W441" s="125" t="s">
        <v>309</v>
      </c>
    </row>
    <row r="442" spans="1:23" s="22" customFormat="1" ht="14.5" customHeight="1" x14ac:dyDescent="0.25">
      <c r="A442" s="18" t="s">
        <v>444</v>
      </c>
      <c r="B442" s="125" t="s">
        <v>667</v>
      </c>
      <c r="C442" s="125">
        <v>919</v>
      </c>
      <c r="D442" s="125">
        <v>5</v>
      </c>
      <c r="E442" s="125">
        <v>26</v>
      </c>
      <c r="F442" s="125">
        <v>21</v>
      </c>
      <c r="G442" s="125">
        <v>52</v>
      </c>
      <c r="H442" s="125">
        <v>199</v>
      </c>
      <c r="I442" s="125">
        <v>13</v>
      </c>
      <c r="J442" s="125">
        <v>42</v>
      </c>
      <c r="K442" s="125">
        <v>306</v>
      </c>
      <c r="L442" s="125">
        <v>10</v>
      </c>
      <c r="M442" s="125">
        <v>22</v>
      </c>
      <c r="N442" s="125">
        <v>33</v>
      </c>
      <c r="O442" s="125">
        <v>65</v>
      </c>
      <c r="P442" s="125">
        <v>494</v>
      </c>
      <c r="Q442" s="125">
        <v>10</v>
      </c>
      <c r="R442" s="125">
        <v>44</v>
      </c>
      <c r="S442" s="125">
        <v>613</v>
      </c>
      <c r="T442" s="125">
        <v>1848</v>
      </c>
      <c r="U442" s="183">
        <v>0.45075757575757602</v>
      </c>
      <c r="V442" s="183">
        <v>0.49729437229437201</v>
      </c>
      <c r="W442" s="125" t="s">
        <v>309</v>
      </c>
    </row>
    <row r="443" spans="1:23" s="22" customFormat="1" ht="14.5" customHeight="1" x14ac:dyDescent="0.25">
      <c r="A443" s="18" t="s">
        <v>310</v>
      </c>
      <c r="B443" s="125" t="s">
        <v>668</v>
      </c>
      <c r="C443" s="125">
        <v>6</v>
      </c>
      <c r="D443" s="125">
        <v>0</v>
      </c>
      <c r="E443" s="125">
        <v>0</v>
      </c>
      <c r="F443" s="125">
        <v>0</v>
      </c>
      <c r="G443" s="125">
        <v>0</v>
      </c>
      <c r="H443" s="125">
        <v>6</v>
      </c>
      <c r="I443" s="125">
        <v>0</v>
      </c>
      <c r="J443" s="125">
        <v>0</v>
      </c>
      <c r="K443" s="125">
        <v>6</v>
      </c>
      <c r="L443" s="125">
        <v>0</v>
      </c>
      <c r="M443" s="125">
        <v>0</v>
      </c>
      <c r="N443" s="125">
        <v>0</v>
      </c>
      <c r="O443" s="125">
        <v>0</v>
      </c>
      <c r="P443" s="125">
        <v>0</v>
      </c>
      <c r="Q443" s="125">
        <v>0</v>
      </c>
      <c r="R443" s="125">
        <v>0</v>
      </c>
      <c r="S443" s="125">
        <v>0</v>
      </c>
      <c r="T443" s="125">
        <v>6</v>
      </c>
      <c r="U443" s="183">
        <v>1</v>
      </c>
      <c r="V443" s="183">
        <v>1</v>
      </c>
      <c r="W443" s="125" t="s">
        <v>311</v>
      </c>
    </row>
    <row r="444" spans="1:23" s="22" customFormat="1" ht="14.5" customHeight="1" x14ac:dyDescent="0.25">
      <c r="A444" s="18" t="s">
        <v>310</v>
      </c>
      <c r="B444" s="125" t="s">
        <v>667</v>
      </c>
      <c r="C444" s="125">
        <v>5</v>
      </c>
      <c r="D444" s="125">
        <v>5</v>
      </c>
      <c r="E444" s="125">
        <v>0</v>
      </c>
      <c r="F444" s="125">
        <v>0</v>
      </c>
      <c r="G444" s="125">
        <v>5</v>
      </c>
      <c r="H444" s="125">
        <v>0</v>
      </c>
      <c r="I444" s="125">
        <v>0</v>
      </c>
      <c r="J444" s="125">
        <v>0</v>
      </c>
      <c r="K444" s="125">
        <v>5</v>
      </c>
      <c r="L444" s="125">
        <v>0</v>
      </c>
      <c r="M444" s="125">
        <v>0</v>
      </c>
      <c r="N444" s="125">
        <v>0</v>
      </c>
      <c r="O444" s="125">
        <v>0</v>
      </c>
      <c r="P444" s="125">
        <v>0</v>
      </c>
      <c r="Q444" s="125">
        <v>0</v>
      </c>
      <c r="R444" s="125">
        <v>0</v>
      </c>
      <c r="S444" s="125">
        <v>0</v>
      </c>
      <c r="T444" s="125">
        <v>19</v>
      </c>
      <c r="U444" s="183">
        <v>0.26315789473684198</v>
      </c>
      <c r="V444" s="183">
        <v>0.26315789473684198</v>
      </c>
      <c r="W444" s="125" t="s">
        <v>311</v>
      </c>
    </row>
    <row r="445" spans="1:23" s="22" customFormat="1" ht="14.5" customHeight="1" x14ac:dyDescent="0.25">
      <c r="A445" s="18" t="s">
        <v>626</v>
      </c>
      <c r="B445" s="125" t="s">
        <v>668</v>
      </c>
      <c r="C445" s="125">
        <v>0</v>
      </c>
      <c r="D445" s="125">
        <v>0</v>
      </c>
      <c r="E445" s="125">
        <v>0</v>
      </c>
      <c r="F445" s="125">
        <v>0</v>
      </c>
      <c r="G445" s="125">
        <v>0</v>
      </c>
      <c r="H445" s="125">
        <v>0</v>
      </c>
      <c r="I445" s="125">
        <v>0</v>
      </c>
      <c r="J445" s="125">
        <v>0</v>
      </c>
      <c r="K445" s="125">
        <v>0</v>
      </c>
      <c r="L445" s="125">
        <v>0</v>
      </c>
      <c r="M445" s="125">
        <v>0</v>
      </c>
      <c r="N445" s="125">
        <v>0</v>
      </c>
      <c r="O445" s="125">
        <v>0</v>
      </c>
      <c r="P445" s="125">
        <v>0</v>
      </c>
      <c r="Q445" s="125">
        <v>0</v>
      </c>
      <c r="R445" s="125">
        <v>0</v>
      </c>
      <c r="S445" s="125">
        <v>0</v>
      </c>
      <c r="T445" s="125">
        <v>5</v>
      </c>
      <c r="U445" s="183">
        <v>0</v>
      </c>
      <c r="V445" s="183">
        <v>0</v>
      </c>
      <c r="W445" s="125" t="s">
        <v>625</v>
      </c>
    </row>
    <row r="446" spans="1:23" s="22" customFormat="1" ht="14.5" customHeight="1" x14ac:dyDescent="0.25">
      <c r="A446" s="18" t="s">
        <v>307</v>
      </c>
      <c r="B446" s="125" t="s">
        <v>668</v>
      </c>
      <c r="C446" s="125">
        <v>108707</v>
      </c>
      <c r="D446" s="125">
        <v>3488</v>
      </c>
      <c r="E446" s="125">
        <v>5436</v>
      </c>
      <c r="F446" s="125">
        <v>2877</v>
      </c>
      <c r="G446" s="125">
        <v>11801</v>
      </c>
      <c r="H446" s="125">
        <v>15642</v>
      </c>
      <c r="I446" s="125">
        <v>121</v>
      </c>
      <c r="J446" s="125">
        <v>4793</v>
      </c>
      <c r="K446" s="125">
        <v>32357</v>
      </c>
      <c r="L446" s="125">
        <v>3821</v>
      </c>
      <c r="M446" s="125">
        <v>6177</v>
      </c>
      <c r="N446" s="125">
        <v>4100</v>
      </c>
      <c r="O446" s="125">
        <v>14098</v>
      </c>
      <c r="P446" s="125">
        <v>47104</v>
      </c>
      <c r="Q446" s="125">
        <v>254</v>
      </c>
      <c r="R446" s="125">
        <v>14894</v>
      </c>
      <c r="S446" s="125">
        <v>76350</v>
      </c>
      <c r="T446" s="125">
        <v>153142</v>
      </c>
      <c r="U446" s="183">
        <v>0.58129056692481496</v>
      </c>
      <c r="V446" s="183">
        <v>0.70984445808465302</v>
      </c>
      <c r="W446" s="125" t="s">
        <v>308</v>
      </c>
    </row>
    <row r="447" spans="1:23" s="22" customFormat="1" ht="14.5" customHeight="1" x14ac:dyDescent="0.25">
      <c r="A447" s="18" t="s">
        <v>307</v>
      </c>
      <c r="B447" s="125" t="s">
        <v>667</v>
      </c>
      <c r="C447" s="125">
        <v>107637</v>
      </c>
      <c r="D447" s="125">
        <v>1714</v>
      </c>
      <c r="E447" s="125">
        <v>3882</v>
      </c>
      <c r="F447" s="125">
        <v>2912</v>
      </c>
      <c r="G447" s="125">
        <v>8508</v>
      </c>
      <c r="H447" s="125">
        <v>16716</v>
      </c>
      <c r="I447" s="125">
        <v>2640</v>
      </c>
      <c r="J447" s="125">
        <v>11174</v>
      </c>
      <c r="K447" s="125">
        <v>39038</v>
      </c>
      <c r="L447" s="125">
        <v>1677</v>
      </c>
      <c r="M447" s="125">
        <v>4059</v>
      </c>
      <c r="N447" s="125">
        <v>3614</v>
      </c>
      <c r="O447" s="125">
        <v>9350</v>
      </c>
      <c r="P447" s="125">
        <v>32071</v>
      </c>
      <c r="Q447" s="125">
        <v>3214</v>
      </c>
      <c r="R447" s="125">
        <v>23964</v>
      </c>
      <c r="S447" s="125">
        <v>68599</v>
      </c>
      <c r="T447" s="125">
        <v>127738</v>
      </c>
      <c r="U447" s="183">
        <v>0.56756016220701699</v>
      </c>
      <c r="V447" s="183">
        <v>0.84263883887331903</v>
      </c>
      <c r="W447" s="125" t="s">
        <v>308</v>
      </c>
    </row>
    <row r="448" spans="1:23" s="22" customFormat="1" ht="14.5" customHeight="1" x14ac:dyDescent="0.25">
      <c r="A448" s="18" t="s">
        <v>445</v>
      </c>
      <c r="B448" s="125" t="s">
        <v>668</v>
      </c>
      <c r="C448" s="125">
        <v>6639</v>
      </c>
      <c r="D448" s="125">
        <v>199</v>
      </c>
      <c r="E448" s="125">
        <v>292</v>
      </c>
      <c r="F448" s="125">
        <v>225</v>
      </c>
      <c r="G448" s="125">
        <v>716</v>
      </c>
      <c r="H448" s="125">
        <v>1753</v>
      </c>
      <c r="I448" s="125">
        <v>23</v>
      </c>
      <c r="J448" s="125">
        <v>372</v>
      </c>
      <c r="K448" s="125">
        <v>2864</v>
      </c>
      <c r="L448" s="125">
        <v>212</v>
      </c>
      <c r="M448" s="125">
        <v>285</v>
      </c>
      <c r="N448" s="125">
        <v>229</v>
      </c>
      <c r="O448" s="125">
        <v>726</v>
      </c>
      <c r="P448" s="125">
        <v>2695</v>
      </c>
      <c r="Q448" s="125">
        <v>42</v>
      </c>
      <c r="R448" s="125">
        <v>312</v>
      </c>
      <c r="S448" s="125">
        <v>3775</v>
      </c>
      <c r="T448" s="125">
        <v>14989</v>
      </c>
      <c r="U448" s="183">
        <v>0.39729134698779101</v>
      </c>
      <c r="V448" s="183">
        <v>0.44292481152845398</v>
      </c>
      <c r="W448" s="125" t="s">
        <v>312</v>
      </c>
    </row>
    <row r="449" spans="1:23" s="22" customFormat="1" ht="14.5" customHeight="1" x14ac:dyDescent="0.25">
      <c r="A449" s="18" t="s">
        <v>445</v>
      </c>
      <c r="B449" s="125" t="s">
        <v>667</v>
      </c>
      <c r="C449" s="125">
        <v>5159</v>
      </c>
      <c r="D449" s="125">
        <v>83</v>
      </c>
      <c r="E449" s="125">
        <v>252</v>
      </c>
      <c r="F449" s="125">
        <v>253</v>
      </c>
      <c r="G449" s="125">
        <v>588</v>
      </c>
      <c r="H449" s="125">
        <v>1185</v>
      </c>
      <c r="I449" s="125">
        <v>132</v>
      </c>
      <c r="J449" s="125">
        <v>141</v>
      </c>
      <c r="K449" s="125">
        <v>2046</v>
      </c>
      <c r="L449" s="125">
        <v>78</v>
      </c>
      <c r="M449" s="125">
        <v>202</v>
      </c>
      <c r="N449" s="125">
        <v>301</v>
      </c>
      <c r="O449" s="125">
        <v>581</v>
      </c>
      <c r="P449" s="125">
        <v>2169</v>
      </c>
      <c r="Q449" s="125">
        <v>177</v>
      </c>
      <c r="R449" s="125">
        <v>186</v>
      </c>
      <c r="S449" s="125">
        <v>3113</v>
      </c>
      <c r="T449" s="125">
        <v>8376</v>
      </c>
      <c r="U449" s="183">
        <v>0.57688634192932198</v>
      </c>
      <c r="V449" s="183">
        <v>0.615926456542502</v>
      </c>
      <c r="W449" s="125" t="s">
        <v>312</v>
      </c>
    </row>
    <row r="450" spans="1:23" s="22" customFormat="1" ht="14.5" customHeight="1" x14ac:dyDescent="0.25">
      <c r="A450" s="18" t="s">
        <v>627</v>
      </c>
      <c r="B450" s="125" t="s">
        <v>668</v>
      </c>
      <c r="C450" s="125">
        <v>10123</v>
      </c>
      <c r="D450" s="125">
        <v>102</v>
      </c>
      <c r="E450" s="125">
        <v>207</v>
      </c>
      <c r="F450" s="125">
        <v>117</v>
      </c>
      <c r="G450" s="125">
        <v>426</v>
      </c>
      <c r="H450" s="125">
        <v>1062</v>
      </c>
      <c r="I450" s="125">
        <v>145</v>
      </c>
      <c r="J450" s="125">
        <v>3196</v>
      </c>
      <c r="K450" s="125">
        <v>4829</v>
      </c>
      <c r="L450" s="125">
        <v>118</v>
      </c>
      <c r="M450" s="125">
        <v>207</v>
      </c>
      <c r="N450" s="125">
        <v>133</v>
      </c>
      <c r="O450" s="125">
        <v>458</v>
      </c>
      <c r="P450" s="125">
        <v>949</v>
      </c>
      <c r="Q450" s="125">
        <v>64</v>
      </c>
      <c r="R450" s="125">
        <v>3823</v>
      </c>
      <c r="S450" s="125">
        <v>5294</v>
      </c>
      <c r="T450" s="125">
        <v>33988</v>
      </c>
      <c r="U450" s="183">
        <v>9.1326350476638798E-2</v>
      </c>
      <c r="V450" s="183">
        <v>0.29784041426385799</v>
      </c>
      <c r="W450" s="125" t="s">
        <v>313</v>
      </c>
    </row>
    <row r="451" spans="1:23" s="22" customFormat="1" ht="14.5" customHeight="1" x14ac:dyDescent="0.25">
      <c r="A451" s="18" t="s">
        <v>627</v>
      </c>
      <c r="B451" s="125" t="s">
        <v>674</v>
      </c>
      <c r="C451" s="125">
        <v>0</v>
      </c>
      <c r="D451" s="125">
        <v>0</v>
      </c>
      <c r="E451" s="125">
        <v>0</v>
      </c>
      <c r="F451" s="125">
        <v>0</v>
      </c>
      <c r="G451" s="125">
        <v>0</v>
      </c>
      <c r="H451" s="125">
        <v>0</v>
      </c>
      <c r="I451" s="125">
        <v>0</v>
      </c>
      <c r="J451" s="125">
        <v>0</v>
      </c>
      <c r="K451" s="125">
        <v>0</v>
      </c>
      <c r="L451" s="125">
        <v>0</v>
      </c>
      <c r="M451" s="125">
        <v>0</v>
      </c>
      <c r="N451" s="125">
        <v>0</v>
      </c>
      <c r="O451" s="125">
        <v>0</v>
      </c>
      <c r="P451" s="125">
        <v>0</v>
      </c>
      <c r="Q451" s="125">
        <v>0</v>
      </c>
      <c r="R451" s="125">
        <v>0</v>
      </c>
      <c r="S451" s="125">
        <v>0</v>
      </c>
      <c r="T451" s="125">
        <v>1318680</v>
      </c>
      <c r="U451" s="183">
        <v>0</v>
      </c>
      <c r="V451" s="183">
        <v>0</v>
      </c>
      <c r="W451" s="125" t="s">
        <v>313</v>
      </c>
    </row>
    <row r="452" spans="1:23" s="22" customFormat="1" ht="14.5" customHeight="1" x14ac:dyDescent="0.25">
      <c r="A452" s="18" t="s">
        <v>627</v>
      </c>
      <c r="B452" s="125" t="s">
        <v>670</v>
      </c>
      <c r="C452" s="125">
        <v>3689000</v>
      </c>
      <c r="D452" s="125">
        <v>101711</v>
      </c>
      <c r="E452" s="125">
        <v>135613</v>
      </c>
      <c r="F452" s="125">
        <v>190382</v>
      </c>
      <c r="G452" s="125">
        <v>427706</v>
      </c>
      <c r="H452" s="125">
        <v>1200976</v>
      </c>
      <c r="I452" s="125">
        <v>498138</v>
      </c>
      <c r="J452" s="125">
        <v>0</v>
      </c>
      <c r="K452" s="125">
        <v>2126820</v>
      </c>
      <c r="L452" s="125">
        <v>75634</v>
      </c>
      <c r="M452" s="125">
        <v>155174</v>
      </c>
      <c r="N452" s="125">
        <v>221679</v>
      </c>
      <c r="O452" s="125">
        <v>452487</v>
      </c>
      <c r="P452" s="125">
        <v>830640</v>
      </c>
      <c r="Q452" s="125">
        <v>279053</v>
      </c>
      <c r="R452" s="125">
        <v>0</v>
      </c>
      <c r="S452" s="125">
        <v>1562180</v>
      </c>
      <c r="T452" s="125">
        <v>3689000</v>
      </c>
      <c r="U452" s="183">
        <v>1</v>
      </c>
      <c r="V452" s="183">
        <v>1</v>
      </c>
      <c r="W452" s="125" t="s">
        <v>313</v>
      </c>
    </row>
    <row r="453" spans="1:23" s="22" customFormat="1" ht="14.5" customHeight="1" x14ac:dyDescent="0.25">
      <c r="A453" s="18" t="s">
        <v>627</v>
      </c>
      <c r="B453" s="125" t="s">
        <v>673</v>
      </c>
      <c r="C453" s="125">
        <v>0</v>
      </c>
      <c r="D453" s="125">
        <v>0</v>
      </c>
      <c r="E453" s="125">
        <v>0</v>
      </c>
      <c r="F453" s="125">
        <v>0</v>
      </c>
      <c r="G453" s="125">
        <v>0</v>
      </c>
      <c r="H453" s="125">
        <v>0</v>
      </c>
      <c r="I453" s="125">
        <v>0</v>
      </c>
      <c r="J453" s="125">
        <v>0</v>
      </c>
      <c r="K453" s="125">
        <v>0</v>
      </c>
      <c r="L453" s="125">
        <v>0</v>
      </c>
      <c r="M453" s="125">
        <v>0</v>
      </c>
      <c r="N453" s="125">
        <v>0</v>
      </c>
      <c r="O453" s="125">
        <v>0</v>
      </c>
      <c r="P453" s="125">
        <v>0</v>
      </c>
      <c r="Q453" s="125">
        <v>0</v>
      </c>
      <c r="R453" s="125">
        <v>0</v>
      </c>
      <c r="S453" s="125">
        <v>0</v>
      </c>
      <c r="T453" s="125">
        <v>324573</v>
      </c>
      <c r="U453" s="183">
        <v>0</v>
      </c>
      <c r="V453" s="183">
        <v>0</v>
      </c>
      <c r="W453" s="125" t="s">
        <v>313</v>
      </c>
    </row>
    <row r="454" spans="1:23" s="22" customFormat="1" ht="14.5" customHeight="1" x14ac:dyDescent="0.25">
      <c r="A454" s="18" t="s">
        <v>627</v>
      </c>
      <c r="B454" s="125" t="s">
        <v>667</v>
      </c>
      <c r="C454" s="125">
        <v>2369440</v>
      </c>
      <c r="D454" s="125">
        <v>44015</v>
      </c>
      <c r="E454" s="125">
        <v>111002</v>
      </c>
      <c r="F454" s="125">
        <v>109353</v>
      </c>
      <c r="G454" s="125">
        <v>264370</v>
      </c>
      <c r="H454" s="125">
        <v>576669</v>
      </c>
      <c r="I454" s="125">
        <v>128907</v>
      </c>
      <c r="J454" s="125">
        <v>334042</v>
      </c>
      <c r="K454" s="125">
        <v>1303988</v>
      </c>
      <c r="L454" s="125">
        <v>43371</v>
      </c>
      <c r="M454" s="125">
        <v>113209</v>
      </c>
      <c r="N454" s="125">
        <v>125609</v>
      </c>
      <c r="O454" s="125">
        <v>282189</v>
      </c>
      <c r="P454" s="125">
        <v>505435</v>
      </c>
      <c r="Q454" s="125">
        <v>74917</v>
      </c>
      <c r="R454" s="125">
        <v>202911</v>
      </c>
      <c r="S454" s="125">
        <v>1065452</v>
      </c>
      <c r="T454" s="125">
        <v>5960362</v>
      </c>
      <c r="U454" s="183">
        <v>0.30744558803643102</v>
      </c>
      <c r="V454" s="183">
        <v>0.39753290152510901</v>
      </c>
      <c r="W454" s="125" t="s">
        <v>313</v>
      </c>
    </row>
    <row r="455" spans="1:23" s="22" customFormat="1" ht="14.5" customHeight="1" x14ac:dyDescent="0.25">
      <c r="A455" s="18" t="s">
        <v>314</v>
      </c>
      <c r="B455" s="125" t="s">
        <v>668</v>
      </c>
      <c r="C455" s="125">
        <v>10</v>
      </c>
      <c r="D455" s="125">
        <v>0</v>
      </c>
      <c r="E455" s="125">
        <v>0</v>
      </c>
      <c r="F455" s="125">
        <v>0</v>
      </c>
      <c r="G455" s="125">
        <v>0</v>
      </c>
      <c r="H455" s="125">
        <v>5</v>
      </c>
      <c r="I455" s="125">
        <v>0</v>
      </c>
      <c r="J455" s="125">
        <v>0</v>
      </c>
      <c r="K455" s="125">
        <v>5</v>
      </c>
      <c r="L455" s="125">
        <v>0</v>
      </c>
      <c r="M455" s="125">
        <v>0</v>
      </c>
      <c r="N455" s="125">
        <v>0</v>
      </c>
      <c r="O455" s="125">
        <v>0</v>
      </c>
      <c r="P455" s="125">
        <v>0</v>
      </c>
      <c r="Q455" s="125">
        <v>0</v>
      </c>
      <c r="R455" s="125">
        <v>5</v>
      </c>
      <c r="S455" s="125">
        <v>5</v>
      </c>
      <c r="T455" s="125">
        <v>171</v>
      </c>
      <c r="U455" s="183">
        <v>2.9239766081871298E-2</v>
      </c>
      <c r="V455" s="183">
        <v>5.8479532163742701E-2</v>
      </c>
      <c r="W455" s="125" t="s">
        <v>315</v>
      </c>
    </row>
    <row r="456" spans="1:23" s="22" customFormat="1" ht="14.5" customHeight="1" x14ac:dyDescent="0.25">
      <c r="A456" s="18" t="s">
        <v>314</v>
      </c>
      <c r="B456" s="125" t="s">
        <v>667</v>
      </c>
      <c r="C456" s="125">
        <v>93</v>
      </c>
      <c r="D456" s="125">
        <v>0</v>
      </c>
      <c r="E456" s="125">
        <v>8</v>
      </c>
      <c r="F456" s="125">
        <v>5</v>
      </c>
      <c r="G456" s="125">
        <v>13</v>
      </c>
      <c r="H456" s="125">
        <v>15</v>
      </c>
      <c r="I456" s="125">
        <v>5</v>
      </c>
      <c r="J456" s="125">
        <v>7</v>
      </c>
      <c r="K456" s="125">
        <v>40</v>
      </c>
      <c r="L456" s="125">
        <v>5</v>
      </c>
      <c r="M456" s="125">
        <v>0</v>
      </c>
      <c r="N456" s="125">
        <v>12</v>
      </c>
      <c r="O456" s="125">
        <v>17</v>
      </c>
      <c r="P456" s="125">
        <v>31</v>
      </c>
      <c r="Q456" s="125">
        <v>5</v>
      </c>
      <c r="R456" s="125">
        <v>0</v>
      </c>
      <c r="S456" s="125">
        <v>53</v>
      </c>
      <c r="T456" s="125">
        <v>229</v>
      </c>
      <c r="U456" s="183">
        <v>0.37554585152838399</v>
      </c>
      <c r="V456" s="183">
        <v>0.40611353711790399</v>
      </c>
      <c r="W456" s="125" t="s">
        <v>315</v>
      </c>
    </row>
    <row r="457" spans="1:23" s="22" customFormat="1" ht="14.5" customHeight="1" x14ac:dyDescent="0.25">
      <c r="A457" s="18" t="s">
        <v>446</v>
      </c>
      <c r="B457" s="125" t="s">
        <v>668</v>
      </c>
      <c r="C457" s="125">
        <v>33</v>
      </c>
      <c r="D457" s="125">
        <v>5</v>
      </c>
      <c r="E457" s="125">
        <v>0</v>
      </c>
      <c r="F457" s="125">
        <v>0</v>
      </c>
      <c r="G457" s="125">
        <v>5</v>
      </c>
      <c r="H457" s="125">
        <v>10</v>
      </c>
      <c r="I457" s="125">
        <v>0</v>
      </c>
      <c r="J457" s="125">
        <v>0</v>
      </c>
      <c r="K457" s="125">
        <v>15</v>
      </c>
      <c r="L457" s="125">
        <v>0</v>
      </c>
      <c r="M457" s="125">
        <v>0</v>
      </c>
      <c r="N457" s="125">
        <v>0</v>
      </c>
      <c r="O457" s="125">
        <v>0</v>
      </c>
      <c r="P457" s="125">
        <v>18</v>
      </c>
      <c r="Q457" s="125">
        <v>0</v>
      </c>
      <c r="R457" s="125">
        <v>0</v>
      </c>
      <c r="S457" s="125">
        <v>18</v>
      </c>
      <c r="T457" s="125">
        <v>394</v>
      </c>
      <c r="U457" s="183">
        <v>8.3756345177665004E-2</v>
      </c>
      <c r="V457" s="183">
        <v>8.3756345177665004E-2</v>
      </c>
      <c r="W457" s="125" t="s">
        <v>316</v>
      </c>
    </row>
    <row r="458" spans="1:23" s="22" customFormat="1" ht="14.5" customHeight="1" x14ac:dyDescent="0.25">
      <c r="A458" s="18" t="s">
        <v>446</v>
      </c>
      <c r="B458" s="125" t="s">
        <v>667</v>
      </c>
      <c r="C458" s="125">
        <v>124</v>
      </c>
      <c r="D458" s="125">
        <v>5</v>
      </c>
      <c r="E458" s="125">
        <v>13</v>
      </c>
      <c r="F458" s="125">
        <v>6</v>
      </c>
      <c r="G458" s="125">
        <v>24</v>
      </c>
      <c r="H458" s="125">
        <v>11</v>
      </c>
      <c r="I458" s="125">
        <v>0</v>
      </c>
      <c r="J458" s="125">
        <v>14</v>
      </c>
      <c r="K458" s="125">
        <v>49</v>
      </c>
      <c r="L458" s="125">
        <v>0</v>
      </c>
      <c r="M458" s="125">
        <v>9</v>
      </c>
      <c r="N458" s="125">
        <v>5</v>
      </c>
      <c r="O458" s="125">
        <v>14</v>
      </c>
      <c r="P458" s="125">
        <v>28</v>
      </c>
      <c r="Q458" s="125">
        <v>5</v>
      </c>
      <c r="R458" s="125">
        <v>28</v>
      </c>
      <c r="S458" s="125">
        <v>75</v>
      </c>
      <c r="T458" s="125">
        <v>210</v>
      </c>
      <c r="U458" s="183">
        <v>0.39047619047618998</v>
      </c>
      <c r="V458" s="183">
        <v>0.59047619047619004</v>
      </c>
      <c r="W458" s="125" t="s">
        <v>316</v>
      </c>
    </row>
    <row r="459" spans="1:23" s="22" customFormat="1" ht="14.5" customHeight="1" x14ac:dyDescent="0.25">
      <c r="A459" s="18" t="s">
        <v>317</v>
      </c>
      <c r="B459" s="125" t="s">
        <v>668</v>
      </c>
      <c r="C459" s="125">
        <v>1053</v>
      </c>
      <c r="D459" s="125">
        <v>43</v>
      </c>
      <c r="E459" s="125">
        <v>53</v>
      </c>
      <c r="F459" s="125">
        <v>25</v>
      </c>
      <c r="G459" s="125">
        <v>121</v>
      </c>
      <c r="H459" s="125">
        <v>200</v>
      </c>
      <c r="I459" s="125">
        <v>5</v>
      </c>
      <c r="J459" s="125">
        <v>72</v>
      </c>
      <c r="K459" s="125">
        <v>398</v>
      </c>
      <c r="L459" s="125">
        <v>39</v>
      </c>
      <c r="M459" s="125">
        <v>51</v>
      </c>
      <c r="N459" s="125">
        <v>38</v>
      </c>
      <c r="O459" s="125">
        <v>128</v>
      </c>
      <c r="P459" s="125">
        <v>429</v>
      </c>
      <c r="Q459" s="125">
        <v>11</v>
      </c>
      <c r="R459" s="125">
        <v>87</v>
      </c>
      <c r="S459" s="125">
        <v>655</v>
      </c>
      <c r="T459" s="125">
        <v>2954</v>
      </c>
      <c r="U459" s="183">
        <v>0.30264048747461098</v>
      </c>
      <c r="V459" s="183">
        <v>0.35646580907244402</v>
      </c>
      <c r="W459" s="125" t="s">
        <v>318</v>
      </c>
    </row>
    <row r="460" spans="1:23" s="22" customFormat="1" ht="14.5" customHeight="1" x14ac:dyDescent="0.25">
      <c r="A460" s="18" t="s">
        <v>317</v>
      </c>
      <c r="B460" s="125" t="s">
        <v>667</v>
      </c>
      <c r="C460" s="125">
        <v>566</v>
      </c>
      <c r="D460" s="125">
        <v>5</v>
      </c>
      <c r="E460" s="125">
        <v>23</v>
      </c>
      <c r="F460" s="125">
        <v>46</v>
      </c>
      <c r="G460" s="125">
        <v>74</v>
      </c>
      <c r="H460" s="125">
        <v>122</v>
      </c>
      <c r="I460" s="125">
        <v>11</v>
      </c>
      <c r="J460" s="125">
        <v>42</v>
      </c>
      <c r="K460" s="125">
        <v>249</v>
      </c>
      <c r="L460" s="125">
        <v>5</v>
      </c>
      <c r="M460" s="125">
        <v>39</v>
      </c>
      <c r="N460" s="125">
        <v>36</v>
      </c>
      <c r="O460" s="125">
        <v>80</v>
      </c>
      <c r="P460" s="125">
        <v>186</v>
      </c>
      <c r="Q460" s="125">
        <v>11</v>
      </c>
      <c r="R460" s="125">
        <v>40</v>
      </c>
      <c r="S460" s="125">
        <v>317</v>
      </c>
      <c r="T460" s="125">
        <v>935</v>
      </c>
      <c r="U460" s="183">
        <v>0.51764705882352902</v>
      </c>
      <c r="V460" s="183">
        <v>0.60534759358288803</v>
      </c>
      <c r="W460" s="125" t="s">
        <v>318</v>
      </c>
    </row>
    <row r="461" spans="1:23" s="22" customFormat="1" ht="14.5" customHeight="1" x14ac:dyDescent="0.25">
      <c r="A461" s="18" t="s">
        <v>632</v>
      </c>
      <c r="B461" s="125" t="s">
        <v>668</v>
      </c>
      <c r="C461" s="125">
        <v>393</v>
      </c>
      <c r="D461" s="125">
        <v>9</v>
      </c>
      <c r="E461" s="125">
        <v>18</v>
      </c>
      <c r="F461" s="125">
        <v>18</v>
      </c>
      <c r="G461" s="125">
        <v>45</v>
      </c>
      <c r="H461" s="125">
        <v>64</v>
      </c>
      <c r="I461" s="125">
        <v>0</v>
      </c>
      <c r="J461" s="125">
        <v>70</v>
      </c>
      <c r="K461" s="125">
        <v>179</v>
      </c>
      <c r="L461" s="125">
        <v>14</v>
      </c>
      <c r="M461" s="125">
        <v>26</v>
      </c>
      <c r="N461" s="125">
        <v>17</v>
      </c>
      <c r="O461" s="125">
        <v>57</v>
      </c>
      <c r="P461" s="125">
        <v>89</v>
      </c>
      <c r="Q461" s="125">
        <v>9</v>
      </c>
      <c r="R461" s="125">
        <v>59</v>
      </c>
      <c r="S461" s="125">
        <v>214</v>
      </c>
      <c r="T461" s="125">
        <v>2051</v>
      </c>
      <c r="U461" s="183">
        <v>0.128717698683569</v>
      </c>
      <c r="V461" s="183">
        <v>0.191613846903949</v>
      </c>
      <c r="W461" s="125" t="s">
        <v>319</v>
      </c>
    </row>
    <row r="462" spans="1:23" s="22" customFormat="1" ht="14.5" customHeight="1" x14ac:dyDescent="0.25">
      <c r="A462" s="18" t="s">
        <v>632</v>
      </c>
      <c r="B462" s="125" t="s">
        <v>667</v>
      </c>
      <c r="C462" s="125">
        <v>867</v>
      </c>
      <c r="D462" s="125">
        <v>25</v>
      </c>
      <c r="E462" s="125">
        <v>50</v>
      </c>
      <c r="F462" s="125">
        <v>60</v>
      </c>
      <c r="G462" s="125">
        <v>135</v>
      </c>
      <c r="H462" s="125">
        <v>119</v>
      </c>
      <c r="I462" s="125">
        <v>26</v>
      </c>
      <c r="J462" s="125">
        <v>55</v>
      </c>
      <c r="K462" s="125">
        <v>335</v>
      </c>
      <c r="L462" s="125">
        <v>12</v>
      </c>
      <c r="M462" s="125">
        <v>42</v>
      </c>
      <c r="N462" s="125">
        <v>77</v>
      </c>
      <c r="O462" s="125">
        <v>131</v>
      </c>
      <c r="P462" s="125">
        <v>227</v>
      </c>
      <c r="Q462" s="125">
        <v>46</v>
      </c>
      <c r="R462" s="125">
        <v>128</v>
      </c>
      <c r="S462" s="125">
        <v>532</v>
      </c>
      <c r="T462" s="125">
        <v>1229</v>
      </c>
      <c r="U462" s="183">
        <v>0.55655004068348202</v>
      </c>
      <c r="V462" s="183">
        <v>0.70545158665581797</v>
      </c>
      <c r="W462" s="125" t="s">
        <v>319</v>
      </c>
    </row>
    <row r="463" spans="1:23" s="22" customFormat="1" ht="14.5" customHeight="1" x14ac:dyDescent="0.25">
      <c r="A463" s="18" t="s">
        <v>320</v>
      </c>
      <c r="B463" s="125" t="s">
        <v>668</v>
      </c>
      <c r="C463" s="125">
        <v>307</v>
      </c>
      <c r="D463" s="125">
        <v>17</v>
      </c>
      <c r="E463" s="125">
        <v>5</v>
      </c>
      <c r="F463" s="125">
        <v>7</v>
      </c>
      <c r="G463" s="125">
        <v>29</v>
      </c>
      <c r="H463" s="125">
        <v>14</v>
      </c>
      <c r="I463" s="125">
        <v>0</v>
      </c>
      <c r="J463" s="125">
        <v>120</v>
      </c>
      <c r="K463" s="125">
        <v>163</v>
      </c>
      <c r="L463" s="125">
        <v>14</v>
      </c>
      <c r="M463" s="125">
        <v>5</v>
      </c>
      <c r="N463" s="125">
        <v>0</v>
      </c>
      <c r="O463" s="125">
        <v>19</v>
      </c>
      <c r="P463" s="125">
        <v>15</v>
      </c>
      <c r="Q463" s="125">
        <v>0</v>
      </c>
      <c r="R463" s="125">
        <v>110</v>
      </c>
      <c r="S463" s="125">
        <v>144</v>
      </c>
      <c r="T463" s="125">
        <v>818</v>
      </c>
      <c r="U463" s="183">
        <v>9.4132029339853304E-2</v>
      </c>
      <c r="V463" s="183">
        <v>0.37530562347188301</v>
      </c>
      <c r="W463" s="125" t="s">
        <v>321</v>
      </c>
    </row>
    <row r="464" spans="1:23" s="22" customFormat="1" ht="14.5" customHeight="1" x14ac:dyDescent="0.25">
      <c r="A464" s="18" t="s">
        <v>320</v>
      </c>
      <c r="B464" s="125" t="s">
        <v>667</v>
      </c>
      <c r="C464" s="125">
        <v>70</v>
      </c>
      <c r="D464" s="125">
        <v>5</v>
      </c>
      <c r="E464" s="125">
        <v>0</v>
      </c>
      <c r="F464" s="125">
        <v>0</v>
      </c>
      <c r="G464" s="125">
        <v>5</v>
      </c>
      <c r="H464" s="125">
        <v>13</v>
      </c>
      <c r="I464" s="125">
        <v>0</v>
      </c>
      <c r="J464" s="125">
        <v>19</v>
      </c>
      <c r="K464" s="125">
        <v>37</v>
      </c>
      <c r="L464" s="125">
        <v>7</v>
      </c>
      <c r="M464" s="125">
        <v>0</v>
      </c>
      <c r="N464" s="125">
        <v>0</v>
      </c>
      <c r="O464" s="125">
        <v>7</v>
      </c>
      <c r="P464" s="125">
        <v>5</v>
      </c>
      <c r="Q464" s="125">
        <v>0</v>
      </c>
      <c r="R464" s="125">
        <v>21</v>
      </c>
      <c r="S464" s="125">
        <v>33</v>
      </c>
      <c r="T464" s="125">
        <v>93</v>
      </c>
      <c r="U464" s="183">
        <v>0.32258064516128998</v>
      </c>
      <c r="V464" s="183">
        <v>0.75268817204301097</v>
      </c>
      <c r="W464" s="125" t="s">
        <v>321</v>
      </c>
    </row>
    <row r="465" spans="1:23" s="22" customFormat="1" ht="14.5" customHeight="1" x14ac:dyDescent="0.25">
      <c r="A465" s="18" t="s">
        <v>447</v>
      </c>
      <c r="B465" s="125" t="s">
        <v>668</v>
      </c>
      <c r="C465" s="125">
        <v>874</v>
      </c>
      <c r="D465" s="125">
        <v>20</v>
      </c>
      <c r="E465" s="125">
        <v>13</v>
      </c>
      <c r="F465" s="125">
        <v>13</v>
      </c>
      <c r="G465" s="125">
        <v>46</v>
      </c>
      <c r="H465" s="125">
        <v>79</v>
      </c>
      <c r="I465" s="125">
        <v>5</v>
      </c>
      <c r="J465" s="125">
        <v>153</v>
      </c>
      <c r="K465" s="125">
        <v>283</v>
      </c>
      <c r="L465" s="125">
        <v>0</v>
      </c>
      <c r="M465" s="125">
        <v>17</v>
      </c>
      <c r="N465" s="125">
        <v>6</v>
      </c>
      <c r="O465" s="125">
        <v>23</v>
      </c>
      <c r="P465" s="125">
        <v>146</v>
      </c>
      <c r="Q465" s="125">
        <v>5</v>
      </c>
      <c r="R465" s="125">
        <v>417</v>
      </c>
      <c r="S465" s="125">
        <v>591</v>
      </c>
      <c r="T465" s="125">
        <v>17459</v>
      </c>
      <c r="U465" s="183">
        <v>1.7412222922275001E-2</v>
      </c>
      <c r="V465" s="183">
        <v>5.0060140901540803E-2</v>
      </c>
      <c r="W465" s="125" t="s">
        <v>322</v>
      </c>
    </row>
    <row r="466" spans="1:23" s="22" customFormat="1" ht="14.5" customHeight="1" x14ac:dyDescent="0.25">
      <c r="A466" s="18" t="s">
        <v>447</v>
      </c>
      <c r="B466" s="125" t="s">
        <v>667</v>
      </c>
      <c r="C466" s="125">
        <v>2225</v>
      </c>
      <c r="D466" s="125">
        <v>29</v>
      </c>
      <c r="E466" s="125">
        <v>82</v>
      </c>
      <c r="F466" s="125">
        <v>69</v>
      </c>
      <c r="G466" s="125">
        <v>180</v>
      </c>
      <c r="H466" s="125">
        <v>507</v>
      </c>
      <c r="I466" s="125">
        <v>54</v>
      </c>
      <c r="J466" s="125">
        <v>227</v>
      </c>
      <c r="K466" s="125">
        <v>968</v>
      </c>
      <c r="L466" s="125">
        <v>30</v>
      </c>
      <c r="M466" s="125">
        <v>77</v>
      </c>
      <c r="N466" s="125">
        <v>74</v>
      </c>
      <c r="O466" s="125">
        <v>181</v>
      </c>
      <c r="P466" s="125">
        <v>808</v>
      </c>
      <c r="Q466" s="125">
        <v>36</v>
      </c>
      <c r="R466" s="125">
        <v>232</v>
      </c>
      <c r="S466" s="125">
        <v>1257</v>
      </c>
      <c r="T466" s="125">
        <v>4440</v>
      </c>
      <c r="U466" s="183">
        <v>0.39774774774774802</v>
      </c>
      <c r="V466" s="183">
        <v>0.50112612612612595</v>
      </c>
      <c r="W466" s="125" t="s">
        <v>322</v>
      </c>
    </row>
    <row r="467" spans="1:23" s="22" customFormat="1" ht="14.5" customHeight="1" x14ac:dyDescent="0.25">
      <c r="A467" s="18" t="s">
        <v>448</v>
      </c>
      <c r="B467" s="125" t="s">
        <v>668</v>
      </c>
      <c r="C467" s="125">
        <v>5</v>
      </c>
      <c r="D467" s="125">
        <v>0</v>
      </c>
      <c r="E467" s="125">
        <v>0</v>
      </c>
      <c r="F467" s="125">
        <v>5</v>
      </c>
      <c r="G467" s="125">
        <v>5</v>
      </c>
      <c r="H467" s="125">
        <v>0</v>
      </c>
      <c r="I467" s="125">
        <v>0</v>
      </c>
      <c r="J467" s="125">
        <v>0</v>
      </c>
      <c r="K467" s="125">
        <v>5</v>
      </c>
      <c r="L467" s="125">
        <v>0</v>
      </c>
      <c r="M467" s="125">
        <v>0</v>
      </c>
      <c r="N467" s="125">
        <v>0</v>
      </c>
      <c r="O467" s="125">
        <v>0</v>
      </c>
      <c r="P467" s="125">
        <v>0</v>
      </c>
      <c r="Q467" s="125">
        <v>0</v>
      </c>
      <c r="R467" s="125">
        <v>0</v>
      </c>
      <c r="S467" s="125">
        <v>0</v>
      </c>
      <c r="T467" s="125">
        <v>725</v>
      </c>
      <c r="U467" s="183">
        <v>6.8965517241379301E-3</v>
      </c>
      <c r="V467" s="183">
        <v>6.8965517241379301E-3</v>
      </c>
      <c r="W467" s="125" t="s">
        <v>449</v>
      </c>
    </row>
    <row r="468" spans="1:23" s="22" customFormat="1" ht="14.5" customHeight="1" x14ac:dyDescent="0.25">
      <c r="A468" s="18" t="s">
        <v>448</v>
      </c>
      <c r="B468" s="125" t="s">
        <v>667</v>
      </c>
      <c r="C468" s="125">
        <v>0</v>
      </c>
      <c r="D468" s="125">
        <v>0</v>
      </c>
      <c r="E468" s="125">
        <v>0</v>
      </c>
      <c r="F468" s="125">
        <v>0</v>
      </c>
      <c r="G468" s="125">
        <v>0</v>
      </c>
      <c r="H468" s="125">
        <v>0</v>
      </c>
      <c r="I468" s="125">
        <v>0</v>
      </c>
      <c r="J468" s="125">
        <v>0</v>
      </c>
      <c r="K468" s="125">
        <v>0</v>
      </c>
      <c r="L468" s="125">
        <v>0</v>
      </c>
      <c r="M468" s="125">
        <v>0</v>
      </c>
      <c r="N468" s="125">
        <v>0</v>
      </c>
      <c r="O468" s="125">
        <v>0</v>
      </c>
      <c r="P468" s="125">
        <v>0</v>
      </c>
      <c r="Q468" s="125">
        <v>0</v>
      </c>
      <c r="R468" s="125">
        <v>0</v>
      </c>
      <c r="S468" s="125">
        <v>0</v>
      </c>
      <c r="T468" s="125">
        <v>5</v>
      </c>
      <c r="U468" s="183">
        <v>0</v>
      </c>
      <c r="V468" s="183">
        <v>0</v>
      </c>
      <c r="W468" s="125" t="s">
        <v>449</v>
      </c>
    </row>
    <row r="469" spans="1:23" s="22" customFormat="1" ht="14.5" customHeight="1" x14ac:dyDescent="0.25">
      <c r="A469" s="18" t="s">
        <v>323</v>
      </c>
      <c r="B469" s="125" t="s">
        <v>668</v>
      </c>
      <c r="C469" s="125">
        <v>135108</v>
      </c>
      <c r="D469" s="125">
        <v>833</v>
      </c>
      <c r="E469" s="125">
        <v>3827</v>
      </c>
      <c r="F469" s="125">
        <v>2697</v>
      </c>
      <c r="G469" s="125">
        <v>7357</v>
      </c>
      <c r="H469" s="125">
        <v>25944</v>
      </c>
      <c r="I469" s="125">
        <v>1373</v>
      </c>
      <c r="J469" s="125">
        <v>30812</v>
      </c>
      <c r="K469" s="125">
        <v>65486</v>
      </c>
      <c r="L469" s="125">
        <v>844</v>
      </c>
      <c r="M469" s="125">
        <v>4010</v>
      </c>
      <c r="N469" s="125">
        <v>2813</v>
      </c>
      <c r="O469" s="125">
        <v>7667</v>
      </c>
      <c r="P469" s="125">
        <v>31211</v>
      </c>
      <c r="Q469" s="125">
        <v>937</v>
      </c>
      <c r="R469" s="125">
        <v>29807</v>
      </c>
      <c r="S469" s="125">
        <v>69622</v>
      </c>
      <c r="T469" s="125">
        <v>1200130</v>
      </c>
      <c r="U469" s="183">
        <v>6.2067442693708202E-2</v>
      </c>
      <c r="V469" s="183">
        <v>0.112577804071226</v>
      </c>
      <c r="W469" s="125" t="s">
        <v>324</v>
      </c>
    </row>
    <row r="470" spans="1:23" s="22" customFormat="1" ht="14.5" customHeight="1" x14ac:dyDescent="0.25">
      <c r="A470" s="18" t="s">
        <v>323</v>
      </c>
      <c r="B470" s="125" t="s">
        <v>669</v>
      </c>
      <c r="C470" s="125">
        <v>5102655</v>
      </c>
      <c r="D470" s="125">
        <v>115318</v>
      </c>
      <c r="E470" s="125">
        <v>66785</v>
      </c>
      <c r="F470" s="125">
        <v>372028</v>
      </c>
      <c r="G470" s="125">
        <v>554131</v>
      </c>
      <c r="H470" s="125">
        <v>1396637</v>
      </c>
      <c r="I470" s="125">
        <v>84065</v>
      </c>
      <c r="J470" s="125">
        <v>607315</v>
      </c>
      <c r="K470" s="125">
        <v>2642148</v>
      </c>
      <c r="L470" s="125">
        <v>120840</v>
      </c>
      <c r="M470" s="125">
        <v>73851</v>
      </c>
      <c r="N470" s="125">
        <v>371510</v>
      </c>
      <c r="O470" s="125">
        <v>566201</v>
      </c>
      <c r="P470" s="125">
        <v>1288318</v>
      </c>
      <c r="Q470" s="125">
        <v>51296</v>
      </c>
      <c r="R470" s="125">
        <v>554692</v>
      </c>
      <c r="S470" s="125">
        <v>2460507</v>
      </c>
      <c r="T470" s="125">
        <v>5755363</v>
      </c>
      <c r="U470" s="183">
        <v>0.68469147819173204</v>
      </c>
      <c r="V470" s="183">
        <v>0.88659134098057801</v>
      </c>
      <c r="W470" s="125" t="s">
        <v>324</v>
      </c>
    </row>
    <row r="471" spans="1:23" s="22" customFormat="1" ht="14.5" customHeight="1" x14ac:dyDescent="0.25">
      <c r="A471" s="18" t="s">
        <v>323</v>
      </c>
      <c r="B471" s="125" t="s">
        <v>667</v>
      </c>
      <c r="C471" s="125">
        <v>301764</v>
      </c>
      <c r="D471" s="125">
        <v>3219</v>
      </c>
      <c r="E471" s="125">
        <v>10541</v>
      </c>
      <c r="F471" s="125">
        <v>7963</v>
      </c>
      <c r="G471" s="125">
        <v>21723</v>
      </c>
      <c r="H471" s="125">
        <v>52606</v>
      </c>
      <c r="I471" s="125">
        <v>3385</v>
      </c>
      <c r="J471" s="125">
        <v>73345</v>
      </c>
      <c r="K471" s="125">
        <v>151059</v>
      </c>
      <c r="L471" s="125">
        <v>3133</v>
      </c>
      <c r="M471" s="125">
        <v>10916</v>
      </c>
      <c r="N471" s="125">
        <v>8390</v>
      </c>
      <c r="O471" s="125">
        <v>22439</v>
      </c>
      <c r="P471" s="125">
        <v>62802</v>
      </c>
      <c r="Q471" s="125">
        <v>2419</v>
      </c>
      <c r="R471" s="125">
        <v>63045</v>
      </c>
      <c r="S471" s="125">
        <v>150705</v>
      </c>
      <c r="T471" s="125">
        <v>347695</v>
      </c>
      <c r="U471" s="183">
        <v>0.47562950286889399</v>
      </c>
      <c r="V471" s="183">
        <v>0.86789858928083496</v>
      </c>
      <c r="W471" s="125" t="s">
        <v>324</v>
      </c>
    </row>
    <row r="472" spans="1:23" s="22" customFormat="1" ht="14.5" customHeight="1" x14ac:dyDescent="0.25">
      <c r="A472" s="18" t="s">
        <v>325</v>
      </c>
      <c r="B472" s="125" t="s">
        <v>668</v>
      </c>
      <c r="C472" s="125">
        <v>1415</v>
      </c>
      <c r="D472" s="125">
        <v>43</v>
      </c>
      <c r="E472" s="125">
        <v>61</v>
      </c>
      <c r="F472" s="125">
        <v>45</v>
      </c>
      <c r="G472" s="125">
        <v>149</v>
      </c>
      <c r="H472" s="125">
        <v>366</v>
      </c>
      <c r="I472" s="125">
        <v>14</v>
      </c>
      <c r="J472" s="125">
        <v>86</v>
      </c>
      <c r="K472" s="125">
        <v>615</v>
      </c>
      <c r="L472" s="125">
        <v>51</v>
      </c>
      <c r="M472" s="125">
        <v>69</v>
      </c>
      <c r="N472" s="125">
        <v>45</v>
      </c>
      <c r="O472" s="125">
        <v>165</v>
      </c>
      <c r="P472" s="125">
        <v>435</v>
      </c>
      <c r="Q472" s="125">
        <v>24</v>
      </c>
      <c r="R472" s="125">
        <v>176</v>
      </c>
      <c r="S472" s="125">
        <v>800</v>
      </c>
      <c r="T472" s="125">
        <v>13179</v>
      </c>
      <c r="U472" s="183">
        <v>8.7487669777676594E-2</v>
      </c>
      <c r="V472" s="183">
        <v>0.107367782077548</v>
      </c>
      <c r="W472" s="125" t="s">
        <v>326</v>
      </c>
    </row>
    <row r="473" spans="1:23" s="22" customFormat="1" ht="14.5" customHeight="1" x14ac:dyDescent="0.25">
      <c r="A473" s="18" t="s">
        <v>325</v>
      </c>
      <c r="B473" s="125" t="s">
        <v>667</v>
      </c>
      <c r="C473" s="125">
        <v>17032</v>
      </c>
      <c r="D473" s="125">
        <v>91</v>
      </c>
      <c r="E473" s="125">
        <v>287</v>
      </c>
      <c r="F473" s="125">
        <v>442</v>
      </c>
      <c r="G473" s="125">
        <v>820</v>
      </c>
      <c r="H473" s="125">
        <v>2361</v>
      </c>
      <c r="I473" s="125">
        <v>577</v>
      </c>
      <c r="J473" s="125">
        <v>3735</v>
      </c>
      <c r="K473" s="125">
        <v>7493</v>
      </c>
      <c r="L473" s="125">
        <v>69</v>
      </c>
      <c r="M473" s="125">
        <v>236</v>
      </c>
      <c r="N473" s="125">
        <v>556</v>
      </c>
      <c r="O473" s="125">
        <v>861</v>
      </c>
      <c r="P473" s="125">
        <v>3048</v>
      </c>
      <c r="Q473" s="125">
        <v>742</v>
      </c>
      <c r="R473" s="125">
        <v>4888</v>
      </c>
      <c r="S473" s="125">
        <v>9539</v>
      </c>
      <c r="T473" s="125">
        <v>18339</v>
      </c>
      <c r="U473" s="183">
        <v>0.45853099950924298</v>
      </c>
      <c r="V473" s="183">
        <v>0.92873111947216302</v>
      </c>
      <c r="W473" s="125" t="s">
        <v>326</v>
      </c>
    </row>
    <row r="474" spans="1:23" s="22" customFormat="1" ht="14.5" customHeight="1" x14ac:dyDescent="0.25">
      <c r="A474" s="18" t="s">
        <v>327</v>
      </c>
      <c r="B474" s="125" t="s">
        <v>668</v>
      </c>
      <c r="C474" s="125">
        <v>58</v>
      </c>
      <c r="D474" s="125">
        <v>0</v>
      </c>
      <c r="E474" s="125">
        <v>0</v>
      </c>
      <c r="F474" s="125">
        <v>0</v>
      </c>
      <c r="G474" s="125">
        <v>0</v>
      </c>
      <c r="H474" s="125">
        <v>0</v>
      </c>
      <c r="I474" s="125">
        <v>0</v>
      </c>
      <c r="J474" s="125">
        <v>5</v>
      </c>
      <c r="K474" s="125">
        <v>5</v>
      </c>
      <c r="L474" s="125">
        <v>0</v>
      </c>
      <c r="M474" s="125">
        <v>0</v>
      </c>
      <c r="N474" s="125">
        <v>0</v>
      </c>
      <c r="O474" s="125">
        <v>0</v>
      </c>
      <c r="P474" s="125">
        <v>5</v>
      </c>
      <c r="Q474" s="125">
        <v>0</v>
      </c>
      <c r="R474" s="125">
        <v>48</v>
      </c>
      <c r="S474" s="125">
        <v>53</v>
      </c>
      <c r="T474" s="125">
        <v>827</v>
      </c>
      <c r="U474" s="183">
        <v>6.0459492140266004E-3</v>
      </c>
      <c r="V474" s="183">
        <v>7.0133010882708596E-2</v>
      </c>
      <c r="W474" s="125" t="s">
        <v>328</v>
      </c>
    </row>
    <row r="475" spans="1:23" s="22" customFormat="1" ht="14.5" customHeight="1" x14ac:dyDescent="0.25">
      <c r="A475" s="18" t="s">
        <v>327</v>
      </c>
      <c r="B475" s="125" t="s">
        <v>673</v>
      </c>
      <c r="C475" s="125">
        <v>0</v>
      </c>
      <c r="D475" s="125">
        <v>0</v>
      </c>
      <c r="E475" s="125">
        <v>0</v>
      </c>
      <c r="F475" s="125">
        <v>0</v>
      </c>
      <c r="G475" s="125">
        <v>0</v>
      </c>
      <c r="H475" s="125">
        <v>0</v>
      </c>
      <c r="I475" s="125">
        <v>0</v>
      </c>
      <c r="J475" s="125">
        <v>0</v>
      </c>
      <c r="K475" s="125">
        <v>0</v>
      </c>
      <c r="L475" s="125">
        <v>0</v>
      </c>
      <c r="M475" s="125">
        <v>0</v>
      </c>
      <c r="N475" s="125">
        <v>0</v>
      </c>
      <c r="O475" s="125">
        <v>0</v>
      </c>
      <c r="P475" s="125">
        <v>0</v>
      </c>
      <c r="Q475" s="125">
        <v>0</v>
      </c>
      <c r="R475" s="125">
        <v>0</v>
      </c>
      <c r="S475" s="125">
        <v>0</v>
      </c>
      <c r="T475" s="125">
        <v>6</v>
      </c>
      <c r="U475" s="183">
        <v>0</v>
      </c>
      <c r="V475" s="183">
        <v>0</v>
      </c>
      <c r="W475" s="125" t="s">
        <v>328</v>
      </c>
    </row>
    <row r="476" spans="1:23" s="22" customFormat="1" ht="14.5" customHeight="1" x14ac:dyDescent="0.25">
      <c r="A476" s="18" t="s">
        <v>327</v>
      </c>
      <c r="B476" s="125" t="s">
        <v>667</v>
      </c>
      <c r="C476" s="125">
        <v>958</v>
      </c>
      <c r="D476" s="125">
        <v>0</v>
      </c>
      <c r="E476" s="125">
        <v>0</v>
      </c>
      <c r="F476" s="125">
        <v>0</v>
      </c>
      <c r="G476" s="125">
        <v>0</v>
      </c>
      <c r="H476" s="125">
        <v>15</v>
      </c>
      <c r="I476" s="125">
        <v>0</v>
      </c>
      <c r="J476" s="125">
        <v>198</v>
      </c>
      <c r="K476" s="125">
        <v>213</v>
      </c>
      <c r="L476" s="125">
        <v>0</v>
      </c>
      <c r="M476" s="125">
        <v>0</v>
      </c>
      <c r="N476" s="125">
        <v>0</v>
      </c>
      <c r="O476" s="125">
        <v>0</v>
      </c>
      <c r="P476" s="125">
        <v>79</v>
      </c>
      <c r="Q476" s="125">
        <v>0</v>
      </c>
      <c r="R476" s="125">
        <v>666</v>
      </c>
      <c r="S476" s="125">
        <v>745</v>
      </c>
      <c r="T476" s="125">
        <v>90974</v>
      </c>
      <c r="U476" s="183">
        <v>1.0332622507529599E-3</v>
      </c>
      <c r="V476" s="183">
        <v>1.05304812363972E-2</v>
      </c>
      <c r="W476" s="125" t="s">
        <v>328</v>
      </c>
    </row>
    <row r="477" spans="1:23" s="22" customFormat="1" ht="14.5" customHeight="1" x14ac:dyDescent="0.25">
      <c r="A477" s="18" t="s">
        <v>329</v>
      </c>
      <c r="B477" s="125" t="s">
        <v>668</v>
      </c>
      <c r="C477" s="125">
        <v>30438</v>
      </c>
      <c r="D477" s="125">
        <v>930</v>
      </c>
      <c r="E477" s="125">
        <v>1385</v>
      </c>
      <c r="F477" s="125">
        <v>1173</v>
      </c>
      <c r="G477" s="125">
        <v>3488</v>
      </c>
      <c r="H477" s="125">
        <v>5664</v>
      </c>
      <c r="I477" s="125">
        <v>430</v>
      </c>
      <c r="J477" s="125">
        <v>503</v>
      </c>
      <c r="K477" s="125">
        <v>10085</v>
      </c>
      <c r="L477" s="125">
        <v>973</v>
      </c>
      <c r="M477" s="125">
        <v>1463</v>
      </c>
      <c r="N477" s="125">
        <v>1293</v>
      </c>
      <c r="O477" s="125">
        <v>3729</v>
      </c>
      <c r="P477" s="125">
        <v>13593</v>
      </c>
      <c r="Q477" s="125">
        <v>577</v>
      </c>
      <c r="R477" s="125">
        <v>2454</v>
      </c>
      <c r="S477" s="125">
        <v>20353</v>
      </c>
      <c r="T477" s="125">
        <v>33521</v>
      </c>
      <c r="U477" s="183">
        <v>0.81981444467647102</v>
      </c>
      <c r="V477" s="183">
        <v>0.90802780346648404</v>
      </c>
      <c r="W477" s="125" t="s">
        <v>330</v>
      </c>
    </row>
    <row r="478" spans="1:23" s="22" customFormat="1" ht="14.5" customHeight="1" x14ac:dyDescent="0.25">
      <c r="A478" s="18" t="s">
        <v>329</v>
      </c>
      <c r="B478" s="125" t="s">
        <v>670</v>
      </c>
      <c r="C478" s="125">
        <v>4516341</v>
      </c>
      <c r="D478" s="125">
        <v>0</v>
      </c>
      <c r="E478" s="125">
        <v>0</v>
      </c>
      <c r="F478" s="125">
        <v>0</v>
      </c>
      <c r="G478" s="125">
        <v>0</v>
      </c>
      <c r="H478" s="125">
        <v>0</v>
      </c>
      <c r="I478" s="125">
        <v>0</v>
      </c>
      <c r="J478" s="125">
        <v>2231635</v>
      </c>
      <c r="K478" s="125">
        <v>2231635</v>
      </c>
      <c r="L478" s="125">
        <v>0</v>
      </c>
      <c r="M478" s="125">
        <v>0</v>
      </c>
      <c r="N478" s="125">
        <v>0</v>
      </c>
      <c r="O478" s="125">
        <v>0</v>
      </c>
      <c r="P478" s="125">
        <v>0</v>
      </c>
      <c r="Q478" s="125">
        <v>0</v>
      </c>
      <c r="R478" s="125">
        <v>2284706</v>
      </c>
      <c r="S478" s="125">
        <v>2284706</v>
      </c>
      <c r="T478" s="125">
        <v>4516341</v>
      </c>
      <c r="U478" s="183">
        <v>0</v>
      </c>
      <c r="V478" s="183">
        <v>1</v>
      </c>
      <c r="W478" s="125" t="s">
        <v>330</v>
      </c>
    </row>
    <row r="479" spans="1:23" s="22" customFormat="1" ht="14.5" customHeight="1" x14ac:dyDescent="0.25">
      <c r="A479" s="18" t="s">
        <v>329</v>
      </c>
      <c r="B479" s="125" t="s">
        <v>673</v>
      </c>
      <c r="C479" s="125">
        <v>0</v>
      </c>
      <c r="D479" s="125">
        <v>0</v>
      </c>
      <c r="E479" s="125">
        <v>0</v>
      </c>
      <c r="F479" s="125">
        <v>0</v>
      </c>
      <c r="G479" s="125">
        <v>0</v>
      </c>
      <c r="H479" s="125">
        <v>0</v>
      </c>
      <c r="I479" s="125">
        <v>0</v>
      </c>
      <c r="J479" s="125">
        <v>0</v>
      </c>
      <c r="K479" s="125">
        <v>0</v>
      </c>
      <c r="L479" s="125">
        <v>0</v>
      </c>
      <c r="M479" s="125">
        <v>0</v>
      </c>
      <c r="N479" s="125">
        <v>0</v>
      </c>
      <c r="O479" s="125">
        <v>0</v>
      </c>
      <c r="P479" s="125">
        <v>0</v>
      </c>
      <c r="Q479" s="125">
        <v>0</v>
      </c>
      <c r="R479" s="125">
        <v>0</v>
      </c>
      <c r="S479" s="125">
        <v>0</v>
      </c>
      <c r="T479" s="125">
        <v>11</v>
      </c>
      <c r="U479" s="183">
        <v>0</v>
      </c>
      <c r="V479" s="183">
        <v>0</v>
      </c>
      <c r="W479" s="125" t="s">
        <v>330</v>
      </c>
    </row>
    <row r="480" spans="1:23" s="22" customFormat="1" ht="14.5" customHeight="1" x14ac:dyDescent="0.25">
      <c r="A480" s="18" t="s">
        <v>329</v>
      </c>
      <c r="B480" s="125" t="s">
        <v>667</v>
      </c>
      <c r="C480" s="125">
        <v>44604</v>
      </c>
      <c r="D480" s="125">
        <v>1297</v>
      </c>
      <c r="E480" s="125">
        <v>2265</v>
      </c>
      <c r="F480" s="125">
        <v>1887</v>
      </c>
      <c r="G480" s="125">
        <v>5449</v>
      </c>
      <c r="H480" s="125">
        <v>8449</v>
      </c>
      <c r="I480" s="125">
        <v>763</v>
      </c>
      <c r="J480" s="125">
        <v>714</v>
      </c>
      <c r="K480" s="125">
        <v>15375</v>
      </c>
      <c r="L480" s="125">
        <v>1259</v>
      </c>
      <c r="M480" s="125">
        <v>2362</v>
      </c>
      <c r="N480" s="125">
        <v>2449</v>
      </c>
      <c r="O480" s="125">
        <v>6070</v>
      </c>
      <c r="P480" s="125">
        <v>20649</v>
      </c>
      <c r="Q480" s="125">
        <v>975</v>
      </c>
      <c r="R480" s="125">
        <v>1535</v>
      </c>
      <c r="S480" s="125">
        <v>29229</v>
      </c>
      <c r="T480" s="125">
        <v>48044</v>
      </c>
      <c r="U480" s="183">
        <v>0.88158771126467395</v>
      </c>
      <c r="V480" s="183">
        <v>0.92839896761302099</v>
      </c>
      <c r="W480" s="125" t="s">
        <v>330</v>
      </c>
    </row>
    <row r="481" spans="1:23" s="22" customFormat="1" ht="14.5" customHeight="1" x14ac:dyDescent="0.25">
      <c r="A481" s="18" t="s">
        <v>331</v>
      </c>
      <c r="B481" s="125" t="s">
        <v>668</v>
      </c>
      <c r="C481" s="125">
        <v>141</v>
      </c>
      <c r="D481" s="125">
        <v>0</v>
      </c>
      <c r="E481" s="125">
        <v>0</v>
      </c>
      <c r="F481" s="125">
        <v>5</v>
      </c>
      <c r="G481" s="125">
        <v>5</v>
      </c>
      <c r="H481" s="125">
        <v>66</v>
      </c>
      <c r="I481" s="125">
        <v>0</v>
      </c>
      <c r="J481" s="125">
        <v>10</v>
      </c>
      <c r="K481" s="125">
        <v>81</v>
      </c>
      <c r="L481" s="125">
        <v>0</v>
      </c>
      <c r="M481" s="125">
        <v>5</v>
      </c>
      <c r="N481" s="125">
        <v>0</v>
      </c>
      <c r="O481" s="125">
        <v>5</v>
      </c>
      <c r="P481" s="125">
        <v>55</v>
      </c>
      <c r="Q481" s="125">
        <v>0</v>
      </c>
      <c r="R481" s="125">
        <v>0</v>
      </c>
      <c r="S481" s="125">
        <v>60</v>
      </c>
      <c r="T481" s="125">
        <v>628</v>
      </c>
      <c r="U481" s="183">
        <v>0.20859872611465</v>
      </c>
      <c r="V481" s="183">
        <v>0.224522292993631</v>
      </c>
      <c r="W481" s="125" t="s">
        <v>332</v>
      </c>
    </row>
    <row r="482" spans="1:23" s="22" customFormat="1" ht="14.5" customHeight="1" x14ac:dyDescent="0.25">
      <c r="A482" s="18" t="s">
        <v>331</v>
      </c>
      <c r="B482" s="125" t="s">
        <v>667</v>
      </c>
      <c r="C482" s="125">
        <v>217</v>
      </c>
      <c r="D482" s="125">
        <v>0</v>
      </c>
      <c r="E482" s="125">
        <v>5</v>
      </c>
      <c r="F482" s="125">
        <v>8</v>
      </c>
      <c r="G482" s="125">
        <v>13</v>
      </c>
      <c r="H482" s="125">
        <v>82</v>
      </c>
      <c r="I482" s="125">
        <v>11</v>
      </c>
      <c r="J482" s="125">
        <v>0</v>
      </c>
      <c r="K482" s="125">
        <v>106</v>
      </c>
      <c r="L482" s="125">
        <v>0</v>
      </c>
      <c r="M482" s="125">
        <v>5</v>
      </c>
      <c r="N482" s="125">
        <v>8</v>
      </c>
      <c r="O482" s="125">
        <v>13</v>
      </c>
      <c r="P482" s="125">
        <v>87</v>
      </c>
      <c r="Q482" s="125">
        <v>6</v>
      </c>
      <c r="R482" s="125">
        <v>5</v>
      </c>
      <c r="S482" s="125">
        <v>111</v>
      </c>
      <c r="T482" s="125">
        <v>324</v>
      </c>
      <c r="U482" s="183">
        <v>0.65432098765432101</v>
      </c>
      <c r="V482" s="183">
        <v>0.66975308641975295</v>
      </c>
      <c r="W482" s="125" t="s">
        <v>332</v>
      </c>
    </row>
    <row r="483" spans="1:23" s="22" customFormat="1" ht="14.5" customHeight="1" x14ac:dyDescent="0.25">
      <c r="A483" s="18" t="s">
        <v>333</v>
      </c>
      <c r="B483" s="125" t="s">
        <v>668</v>
      </c>
      <c r="C483" s="125">
        <v>5351</v>
      </c>
      <c r="D483" s="125">
        <v>60</v>
      </c>
      <c r="E483" s="125">
        <v>135</v>
      </c>
      <c r="F483" s="125">
        <v>129</v>
      </c>
      <c r="G483" s="125">
        <v>324</v>
      </c>
      <c r="H483" s="125">
        <v>1936</v>
      </c>
      <c r="I483" s="125">
        <v>16</v>
      </c>
      <c r="J483" s="125">
        <v>58</v>
      </c>
      <c r="K483" s="125">
        <v>2334</v>
      </c>
      <c r="L483" s="125">
        <v>54</v>
      </c>
      <c r="M483" s="125">
        <v>93</v>
      </c>
      <c r="N483" s="125">
        <v>107</v>
      </c>
      <c r="O483" s="125">
        <v>254</v>
      </c>
      <c r="P483" s="125">
        <v>2703</v>
      </c>
      <c r="Q483" s="125">
        <v>32</v>
      </c>
      <c r="R483" s="125">
        <v>28</v>
      </c>
      <c r="S483" s="125">
        <v>3017</v>
      </c>
      <c r="T483" s="125">
        <v>9125</v>
      </c>
      <c r="U483" s="183">
        <v>0.57698630136986295</v>
      </c>
      <c r="V483" s="183">
        <v>0.58641095890410999</v>
      </c>
      <c r="W483" s="125" t="s">
        <v>334</v>
      </c>
    </row>
    <row r="484" spans="1:23" s="22" customFormat="1" ht="14.5" customHeight="1" x14ac:dyDescent="0.25">
      <c r="A484" s="18" t="s">
        <v>333</v>
      </c>
      <c r="B484" s="125" t="s">
        <v>667</v>
      </c>
      <c r="C484" s="125">
        <v>5994</v>
      </c>
      <c r="D484" s="125">
        <v>30</v>
      </c>
      <c r="E484" s="125">
        <v>148</v>
      </c>
      <c r="F484" s="125">
        <v>284</v>
      </c>
      <c r="G484" s="125">
        <v>462</v>
      </c>
      <c r="H484" s="125">
        <v>2142</v>
      </c>
      <c r="I484" s="125">
        <v>149</v>
      </c>
      <c r="J484" s="125">
        <v>48</v>
      </c>
      <c r="K484" s="125">
        <v>2801</v>
      </c>
      <c r="L484" s="125">
        <v>31</v>
      </c>
      <c r="M484" s="125">
        <v>141</v>
      </c>
      <c r="N484" s="125">
        <v>246</v>
      </c>
      <c r="O484" s="125">
        <v>418</v>
      </c>
      <c r="P484" s="125">
        <v>2576</v>
      </c>
      <c r="Q484" s="125">
        <v>149</v>
      </c>
      <c r="R484" s="125">
        <v>50</v>
      </c>
      <c r="S484" s="125">
        <v>3193</v>
      </c>
      <c r="T484" s="125">
        <v>7460</v>
      </c>
      <c r="U484" s="183">
        <v>0.79034852546916901</v>
      </c>
      <c r="V484" s="183">
        <v>0.80348525469168897</v>
      </c>
      <c r="W484" s="125" t="s">
        <v>334</v>
      </c>
    </row>
    <row r="485" spans="1:23" s="22" customFormat="1" ht="14.5" customHeight="1" x14ac:dyDescent="0.25">
      <c r="A485" s="18" t="s">
        <v>450</v>
      </c>
      <c r="B485" s="125" t="s">
        <v>668</v>
      </c>
      <c r="C485" s="125">
        <v>1596</v>
      </c>
      <c r="D485" s="125">
        <v>24</v>
      </c>
      <c r="E485" s="125">
        <v>44</v>
      </c>
      <c r="F485" s="125">
        <v>44</v>
      </c>
      <c r="G485" s="125">
        <v>112</v>
      </c>
      <c r="H485" s="125">
        <v>146</v>
      </c>
      <c r="I485" s="125">
        <v>8</v>
      </c>
      <c r="J485" s="125">
        <v>304</v>
      </c>
      <c r="K485" s="125">
        <v>570</v>
      </c>
      <c r="L485" s="125">
        <v>29</v>
      </c>
      <c r="M485" s="125">
        <v>37</v>
      </c>
      <c r="N485" s="125">
        <v>54</v>
      </c>
      <c r="O485" s="125">
        <v>120</v>
      </c>
      <c r="P485" s="125">
        <v>267</v>
      </c>
      <c r="Q485" s="125">
        <v>14</v>
      </c>
      <c r="R485" s="125">
        <v>625</v>
      </c>
      <c r="S485" s="125">
        <v>1026</v>
      </c>
      <c r="T485" s="125">
        <v>5344</v>
      </c>
      <c r="U485" s="183">
        <v>0.12481287425149699</v>
      </c>
      <c r="V485" s="183">
        <v>0.29865269461077798</v>
      </c>
      <c r="W485" s="125" t="s">
        <v>451</v>
      </c>
    </row>
    <row r="486" spans="1:23" s="22" customFormat="1" ht="14.5" customHeight="1" x14ac:dyDescent="0.25">
      <c r="A486" s="18" t="s">
        <v>450</v>
      </c>
      <c r="B486" s="125" t="s">
        <v>673</v>
      </c>
      <c r="C486" s="125">
        <v>0</v>
      </c>
      <c r="D486" s="125">
        <v>0</v>
      </c>
      <c r="E486" s="125">
        <v>0</v>
      </c>
      <c r="F486" s="125">
        <v>0</v>
      </c>
      <c r="G486" s="125">
        <v>0</v>
      </c>
      <c r="H486" s="125">
        <v>0</v>
      </c>
      <c r="I486" s="125">
        <v>0</v>
      </c>
      <c r="J486" s="125">
        <v>0</v>
      </c>
      <c r="K486" s="125">
        <v>0</v>
      </c>
      <c r="L486" s="125">
        <v>0</v>
      </c>
      <c r="M486" s="125">
        <v>0</v>
      </c>
      <c r="N486" s="125">
        <v>0</v>
      </c>
      <c r="O486" s="125">
        <v>0</v>
      </c>
      <c r="P486" s="125">
        <v>0</v>
      </c>
      <c r="Q486" s="125">
        <v>0</v>
      </c>
      <c r="R486" s="125">
        <v>0</v>
      </c>
      <c r="S486" s="125">
        <v>0</v>
      </c>
      <c r="T486" s="125">
        <v>6</v>
      </c>
      <c r="U486" s="183">
        <v>0</v>
      </c>
      <c r="V486" s="183">
        <v>0</v>
      </c>
      <c r="W486" s="125" t="s">
        <v>451</v>
      </c>
    </row>
    <row r="487" spans="1:23" s="22" customFormat="1" ht="14.5" customHeight="1" x14ac:dyDescent="0.25">
      <c r="A487" s="18" t="s">
        <v>450</v>
      </c>
      <c r="B487" s="125" t="s">
        <v>667</v>
      </c>
      <c r="C487" s="125">
        <v>48080</v>
      </c>
      <c r="D487" s="125">
        <v>950</v>
      </c>
      <c r="E487" s="125">
        <v>2531</v>
      </c>
      <c r="F487" s="125">
        <v>2383</v>
      </c>
      <c r="G487" s="125">
        <v>5864</v>
      </c>
      <c r="H487" s="125">
        <v>11207</v>
      </c>
      <c r="I487" s="125">
        <v>1026</v>
      </c>
      <c r="J487" s="125">
        <v>1109</v>
      </c>
      <c r="K487" s="125">
        <v>19206</v>
      </c>
      <c r="L487" s="125">
        <v>858</v>
      </c>
      <c r="M487" s="125">
        <v>2466</v>
      </c>
      <c r="N487" s="125">
        <v>2980</v>
      </c>
      <c r="O487" s="125">
        <v>6304</v>
      </c>
      <c r="P487" s="125">
        <v>19217</v>
      </c>
      <c r="Q487" s="125">
        <v>1150</v>
      </c>
      <c r="R487" s="125">
        <v>2203</v>
      </c>
      <c r="S487" s="125">
        <v>28874</v>
      </c>
      <c r="T487" s="125">
        <v>51912</v>
      </c>
      <c r="U487" s="183">
        <v>0.86238249345045503</v>
      </c>
      <c r="V487" s="183">
        <v>0.92618277084296496</v>
      </c>
      <c r="W487" s="125" t="s">
        <v>451</v>
      </c>
    </row>
    <row r="488" spans="1:23" s="22" customFormat="1" ht="14.5" customHeight="1" x14ac:dyDescent="0.25">
      <c r="A488" s="18" t="s">
        <v>450</v>
      </c>
      <c r="B488" s="125" t="s">
        <v>671</v>
      </c>
      <c r="C488" s="125">
        <v>2121441</v>
      </c>
      <c r="D488" s="125">
        <v>155147</v>
      </c>
      <c r="E488" s="125">
        <v>149007</v>
      </c>
      <c r="F488" s="125">
        <v>108118</v>
      </c>
      <c r="G488" s="125">
        <v>412272</v>
      </c>
      <c r="H488" s="125">
        <v>563177</v>
      </c>
      <c r="I488" s="125">
        <v>70095</v>
      </c>
      <c r="J488" s="125">
        <v>56528</v>
      </c>
      <c r="K488" s="125">
        <v>1102072</v>
      </c>
      <c r="L488" s="125">
        <v>159690</v>
      </c>
      <c r="M488" s="125">
        <v>171445</v>
      </c>
      <c r="N488" s="125">
        <v>104035</v>
      </c>
      <c r="O488" s="125">
        <v>435170</v>
      </c>
      <c r="P488" s="125">
        <v>463447</v>
      </c>
      <c r="Q488" s="125">
        <v>63470</v>
      </c>
      <c r="R488" s="125">
        <v>57282</v>
      </c>
      <c r="S488" s="125">
        <v>1019369</v>
      </c>
      <c r="T488" s="125">
        <v>3030524</v>
      </c>
      <c r="U488" s="183">
        <v>0.66246992269323701</v>
      </c>
      <c r="V488" s="183">
        <v>0.70002448421461105</v>
      </c>
      <c r="W488" s="125" t="s">
        <v>451</v>
      </c>
    </row>
    <row r="489" spans="1:23" s="22" customFormat="1" ht="14.5" customHeight="1" x14ac:dyDescent="0.25">
      <c r="A489" s="18" t="s">
        <v>452</v>
      </c>
      <c r="B489" s="125" t="s">
        <v>668</v>
      </c>
      <c r="C489" s="125">
        <v>8876</v>
      </c>
      <c r="D489" s="125">
        <v>309</v>
      </c>
      <c r="E489" s="125">
        <v>263</v>
      </c>
      <c r="F489" s="125">
        <v>155</v>
      </c>
      <c r="G489" s="125">
        <v>727</v>
      </c>
      <c r="H489" s="125">
        <v>940</v>
      </c>
      <c r="I489" s="125">
        <v>67</v>
      </c>
      <c r="J489" s="125">
        <v>934</v>
      </c>
      <c r="K489" s="125">
        <v>2668</v>
      </c>
      <c r="L489" s="125">
        <v>327</v>
      </c>
      <c r="M489" s="125">
        <v>256</v>
      </c>
      <c r="N489" s="125">
        <v>250</v>
      </c>
      <c r="O489" s="125">
        <v>833</v>
      </c>
      <c r="P489" s="125">
        <v>3294</v>
      </c>
      <c r="Q489" s="125">
        <v>66</v>
      </c>
      <c r="R489" s="125">
        <v>2015</v>
      </c>
      <c r="S489" s="125">
        <v>6208</v>
      </c>
      <c r="T489" s="125">
        <v>95550</v>
      </c>
      <c r="U489" s="183">
        <v>6.2030350601779201E-2</v>
      </c>
      <c r="V489" s="183">
        <v>9.2893772893772902E-2</v>
      </c>
      <c r="W489" s="125" t="s">
        <v>453</v>
      </c>
    </row>
    <row r="490" spans="1:23" s="22" customFormat="1" ht="14.5" customHeight="1" x14ac:dyDescent="0.25">
      <c r="A490" s="18" t="s">
        <v>452</v>
      </c>
      <c r="B490" s="125" t="s">
        <v>672</v>
      </c>
      <c r="C490" s="125">
        <v>3778063</v>
      </c>
      <c r="D490" s="125">
        <v>111644</v>
      </c>
      <c r="E490" s="125">
        <v>168545</v>
      </c>
      <c r="F490" s="125">
        <v>267976</v>
      </c>
      <c r="G490" s="125">
        <v>548165</v>
      </c>
      <c r="H490" s="125">
        <v>1261576</v>
      </c>
      <c r="I490" s="125">
        <v>9143</v>
      </c>
      <c r="J490" s="125">
        <v>218917</v>
      </c>
      <c r="K490" s="125">
        <v>2037801</v>
      </c>
      <c r="L490" s="125">
        <v>109369</v>
      </c>
      <c r="M490" s="125">
        <v>161349</v>
      </c>
      <c r="N490" s="125">
        <v>233737</v>
      </c>
      <c r="O490" s="125">
        <v>504455</v>
      </c>
      <c r="P490" s="125">
        <v>1016272</v>
      </c>
      <c r="Q490" s="125">
        <v>9256</v>
      </c>
      <c r="R490" s="125">
        <v>210279</v>
      </c>
      <c r="S490" s="125">
        <v>1740262</v>
      </c>
      <c r="T490" s="125">
        <v>5945550</v>
      </c>
      <c r="U490" s="183">
        <v>0.56325604864142098</v>
      </c>
      <c r="V490" s="183">
        <v>0.63544381932705996</v>
      </c>
      <c r="W490" s="125" t="s">
        <v>453</v>
      </c>
    </row>
    <row r="491" spans="1:23" s="22" customFormat="1" ht="14.5" customHeight="1" x14ac:dyDescent="0.25">
      <c r="A491" s="18" t="s">
        <v>452</v>
      </c>
      <c r="B491" s="125" t="s">
        <v>667</v>
      </c>
      <c r="C491" s="125">
        <v>94886</v>
      </c>
      <c r="D491" s="125">
        <v>3212</v>
      </c>
      <c r="E491" s="125">
        <v>4403</v>
      </c>
      <c r="F491" s="125">
        <v>2983</v>
      </c>
      <c r="G491" s="125">
        <v>10598</v>
      </c>
      <c r="H491" s="125">
        <v>12958</v>
      </c>
      <c r="I491" s="125">
        <v>1246</v>
      </c>
      <c r="J491" s="125">
        <v>17208</v>
      </c>
      <c r="K491" s="125">
        <v>42010</v>
      </c>
      <c r="L491" s="125">
        <v>3233</v>
      </c>
      <c r="M491" s="125">
        <v>4763</v>
      </c>
      <c r="N491" s="125">
        <v>3726</v>
      </c>
      <c r="O491" s="125">
        <v>11722</v>
      </c>
      <c r="P491" s="125">
        <v>21761</v>
      </c>
      <c r="Q491" s="125">
        <v>1546</v>
      </c>
      <c r="R491" s="125">
        <v>17847</v>
      </c>
      <c r="S491" s="125">
        <v>52876</v>
      </c>
      <c r="T491" s="125">
        <v>179252</v>
      </c>
      <c r="U491" s="183">
        <v>0.33378149197777401</v>
      </c>
      <c r="V491" s="183">
        <v>0.52934416352397695</v>
      </c>
      <c r="W491" s="125" t="s">
        <v>453</v>
      </c>
    </row>
    <row r="492" spans="1:23" ht="23.25" customHeight="1" x14ac:dyDescent="0.2">
      <c r="A492" s="184" t="s">
        <v>335</v>
      </c>
      <c r="B492" s="184"/>
      <c r="C492" s="185">
        <f>SUM(C18:C491)</f>
        <v>82665856</v>
      </c>
      <c r="D492" s="185">
        <f t="shared" ref="D492:T492" si="5">SUM(D18:D491)</f>
        <v>3972501</v>
      </c>
      <c r="E492" s="185">
        <f t="shared" si="5"/>
        <v>6267232</v>
      </c>
      <c r="F492" s="185">
        <f t="shared" si="5"/>
        <v>5128745</v>
      </c>
      <c r="G492" s="185">
        <f t="shared" si="5"/>
        <v>15368478</v>
      </c>
      <c r="H492" s="185">
        <f t="shared" si="5"/>
        <v>18667571</v>
      </c>
      <c r="I492" s="185">
        <f t="shared" si="5"/>
        <v>2530590</v>
      </c>
      <c r="J492" s="185">
        <f t="shared" si="5"/>
        <v>4939940</v>
      </c>
      <c r="K492" s="185">
        <f t="shared" si="5"/>
        <v>41506579</v>
      </c>
      <c r="L492" s="185">
        <f t="shared" si="5"/>
        <v>4053008</v>
      </c>
      <c r="M492" s="185">
        <f t="shared" si="5"/>
        <v>6685517</v>
      </c>
      <c r="N492" s="185">
        <f t="shared" si="5"/>
        <v>5365931</v>
      </c>
      <c r="O492" s="185">
        <f t="shared" si="5"/>
        <v>16104456</v>
      </c>
      <c r="P492" s="185">
        <f t="shared" si="5"/>
        <v>17725230</v>
      </c>
      <c r="Q492" s="185">
        <f t="shared" si="5"/>
        <v>2202131</v>
      </c>
      <c r="R492" s="185">
        <f t="shared" si="5"/>
        <v>5127460</v>
      </c>
      <c r="S492" s="185">
        <f t="shared" si="5"/>
        <v>41159277</v>
      </c>
      <c r="T492" s="185">
        <f t="shared" si="5"/>
        <v>122622849</v>
      </c>
      <c r="U492" s="86">
        <f>(K492+S492-R492-J492)/T492</f>
        <v>0.59204672369013378</v>
      </c>
      <c r="V492" s="86">
        <f>(K492+S492)/T492</f>
        <v>0.67414724640755985</v>
      </c>
      <c r="W492" s="184"/>
    </row>
    <row r="493" spans="1:23" x14ac:dyDescent="0.2">
      <c r="A493" s="51"/>
      <c r="B493" s="51"/>
      <c r="C493" s="166"/>
      <c r="D493" s="51"/>
      <c r="E493" s="51"/>
      <c r="F493" s="51"/>
      <c r="G493" s="51"/>
      <c r="H493" s="51"/>
      <c r="I493" s="51"/>
      <c r="J493" s="51"/>
      <c r="K493" s="51"/>
      <c r="L493" s="51"/>
      <c r="M493" s="51"/>
      <c r="N493" s="51"/>
      <c r="O493" s="51"/>
      <c r="P493" s="51"/>
      <c r="Q493" s="51"/>
      <c r="R493" s="51"/>
      <c r="S493" s="51"/>
      <c r="T493" s="166"/>
      <c r="U493" s="51"/>
      <c r="V493" s="51"/>
      <c r="W493" s="51"/>
    </row>
    <row r="494" spans="1:23" ht="11.5" x14ac:dyDescent="0.25">
      <c r="A494" s="186" t="s">
        <v>352</v>
      </c>
      <c r="B494" s="51"/>
      <c r="C494" s="166"/>
      <c r="D494" s="51"/>
      <c r="E494" s="51"/>
      <c r="F494" s="51"/>
      <c r="G494" s="51"/>
      <c r="H494" s="51"/>
      <c r="I494" s="51"/>
      <c r="J494" s="51"/>
      <c r="K494" s="51"/>
      <c r="L494" s="51"/>
      <c r="M494" s="51"/>
      <c r="N494" s="51"/>
      <c r="O494" s="51"/>
      <c r="P494" s="51"/>
      <c r="Q494" s="51"/>
      <c r="R494" s="51"/>
      <c r="S494" s="51"/>
      <c r="T494" s="166"/>
      <c r="U494" s="51"/>
      <c r="V494" s="51"/>
      <c r="W494" s="51"/>
    </row>
    <row r="495" spans="1:23" ht="13.5" x14ac:dyDescent="0.25">
      <c r="A495" s="68" t="s">
        <v>916</v>
      </c>
      <c r="B495" s="51"/>
      <c r="C495" s="166"/>
      <c r="D495" s="51"/>
      <c r="E495" s="51"/>
      <c r="F495" s="51"/>
      <c r="G495" s="51"/>
      <c r="H495" s="51"/>
      <c r="I495" s="51"/>
      <c r="J495" s="51"/>
      <c r="K495" s="51"/>
      <c r="L495" s="51"/>
      <c r="M495" s="51"/>
      <c r="N495" s="51"/>
      <c r="O495" s="51"/>
      <c r="P495" s="51"/>
      <c r="Q495" s="51"/>
      <c r="R495" s="51"/>
      <c r="S495" s="51"/>
      <c r="T495" s="166"/>
      <c r="U495" s="51"/>
      <c r="V495" s="51"/>
      <c r="W495" s="51"/>
    </row>
  </sheetData>
  <autoFilter ref="A9:W492" xr:uid="{2D7296D3-5750-404B-B342-B4D74E276FFF}"/>
  <mergeCells count="3">
    <mergeCell ref="A4:V4"/>
    <mergeCell ref="A6:Q6"/>
    <mergeCell ref="U8:V8"/>
  </mergeCells>
  <conditionalFormatting sqref="A18:W491">
    <cfRule type="expression" dxfId="8" priority="1">
      <formula>MOD(ROW(),2)=0</formula>
    </cfRule>
  </conditionalFormatting>
  <hyperlinks>
    <hyperlink ref="B3" r:id="rId1" xr:uid="{A4A78907-78EC-4257-AFAA-66ECC0A8E8CD}"/>
  </hyperlinks>
  <printOptions horizontalCentered="1" gridLines="1"/>
  <pageMargins left="0.7" right="0.7" top="0.75" bottom="0.75" header="0.3" footer="0.3"/>
  <pageSetup paperSize="9" scale="70" fitToHeight="0" orientation="portrait" r:id="rId2"/>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EFF768-6315-44C4-80FE-E3D257ED683D}">
  <sheetPr>
    <tabColor theme="4" tint="0.79998168889431442"/>
    <pageSetUpPr fitToPage="1"/>
  </sheetPr>
  <dimension ref="A1:G142"/>
  <sheetViews>
    <sheetView zoomScaleNormal="100" workbookViewId="0">
      <selection sqref="A1:F1"/>
    </sheetView>
  </sheetViews>
  <sheetFormatPr defaultColWidth="8.81640625" defaultRowHeight="10" x14ac:dyDescent="0.2"/>
  <cols>
    <col min="1" max="1" width="33.81640625" style="193" customWidth="1"/>
    <col min="2" max="2" width="32.453125" style="193" customWidth="1"/>
    <col min="3" max="6" width="12.7265625" style="193" customWidth="1"/>
    <col min="7" max="16384" width="8.81640625" style="193"/>
  </cols>
  <sheetData>
    <row r="1" spans="1:7" s="189" customFormat="1" ht="41.25" customHeight="1" x14ac:dyDescent="0.25">
      <c r="A1" s="258" t="s">
        <v>946</v>
      </c>
      <c r="B1" s="258"/>
      <c r="C1" s="258"/>
      <c r="D1" s="258"/>
      <c r="E1" s="258"/>
      <c r="F1" s="258"/>
    </row>
    <row r="2" spans="1:7" s="6" customFormat="1" ht="13" x14ac:dyDescent="0.3">
      <c r="A2" s="3" t="s">
        <v>0</v>
      </c>
      <c r="B2" s="190"/>
      <c r="C2" s="4"/>
      <c r="D2" s="4"/>
      <c r="E2" s="51"/>
      <c r="F2" s="51"/>
      <c r="G2" s="191"/>
    </row>
    <row r="3" spans="1:7" ht="12.5" x14ac:dyDescent="0.25">
      <c r="A3" s="259" t="s">
        <v>919</v>
      </c>
      <c r="B3" s="260"/>
      <c r="C3" s="260"/>
      <c r="D3" s="260"/>
      <c r="E3" s="192"/>
      <c r="F3" s="192"/>
    </row>
    <row r="4" spans="1:7" ht="13.15" customHeight="1" x14ac:dyDescent="0.25">
      <c r="A4" s="194" t="s">
        <v>920</v>
      </c>
      <c r="B4" s="131"/>
      <c r="C4" s="131"/>
      <c r="D4" s="195"/>
      <c r="E4" s="192"/>
      <c r="F4" s="192"/>
    </row>
    <row r="5" spans="1:7" s="6" customFormat="1" ht="12.5" x14ac:dyDescent="0.25">
      <c r="A5" s="7" t="s">
        <v>684</v>
      </c>
      <c r="B5" s="8"/>
      <c r="C5" s="8" t="s">
        <v>897</v>
      </c>
      <c r="D5" s="8"/>
      <c r="E5" s="51"/>
      <c r="F5" s="51"/>
      <c r="G5" s="191"/>
    </row>
    <row r="6" spans="1:7" ht="24.65" customHeight="1" x14ac:dyDescent="0.2">
      <c r="A6" s="240" t="s">
        <v>4</v>
      </c>
      <c r="B6" s="240"/>
      <c r="C6" s="240"/>
      <c r="D6" s="240"/>
      <c r="E6" s="240"/>
      <c r="F6" s="240"/>
    </row>
    <row r="7" spans="1:7" ht="13.15" customHeight="1" x14ac:dyDescent="0.25">
      <c r="A7" s="149"/>
      <c r="B7" s="192"/>
      <c r="C7" s="192"/>
      <c r="D7" s="192"/>
      <c r="E7" s="192"/>
      <c r="F7" s="192"/>
    </row>
    <row r="8" spans="1:7" ht="54.75" customHeight="1" x14ac:dyDescent="0.2">
      <c r="A8" s="196" t="s">
        <v>921</v>
      </c>
      <c r="B8" s="196" t="s">
        <v>922</v>
      </c>
      <c r="C8" s="197" t="s">
        <v>335</v>
      </c>
      <c r="D8" s="197" t="s">
        <v>665</v>
      </c>
      <c r="E8" s="197" t="s">
        <v>681</v>
      </c>
      <c r="F8" s="197" t="s">
        <v>680</v>
      </c>
    </row>
    <row r="9" spans="1:7" ht="13.15" customHeight="1" x14ac:dyDescent="0.25">
      <c r="A9" s="125" t="s">
        <v>19</v>
      </c>
      <c r="B9" s="89" t="s">
        <v>368</v>
      </c>
      <c r="C9" s="89">
        <v>75</v>
      </c>
      <c r="D9" s="89">
        <v>0</v>
      </c>
      <c r="E9" s="198" t="s">
        <v>20</v>
      </c>
      <c r="F9" s="89" t="s">
        <v>35</v>
      </c>
    </row>
    <row r="10" spans="1:7" ht="13.15" customHeight="1" x14ac:dyDescent="0.25">
      <c r="A10" s="125" t="s">
        <v>19</v>
      </c>
      <c r="B10" s="87" t="s">
        <v>38</v>
      </c>
      <c r="C10" s="87">
        <v>8</v>
      </c>
      <c r="D10" s="87">
        <v>8</v>
      </c>
      <c r="E10" s="199" t="s">
        <v>20</v>
      </c>
      <c r="F10" s="87" t="s">
        <v>39</v>
      </c>
    </row>
    <row r="11" spans="1:7" ht="13.15" customHeight="1" x14ac:dyDescent="0.25">
      <c r="A11" s="125" t="s">
        <v>19</v>
      </c>
      <c r="B11" s="87" t="s">
        <v>155</v>
      </c>
      <c r="C11" s="87">
        <v>62</v>
      </c>
      <c r="D11" s="87">
        <v>56</v>
      </c>
      <c r="E11" s="199" t="s">
        <v>20</v>
      </c>
      <c r="F11" s="87" t="s">
        <v>156</v>
      </c>
    </row>
    <row r="12" spans="1:7" ht="13.15" customHeight="1" x14ac:dyDescent="0.25">
      <c r="A12" s="125" t="s">
        <v>19</v>
      </c>
      <c r="B12" s="87" t="s">
        <v>400</v>
      </c>
      <c r="C12" s="87">
        <v>516</v>
      </c>
      <c r="D12" s="87">
        <v>516</v>
      </c>
      <c r="E12" s="199" t="s">
        <v>20</v>
      </c>
      <c r="F12" s="87" t="s">
        <v>158</v>
      </c>
    </row>
    <row r="13" spans="1:7" ht="13.15" customHeight="1" x14ac:dyDescent="0.25">
      <c r="A13" s="125" t="s">
        <v>19</v>
      </c>
      <c r="B13" s="87" t="s">
        <v>417</v>
      </c>
      <c r="C13" s="87">
        <v>9</v>
      </c>
      <c r="D13" s="87">
        <v>9</v>
      </c>
      <c r="E13" s="199" t="s">
        <v>20</v>
      </c>
      <c r="F13" s="87" t="s">
        <v>219</v>
      </c>
    </row>
    <row r="14" spans="1:7" ht="13.15" customHeight="1" x14ac:dyDescent="0.25">
      <c r="A14" s="125" t="s">
        <v>19</v>
      </c>
      <c r="B14" s="87" t="s">
        <v>421</v>
      </c>
      <c r="C14" s="87">
        <v>56797</v>
      </c>
      <c r="D14" s="87">
        <v>56797</v>
      </c>
      <c r="E14" s="199" t="s">
        <v>20</v>
      </c>
      <c r="F14" s="87" t="s">
        <v>235</v>
      </c>
    </row>
    <row r="15" spans="1:7" ht="13.15" customHeight="1" x14ac:dyDescent="0.25">
      <c r="A15" s="125" t="s">
        <v>19</v>
      </c>
      <c r="B15" s="87" t="s">
        <v>238</v>
      </c>
      <c r="C15" s="87">
        <v>9</v>
      </c>
      <c r="D15" s="87">
        <v>9</v>
      </c>
      <c r="E15" s="199" t="s">
        <v>20</v>
      </c>
      <c r="F15" s="87" t="s">
        <v>239</v>
      </c>
    </row>
    <row r="16" spans="1:7" ht="13.15" customHeight="1" x14ac:dyDescent="0.25">
      <c r="A16" s="125" t="s">
        <v>19</v>
      </c>
      <c r="B16" s="87" t="s">
        <v>425</v>
      </c>
      <c r="C16" s="87">
        <v>21</v>
      </c>
      <c r="D16" s="87">
        <v>21</v>
      </c>
      <c r="E16" s="199" t="s">
        <v>20</v>
      </c>
      <c r="F16" s="87" t="s">
        <v>258</v>
      </c>
    </row>
    <row r="17" spans="1:6" ht="13.15" customHeight="1" x14ac:dyDescent="0.25">
      <c r="A17" s="125" t="s">
        <v>19</v>
      </c>
      <c r="B17" s="87" t="s">
        <v>298</v>
      </c>
      <c r="C17" s="87">
        <v>33</v>
      </c>
      <c r="D17" s="87">
        <v>33</v>
      </c>
      <c r="E17" s="199" t="s">
        <v>20</v>
      </c>
      <c r="F17" s="87" t="s">
        <v>299</v>
      </c>
    </row>
    <row r="18" spans="1:6" ht="13.15" customHeight="1" x14ac:dyDescent="0.25">
      <c r="A18" s="125" t="s">
        <v>66</v>
      </c>
      <c r="B18" s="87" t="s">
        <v>79</v>
      </c>
      <c r="C18" s="87">
        <v>6</v>
      </c>
      <c r="D18" s="87">
        <v>6</v>
      </c>
      <c r="E18" s="199" t="s">
        <v>67</v>
      </c>
      <c r="F18" s="87" t="s">
        <v>80</v>
      </c>
    </row>
    <row r="19" spans="1:6" ht="13.15" customHeight="1" x14ac:dyDescent="0.25">
      <c r="A19" s="125" t="s">
        <v>66</v>
      </c>
      <c r="B19" s="87" t="s">
        <v>384</v>
      </c>
      <c r="C19" s="87">
        <v>4534</v>
      </c>
      <c r="D19" s="87">
        <v>4517</v>
      </c>
      <c r="E19" s="199" t="s">
        <v>67</v>
      </c>
      <c r="F19" s="87" t="s">
        <v>102</v>
      </c>
    </row>
    <row r="20" spans="1:6" ht="13.15" customHeight="1" x14ac:dyDescent="0.25">
      <c r="A20" s="125" t="s">
        <v>66</v>
      </c>
      <c r="B20" s="87" t="s">
        <v>172</v>
      </c>
      <c r="C20" s="87">
        <v>385</v>
      </c>
      <c r="D20" s="87">
        <v>385</v>
      </c>
      <c r="E20" s="199" t="s">
        <v>67</v>
      </c>
      <c r="F20" s="87" t="s">
        <v>173</v>
      </c>
    </row>
    <row r="21" spans="1:6" ht="13.15" customHeight="1" x14ac:dyDescent="0.25">
      <c r="A21" s="125" t="s">
        <v>66</v>
      </c>
      <c r="B21" s="87" t="s">
        <v>195</v>
      </c>
      <c r="C21" s="87">
        <v>225</v>
      </c>
      <c r="D21" s="87">
        <v>225</v>
      </c>
      <c r="E21" s="199" t="s">
        <v>67</v>
      </c>
      <c r="F21" s="87" t="s">
        <v>196</v>
      </c>
    </row>
    <row r="22" spans="1:6" ht="13.15" customHeight="1" x14ac:dyDescent="0.25">
      <c r="A22" s="125" t="s">
        <v>66</v>
      </c>
      <c r="B22" s="87" t="s">
        <v>212</v>
      </c>
      <c r="C22" s="87">
        <v>58</v>
      </c>
      <c r="D22" s="87">
        <v>58</v>
      </c>
      <c r="E22" s="199" t="s">
        <v>67</v>
      </c>
      <c r="F22" s="87" t="s">
        <v>213</v>
      </c>
    </row>
    <row r="23" spans="1:6" ht="13.15" customHeight="1" x14ac:dyDescent="0.25">
      <c r="A23" s="125" t="s">
        <v>66</v>
      </c>
      <c r="B23" s="87" t="s">
        <v>426</v>
      </c>
      <c r="C23" s="87">
        <v>325</v>
      </c>
      <c r="D23" s="87">
        <v>325</v>
      </c>
      <c r="E23" s="199" t="s">
        <v>67</v>
      </c>
      <c r="F23" s="87" t="s">
        <v>259</v>
      </c>
    </row>
    <row r="24" spans="1:6" ht="13.15" customHeight="1" x14ac:dyDescent="0.25">
      <c r="A24" s="125" t="s">
        <v>66</v>
      </c>
      <c r="B24" s="87" t="s">
        <v>436</v>
      </c>
      <c r="C24" s="87">
        <v>128</v>
      </c>
      <c r="D24" s="87">
        <v>128</v>
      </c>
      <c r="E24" s="199" t="s">
        <v>67</v>
      </c>
      <c r="F24" s="87" t="s">
        <v>283</v>
      </c>
    </row>
    <row r="25" spans="1:6" ht="13.15" customHeight="1" x14ac:dyDescent="0.25">
      <c r="A25" s="125" t="s">
        <v>66</v>
      </c>
      <c r="B25" s="87" t="s">
        <v>445</v>
      </c>
      <c r="C25" s="87">
        <v>1475</v>
      </c>
      <c r="D25" s="87">
        <v>1475</v>
      </c>
      <c r="E25" s="199" t="s">
        <v>67</v>
      </c>
      <c r="F25" s="87" t="s">
        <v>312</v>
      </c>
    </row>
    <row r="26" spans="1:6" ht="13.15" customHeight="1" x14ac:dyDescent="0.25">
      <c r="A26" s="125" t="s">
        <v>66</v>
      </c>
      <c r="B26" s="87" t="s">
        <v>317</v>
      </c>
      <c r="C26" s="87">
        <v>19527</v>
      </c>
      <c r="D26" s="87">
        <v>19527</v>
      </c>
      <c r="E26" s="199" t="s">
        <v>67</v>
      </c>
      <c r="F26" s="87" t="s">
        <v>318</v>
      </c>
    </row>
    <row r="27" spans="1:6" ht="13.15" customHeight="1" x14ac:dyDescent="0.25">
      <c r="A27" s="125" t="s">
        <v>72</v>
      </c>
      <c r="B27" s="87" t="s">
        <v>79</v>
      </c>
      <c r="C27" s="87">
        <v>2044</v>
      </c>
      <c r="D27" s="87">
        <v>2044</v>
      </c>
      <c r="E27" s="199" t="s">
        <v>73</v>
      </c>
      <c r="F27" s="87" t="s">
        <v>80</v>
      </c>
    </row>
    <row r="28" spans="1:6" ht="13.15" customHeight="1" x14ac:dyDescent="0.25">
      <c r="A28" s="125" t="s">
        <v>72</v>
      </c>
      <c r="B28" s="87" t="s">
        <v>227</v>
      </c>
      <c r="C28" s="87">
        <v>14</v>
      </c>
      <c r="D28" s="87">
        <v>14</v>
      </c>
      <c r="E28" s="199" t="s">
        <v>73</v>
      </c>
      <c r="F28" s="87" t="s">
        <v>228</v>
      </c>
    </row>
    <row r="29" spans="1:6" ht="13.15" customHeight="1" x14ac:dyDescent="0.25">
      <c r="A29" s="125" t="s">
        <v>77</v>
      </c>
      <c r="B29" s="87" t="s">
        <v>64</v>
      </c>
      <c r="C29" s="87">
        <v>10</v>
      </c>
      <c r="D29" s="87">
        <v>10</v>
      </c>
      <c r="E29" s="199" t="s">
        <v>78</v>
      </c>
      <c r="F29" s="87" t="s">
        <v>65</v>
      </c>
    </row>
    <row r="30" spans="1:6" ht="13.15" customHeight="1" x14ac:dyDescent="0.25">
      <c r="A30" s="125" t="s">
        <v>77</v>
      </c>
      <c r="B30" s="87" t="s">
        <v>72</v>
      </c>
      <c r="C30" s="87">
        <v>1717</v>
      </c>
      <c r="D30" s="87">
        <v>1717</v>
      </c>
      <c r="E30" s="199" t="s">
        <v>78</v>
      </c>
      <c r="F30" s="87" t="s">
        <v>73</v>
      </c>
    </row>
    <row r="31" spans="1:6" ht="13.15" customHeight="1" x14ac:dyDescent="0.25">
      <c r="A31" s="125" t="s">
        <v>77</v>
      </c>
      <c r="B31" s="87" t="s">
        <v>79</v>
      </c>
      <c r="C31" s="87">
        <v>5617</v>
      </c>
      <c r="D31" s="87">
        <v>5617</v>
      </c>
      <c r="E31" s="199" t="s">
        <v>78</v>
      </c>
      <c r="F31" s="87" t="s">
        <v>80</v>
      </c>
    </row>
    <row r="32" spans="1:6" ht="13.15" customHeight="1" x14ac:dyDescent="0.25">
      <c r="A32" s="125" t="s">
        <v>77</v>
      </c>
      <c r="B32" s="87" t="s">
        <v>86</v>
      </c>
      <c r="C32" s="87">
        <v>5</v>
      </c>
      <c r="D32" s="87">
        <v>5</v>
      </c>
      <c r="E32" s="199" t="s">
        <v>78</v>
      </c>
      <c r="F32" s="87" t="s">
        <v>87</v>
      </c>
    </row>
    <row r="33" spans="1:6" ht="13.15" customHeight="1" x14ac:dyDescent="0.25">
      <c r="A33" s="125" t="s">
        <v>77</v>
      </c>
      <c r="B33" s="87" t="s">
        <v>384</v>
      </c>
      <c r="C33" s="87">
        <v>2382</v>
      </c>
      <c r="D33" s="87">
        <v>2328</v>
      </c>
      <c r="E33" s="199" t="s">
        <v>78</v>
      </c>
      <c r="F33" s="87" t="s">
        <v>102</v>
      </c>
    </row>
    <row r="34" spans="1:6" ht="13.15" customHeight="1" x14ac:dyDescent="0.25">
      <c r="A34" s="125" t="s">
        <v>77</v>
      </c>
      <c r="B34" s="87" t="s">
        <v>198</v>
      </c>
      <c r="C34" s="87">
        <v>12</v>
      </c>
      <c r="D34" s="87">
        <v>12</v>
      </c>
      <c r="E34" s="199" t="s">
        <v>78</v>
      </c>
      <c r="F34" s="87" t="s">
        <v>199</v>
      </c>
    </row>
    <row r="35" spans="1:6" ht="13.15" customHeight="1" x14ac:dyDescent="0.25">
      <c r="A35" s="125" t="s">
        <v>77</v>
      </c>
      <c r="B35" s="87" t="s">
        <v>289</v>
      </c>
      <c r="C35" s="87">
        <v>4701</v>
      </c>
      <c r="D35" s="87">
        <v>4701</v>
      </c>
      <c r="E35" s="199" t="s">
        <v>78</v>
      </c>
      <c r="F35" s="87" t="s">
        <v>290</v>
      </c>
    </row>
    <row r="36" spans="1:6" ht="13.15" customHeight="1" x14ac:dyDescent="0.25">
      <c r="A36" s="125" t="s">
        <v>77</v>
      </c>
      <c r="B36" s="87" t="s">
        <v>301</v>
      </c>
      <c r="C36" s="87">
        <v>5</v>
      </c>
      <c r="D36" s="87">
        <v>5</v>
      </c>
      <c r="E36" s="199" t="s">
        <v>78</v>
      </c>
      <c r="F36" s="87" t="s">
        <v>302</v>
      </c>
    </row>
    <row r="37" spans="1:6" ht="13.15" customHeight="1" x14ac:dyDescent="0.25">
      <c r="A37" s="125" t="s">
        <v>515</v>
      </c>
      <c r="B37" s="87" t="s">
        <v>323</v>
      </c>
      <c r="C37" s="87">
        <v>5</v>
      </c>
      <c r="D37" s="87">
        <v>5</v>
      </c>
      <c r="E37" s="199" t="s">
        <v>85</v>
      </c>
      <c r="F37" s="87" t="s">
        <v>324</v>
      </c>
    </row>
    <row r="38" spans="1:6" ht="13.15" customHeight="1" x14ac:dyDescent="0.25">
      <c r="A38" s="125" t="s">
        <v>381</v>
      </c>
      <c r="B38" s="87" t="s">
        <v>72</v>
      </c>
      <c r="C38" s="87">
        <v>5</v>
      </c>
      <c r="D38" s="87">
        <v>5</v>
      </c>
      <c r="E38" s="199" t="s">
        <v>91</v>
      </c>
      <c r="F38" s="87" t="s">
        <v>73</v>
      </c>
    </row>
    <row r="39" spans="1:6" ht="13.15" customHeight="1" x14ac:dyDescent="0.25">
      <c r="A39" s="125" t="s">
        <v>381</v>
      </c>
      <c r="B39" s="87" t="s">
        <v>202</v>
      </c>
      <c r="C39" s="87">
        <v>15</v>
      </c>
      <c r="D39" s="87">
        <v>15</v>
      </c>
      <c r="E39" s="199" t="s">
        <v>91</v>
      </c>
      <c r="F39" s="87" t="s">
        <v>203</v>
      </c>
    </row>
    <row r="40" spans="1:6" ht="13.15" customHeight="1" x14ac:dyDescent="0.25">
      <c r="A40" s="125" t="s">
        <v>381</v>
      </c>
      <c r="B40" s="87" t="s">
        <v>227</v>
      </c>
      <c r="C40" s="87">
        <v>7</v>
      </c>
      <c r="D40" s="87">
        <v>7</v>
      </c>
      <c r="E40" s="199" t="s">
        <v>91</v>
      </c>
      <c r="F40" s="87" t="s">
        <v>228</v>
      </c>
    </row>
    <row r="41" spans="1:6" ht="13.15" customHeight="1" x14ac:dyDescent="0.25">
      <c r="A41" s="125" t="s">
        <v>384</v>
      </c>
      <c r="B41" s="87" t="s">
        <v>23</v>
      </c>
      <c r="C41" s="87">
        <v>609</v>
      </c>
      <c r="D41" s="87">
        <v>605</v>
      </c>
      <c r="E41" s="199" t="s">
        <v>102</v>
      </c>
      <c r="F41" s="87" t="s">
        <v>24</v>
      </c>
    </row>
    <row r="42" spans="1:6" ht="13.15" customHeight="1" x14ac:dyDescent="0.25">
      <c r="A42" s="125" t="s">
        <v>384</v>
      </c>
      <c r="B42" s="87" t="s">
        <v>77</v>
      </c>
      <c r="C42" s="87">
        <v>11</v>
      </c>
      <c r="D42" s="87">
        <v>11</v>
      </c>
      <c r="E42" s="199" t="s">
        <v>102</v>
      </c>
      <c r="F42" s="87" t="s">
        <v>78</v>
      </c>
    </row>
    <row r="43" spans="1:6" ht="13.15" customHeight="1" x14ac:dyDescent="0.25">
      <c r="A43" s="125" t="s">
        <v>384</v>
      </c>
      <c r="B43" s="87" t="s">
        <v>117</v>
      </c>
      <c r="C43" s="87">
        <v>13</v>
      </c>
      <c r="D43" s="87">
        <v>13</v>
      </c>
      <c r="E43" s="199" t="s">
        <v>102</v>
      </c>
      <c r="F43" s="87" t="s">
        <v>118</v>
      </c>
    </row>
    <row r="44" spans="1:6" ht="13.15" customHeight="1" x14ac:dyDescent="0.25">
      <c r="A44" s="125" t="s">
        <v>384</v>
      </c>
      <c r="B44" s="87" t="s">
        <v>143</v>
      </c>
      <c r="C44" s="87">
        <v>5</v>
      </c>
      <c r="D44" s="87">
        <v>5</v>
      </c>
      <c r="E44" s="199" t="s">
        <v>102</v>
      </c>
      <c r="F44" s="87" t="s">
        <v>144</v>
      </c>
    </row>
    <row r="45" spans="1:6" ht="13.15" customHeight="1" x14ac:dyDescent="0.25">
      <c r="A45" s="125" t="s">
        <v>384</v>
      </c>
      <c r="B45" s="87" t="s">
        <v>215</v>
      </c>
      <c r="C45" s="87">
        <v>183</v>
      </c>
      <c r="D45" s="87">
        <v>183</v>
      </c>
      <c r="E45" s="199" t="s">
        <v>102</v>
      </c>
      <c r="F45" s="87" t="s">
        <v>216</v>
      </c>
    </row>
    <row r="46" spans="1:6" ht="13.15" customHeight="1" x14ac:dyDescent="0.25">
      <c r="A46" s="125" t="s">
        <v>384</v>
      </c>
      <c r="B46" s="87" t="s">
        <v>436</v>
      </c>
      <c r="C46" s="87">
        <v>219</v>
      </c>
      <c r="D46" s="87">
        <v>219</v>
      </c>
      <c r="E46" s="199" t="s">
        <v>102</v>
      </c>
      <c r="F46" s="87" t="s">
        <v>283</v>
      </c>
    </row>
    <row r="47" spans="1:6" ht="13.15" customHeight="1" x14ac:dyDescent="0.25">
      <c r="A47" s="125" t="s">
        <v>384</v>
      </c>
      <c r="B47" s="87" t="s">
        <v>331</v>
      </c>
      <c r="C47" s="87">
        <v>768</v>
      </c>
      <c r="D47" s="87">
        <v>768</v>
      </c>
      <c r="E47" s="199" t="s">
        <v>102</v>
      </c>
      <c r="F47" s="87" t="s">
        <v>332</v>
      </c>
    </row>
    <row r="48" spans="1:6" ht="13.15" customHeight="1" x14ac:dyDescent="0.25">
      <c r="A48" s="125" t="s">
        <v>119</v>
      </c>
      <c r="B48" s="87" t="s">
        <v>281</v>
      </c>
      <c r="C48" s="87">
        <v>5</v>
      </c>
      <c r="D48" s="87">
        <v>0</v>
      </c>
      <c r="E48" s="199" t="s">
        <v>120</v>
      </c>
      <c r="F48" s="87" t="s">
        <v>282</v>
      </c>
    </row>
    <row r="49" spans="1:6" ht="13.15" customHeight="1" x14ac:dyDescent="0.25">
      <c r="A49" s="125" t="s">
        <v>119</v>
      </c>
      <c r="B49" s="87" t="s">
        <v>289</v>
      </c>
      <c r="C49" s="87">
        <v>5567</v>
      </c>
      <c r="D49" s="87">
        <v>0</v>
      </c>
      <c r="E49" s="199" t="s">
        <v>120</v>
      </c>
      <c r="F49" s="87" t="s">
        <v>290</v>
      </c>
    </row>
    <row r="50" spans="1:6" ht="13.15" customHeight="1" x14ac:dyDescent="0.25">
      <c r="A50" s="125" t="s">
        <v>119</v>
      </c>
      <c r="B50" s="87" t="s">
        <v>329</v>
      </c>
      <c r="C50" s="87">
        <v>615</v>
      </c>
      <c r="D50" s="87">
        <v>0</v>
      </c>
      <c r="E50" s="199" t="s">
        <v>120</v>
      </c>
      <c r="F50" s="87" t="s">
        <v>330</v>
      </c>
    </row>
    <row r="51" spans="1:6" ht="13.15" customHeight="1" x14ac:dyDescent="0.25">
      <c r="A51" s="125" t="s">
        <v>399</v>
      </c>
      <c r="B51" s="87" t="s">
        <v>82</v>
      </c>
      <c r="C51" s="87">
        <v>5</v>
      </c>
      <c r="D51" s="87">
        <v>0</v>
      </c>
      <c r="E51" s="199" t="s">
        <v>157</v>
      </c>
      <c r="F51" s="87" t="s">
        <v>83</v>
      </c>
    </row>
    <row r="52" spans="1:6" ht="13.15" customHeight="1" x14ac:dyDescent="0.25">
      <c r="A52" s="125" t="s">
        <v>400</v>
      </c>
      <c r="B52" s="87" t="s">
        <v>368</v>
      </c>
      <c r="C52" s="87">
        <v>10</v>
      </c>
      <c r="D52" s="87">
        <v>0</v>
      </c>
      <c r="E52" s="199" t="s">
        <v>158</v>
      </c>
      <c r="F52" s="87" t="s">
        <v>35</v>
      </c>
    </row>
    <row r="53" spans="1:6" ht="13.15" customHeight="1" x14ac:dyDescent="0.25">
      <c r="A53" s="125" t="s">
        <v>400</v>
      </c>
      <c r="B53" s="87" t="s">
        <v>155</v>
      </c>
      <c r="C53" s="87">
        <v>5</v>
      </c>
      <c r="D53" s="87">
        <v>5</v>
      </c>
      <c r="E53" s="199" t="s">
        <v>158</v>
      </c>
      <c r="F53" s="87" t="s">
        <v>156</v>
      </c>
    </row>
    <row r="54" spans="1:6" ht="13.15" customHeight="1" x14ac:dyDescent="0.25">
      <c r="A54" s="125" t="s">
        <v>400</v>
      </c>
      <c r="B54" s="87" t="s">
        <v>238</v>
      </c>
      <c r="C54" s="87">
        <v>9</v>
      </c>
      <c r="D54" s="87">
        <v>9</v>
      </c>
      <c r="E54" s="199" t="s">
        <v>158</v>
      </c>
      <c r="F54" s="87" t="s">
        <v>239</v>
      </c>
    </row>
    <row r="55" spans="1:6" ht="13.15" customHeight="1" x14ac:dyDescent="0.25">
      <c r="A55" s="125" t="s">
        <v>559</v>
      </c>
      <c r="B55" s="87" t="s">
        <v>368</v>
      </c>
      <c r="C55" s="87">
        <v>13</v>
      </c>
      <c r="D55" s="87">
        <v>0</v>
      </c>
      <c r="E55" s="199" t="s">
        <v>159</v>
      </c>
      <c r="F55" s="87" t="s">
        <v>35</v>
      </c>
    </row>
    <row r="56" spans="1:6" ht="13.15" customHeight="1" x14ac:dyDescent="0.25">
      <c r="A56" s="125" t="s">
        <v>559</v>
      </c>
      <c r="B56" s="87" t="s">
        <v>155</v>
      </c>
      <c r="C56" s="87">
        <v>5</v>
      </c>
      <c r="D56" s="87">
        <v>5</v>
      </c>
      <c r="E56" s="199" t="s">
        <v>159</v>
      </c>
      <c r="F56" s="87" t="s">
        <v>156</v>
      </c>
    </row>
    <row r="57" spans="1:6" ht="13.15" customHeight="1" x14ac:dyDescent="0.25">
      <c r="A57" s="125" t="s">
        <v>559</v>
      </c>
      <c r="B57" s="87" t="s">
        <v>399</v>
      </c>
      <c r="C57" s="87">
        <v>11</v>
      </c>
      <c r="D57" s="87">
        <v>0</v>
      </c>
      <c r="E57" s="199" t="s">
        <v>159</v>
      </c>
      <c r="F57" s="87" t="s">
        <v>157</v>
      </c>
    </row>
    <row r="58" spans="1:6" ht="13.15" customHeight="1" x14ac:dyDescent="0.25">
      <c r="A58" s="125" t="s">
        <v>559</v>
      </c>
      <c r="B58" s="87" t="s">
        <v>400</v>
      </c>
      <c r="C58" s="87">
        <v>5</v>
      </c>
      <c r="D58" s="87">
        <v>5</v>
      </c>
      <c r="E58" s="199" t="s">
        <v>159</v>
      </c>
      <c r="F58" s="87" t="s">
        <v>158</v>
      </c>
    </row>
    <row r="59" spans="1:6" ht="13.15" customHeight="1" x14ac:dyDescent="0.25">
      <c r="A59" s="125" t="s">
        <v>559</v>
      </c>
      <c r="B59" s="87" t="s">
        <v>402</v>
      </c>
      <c r="C59" s="87">
        <v>48</v>
      </c>
      <c r="D59" s="87">
        <v>0</v>
      </c>
      <c r="E59" s="199" t="s">
        <v>159</v>
      </c>
      <c r="F59" s="87" t="s">
        <v>169</v>
      </c>
    </row>
    <row r="60" spans="1:6" ht="13.15" customHeight="1" x14ac:dyDescent="0.25">
      <c r="A60" s="125" t="s">
        <v>559</v>
      </c>
      <c r="B60" s="87" t="s">
        <v>639</v>
      </c>
      <c r="C60" s="87">
        <v>72</v>
      </c>
      <c r="D60" s="87">
        <v>0</v>
      </c>
      <c r="E60" s="199" t="s">
        <v>159</v>
      </c>
      <c r="F60" s="87" t="s">
        <v>453</v>
      </c>
    </row>
    <row r="61" spans="1:6" ht="13.15" customHeight="1" x14ac:dyDescent="0.25">
      <c r="A61" s="125" t="s">
        <v>185</v>
      </c>
      <c r="B61" s="87" t="s">
        <v>155</v>
      </c>
      <c r="C61" s="87">
        <v>5</v>
      </c>
      <c r="D61" s="87">
        <v>0</v>
      </c>
      <c r="E61" s="199" t="s">
        <v>186</v>
      </c>
      <c r="F61" s="87" t="s">
        <v>156</v>
      </c>
    </row>
    <row r="62" spans="1:6" ht="13.15" customHeight="1" x14ac:dyDescent="0.25">
      <c r="A62" s="125" t="s">
        <v>198</v>
      </c>
      <c r="B62" s="87" t="s">
        <v>64</v>
      </c>
      <c r="C62" s="87">
        <v>306</v>
      </c>
      <c r="D62" s="87">
        <v>0</v>
      </c>
      <c r="E62" s="199" t="s">
        <v>199</v>
      </c>
      <c r="F62" s="87" t="s">
        <v>65</v>
      </c>
    </row>
    <row r="63" spans="1:6" ht="13.15" customHeight="1" x14ac:dyDescent="0.25">
      <c r="A63" s="125" t="s">
        <v>198</v>
      </c>
      <c r="B63" s="87" t="s">
        <v>202</v>
      </c>
      <c r="C63" s="87">
        <v>238</v>
      </c>
      <c r="D63" s="87">
        <v>0</v>
      </c>
      <c r="E63" s="199" t="s">
        <v>199</v>
      </c>
      <c r="F63" s="87" t="s">
        <v>203</v>
      </c>
    </row>
    <row r="64" spans="1:6" ht="13.15" customHeight="1" x14ac:dyDescent="0.25">
      <c r="A64" s="125" t="s">
        <v>198</v>
      </c>
      <c r="B64" s="87" t="s">
        <v>225</v>
      </c>
      <c r="C64" s="87">
        <v>30</v>
      </c>
      <c r="D64" s="87">
        <v>0</v>
      </c>
      <c r="E64" s="199" t="s">
        <v>199</v>
      </c>
      <c r="F64" s="87" t="s">
        <v>226</v>
      </c>
    </row>
    <row r="65" spans="1:6" ht="13.15" customHeight="1" x14ac:dyDescent="0.25">
      <c r="A65" s="125" t="s">
        <v>416</v>
      </c>
      <c r="B65" s="87" t="s">
        <v>368</v>
      </c>
      <c r="C65" s="87">
        <v>5</v>
      </c>
      <c r="D65" s="87">
        <v>0</v>
      </c>
      <c r="E65" s="199" t="s">
        <v>214</v>
      </c>
      <c r="F65" s="87" t="s">
        <v>35</v>
      </c>
    </row>
    <row r="66" spans="1:6" ht="13.15" customHeight="1" x14ac:dyDescent="0.25">
      <c r="A66" s="125" t="s">
        <v>416</v>
      </c>
      <c r="B66" s="87" t="s">
        <v>155</v>
      </c>
      <c r="C66" s="87">
        <v>5</v>
      </c>
      <c r="D66" s="87">
        <v>0</v>
      </c>
      <c r="E66" s="199" t="s">
        <v>214</v>
      </c>
      <c r="F66" s="87" t="s">
        <v>156</v>
      </c>
    </row>
    <row r="67" spans="1:6" ht="13.15" customHeight="1" x14ac:dyDescent="0.25">
      <c r="A67" s="125" t="s">
        <v>227</v>
      </c>
      <c r="B67" s="87" t="s">
        <v>72</v>
      </c>
      <c r="C67" s="87">
        <v>3926</v>
      </c>
      <c r="D67" s="87">
        <v>3926</v>
      </c>
      <c r="E67" s="199" t="s">
        <v>228</v>
      </c>
      <c r="F67" s="87" t="s">
        <v>73</v>
      </c>
    </row>
    <row r="68" spans="1:6" ht="13.15" customHeight="1" x14ac:dyDescent="0.25">
      <c r="A68" s="125" t="s">
        <v>227</v>
      </c>
      <c r="B68" s="87" t="s">
        <v>79</v>
      </c>
      <c r="C68" s="87">
        <v>226</v>
      </c>
      <c r="D68" s="87">
        <v>226</v>
      </c>
      <c r="E68" s="199" t="s">
        <v>228</v>
      </c>
      <c r="F68" s="87" t="s">
        <v>80</v>
      </c>
    </row>
    <row r="69" spans="1:6" ht="13.15" customHeight="1" x14ac:dyDescent="0.25">
      <c r="A69" s="125" t="s">
        <v>227</v>
      </c>
      <c r="B69" s="87" t="s">
        <v>225</v>
      </c>
      <c r="C69" s="87">
        <v>27595</v>
      </c>
      <c r="D69" s="87">
        <v>27595</v>
      </c>
      <c r="E69" s="199" t="s">
        <v>228</v>
      </c>
      <c r="F69" s="87" t="s">
        <v>226</v>
      </c>
    </row>
    <row r="70" spans="1:6" ht="13.15" customHeight="1" x14ac:dyDescent="0.25">
      <c r="A70" s="125" t="s">
        <v>421</v>
      </c>
      <c r="B70" s="87" t="s">
        <v>368</v>
      </c>
      <c r="C70" s="87">
        <v>26</v>
      </c>
      <c r="D70" s="87">
        <v>0</v>
      </c>
      <c r="E70" s="199" t="s">
        <v>235</v>
      </c>
      <c r="F70" s="87" t="s">
        <v>35</v>
      </c>
    </row>
    <row r="71" spans="1:6" ht="13.15" customHeight="1" x14ac:dyDescent="0.25">
      <c r="A71" s="125" t="s">
        <v>421</v>
      </c>
      <c r="B71" s="87" t="s">
        <v>399</v>
      </c>
      <c r="C71" s="87">
        <v>5</v>
      </c>
      <c r="D71" s="87">
        <v>0</v>
      </c>
      <c r="E71" s="199" t="s">
        <v>235</v>
      </c>
      <c r="F71" s="87" t="s">
        <v>157</v>
      </c>
    </row>
    <row r="72" spans="1:6" ht="13.15" customHeight="1" x14ac:dyDescent="0.25">
      <c r="A72" s="125" t="s">
        <v>421</v>
      </c>
      <c r="B72" s="87" t="s">
        <v>238</v>
      </c>
      <c r="C72" s="87">
        <v>5</v>
      </c>
      <c r="D72" s="87">
        <v>5</v>
      </c>
      <c r="E72" s="199" t="s">
        <v>235</v>
      </c>
      <c r="F72" s="87" t="s">
        <v>239</v>
      </c>
    </row>
    <row r="73" spans="1:6" ht="13.15" customHeight="1" x14ac:dyDescent="0.25">
      <c r="A73" s="125" t="s">
        <v>425</v>
      </c>
      <c r="B73" s="87" t="s">
        <v>244</v>
      </c>
      <c r="C73" s="87">
        <v>5</v>
      </c>
      <c r="D73" s="87">
        <v>0</v>
      </c>
      <c r="E73" s="199" t="s">
        <v>258</v>
      </c>
      <c r="F73" s="87" t="s">
        <v>245</v>
      </c>
    </row>
    <row r="74" spans="1:6" ht="12" customHeight="1" x14ac:dyDescent="0.25">
      <c r="A74" s="125" t="s">
        <v>426</v>
      </c>
      <c r="B74" s="87" t="s">
        <v>23</v>
      </c>
      <c r="C74" s="87">
        <v>5</v>
      </c>
      <c r="D74" s="87">
        <v>5</v>
      </c>
      <c r="E74" s="199" t="s">
        <v>259</v>
      </c>
      <c r="F74" s="87" t="s">
        <v>24</v>
      </c>
    </row>
    <row r="75" spans="1:6" ht="13.15" customHeight="1" x14ac:dyDescent="0.25">
      <c r="A75" s="125" t="s">
        <v>426</v>
      </c>
      <c r="B75" s="87" t="s">
        <v>384</v>
      </c>
      <c r="C75" s="87">
        <v>1924</v>
      </c>
      <c r="D75" s="87">
        <v>1924</v>
      </c>
      <c r="E75" s="199" t="s">
        <v>259</v>
      </c>
      <c r="F75" s="87" t="s">
        <v>102</v>
      </c>
    </row>
    <row r="76" spans="1:6" ht="13.15" customHeight="1" x14ac:dyDescent="0.25">
      <c r="A76" s="125" t="s">
        <v>426</v>
      </c>
      <c r="B76" s="87" t="s">
        <v>212</v>
      </c>
      <c r="C76" s="87">
        <v>32</v>
      </c>
      <c r="D76" s="87">
        <v>32</v>
      </c>
      <c r="E76" s="199" t="s">
        <v>259</v>
      </c>
      <c r="F76" s="87" t="s">
        <v>213</v>
      </c>
    </row>
    <row r="77" spans="1:6" ht="13.15" customHeight="1" x14ac:dyDescent="0.25">
      <c r="A77" s="125" t="s">
        <v>267</v>
      </c>
      <c r="B77" s="87" t="s">
        <v>208</v>
      </c>
      <c r="C77" s="87">
        <v>7</v>
      </c>
      <c r="D77" s="87">
        <v>7</v>
      </c>
      <c r="E77" s="199" t="s">
        <v>268</v>
      </c>
      <c r="F77" s="87" t="s">
        <v>209</v>
      </c>
    </row>
    <row r="78" spans="1:6" ht="13.15" customHeight="1" x14ac:dyDescent="0.25">
      <c r="A78" s="125" t="s">
        <v>267</v>
      </c>
      <c r="B78" s="87" t="s">
        <v>229</v>
      </c>
      <c r="C78" s="87">
        <v>5</v>
      </c>
      <c r="D78" s="87">
        <v>5</v>
      </c>
      <c r="E78" s="199" t="s">
        <v>268</v>
      </c>
      <c r="F78" s="87" t="s">
        <v>230</v>
      </c>
    </row>
    <row r="79" spans="1:6" ht="13.15" customHeight="1" x14ac:dyDescent="0.25">
      <c r="A79" s="125" t="s">
        <v>281</v>
      </c>
      <c r="B79" s="87" t="s">
        <v>368</v>
      </c>
      <c r="C79" s="87">
        <v>7</v>
      </c>
      <c r="D79" s="87">
        <v>0</v>
      </c>
      <c r="E79" s="199" t="s">
        <v>282</v>
      </c>
      <c r="F79" s="87" t="s">
        <v>35</v>
      </c>
    </row>
    <row r="80" spans="1:6" ht="13.15" customHeight="1" x14ac:dyDescent="0.25">
      <c r="A80" s="125" t="s">
        <v>281</v>
      </c>
      <c r="B80" s="87" t="s">
        <v>377</v>
      </c>
      <c r="C80" s="87">
        <v>5</v>
      </c>
      <c r="D80" s="87">
        <v>5</v>
      </c>
      <c r="E80" s="199" t="s">
        <v>282</v>
      </c>
      <c r="F80" s="87" t="s">
        <v>84</v>
      </c>
    </row>
    <row r="81" spans="1:6" ht="13.15" customHeight="1" x14ac:dyDescent="0.25">
      <c r="A81" s="125" t="s">
        <v>281</v>
      </c>
      <c r="B81" s="87" t="s">
        <v>110</v>
      </c>
      <c r="C81" s="87">
        <v>5</v>
      </c>
      <c r="D81" s="87">
        <v>5</v>
      </c>
      <c r="E81" s="199" t="s">
        <v>282</v>
      </c>
      <c r="F81" s="87" t="s">
        <v>111</v>
      </c>
    </row>
    <row r="82" spans="1:6" ht="13.15" customHeight="1" x14ac:dyDescent="0.25">
      <c r="A82" s="125" t="s">
        <v>281</v>
      </c>
      <c r="B82" s="87" t="s">
        <v>155</v>
      </c>
      <c r="C82" s="87">
        <v>17</v>
      </c>
      <c r="D82" s="87">
        <v>16</v>
      </c>
      <c r="E82" s="199" t="s">
        <v>282</v>
      </c>
      <c r="F82" s="87" t="s">
        <v>156</v>
      </c>
    </row>
    <row r="83" spans="1:6" ht="13.15" customHeight="1" x14ac:dyDescent="0.25">
      <c r="A83" s="125" t="s">
        <v>281</v>
      </c>
      <c r="B83" s="87" t="s">
        <v>185</v>
      </c>
      <c r="C83" s="87">
        <v>23</v>
      </c>
      <c r="D83" s="87">
        <v>23</v>
      </c>
      <c r="E83" s="199" t="s">
        <v>282</v>
      </c>
      <c r="F83" s="87" t="s">
        <v>186</v>
      </c>
    </row>
    <row r="84" spans="1:6" ht="13.15" customHeight="1" x14ac:dyDescent="0.25">
      <c r="A84" s="125" t="s">
        <v>281</v>
      </c>
      <c r="B84" s="87" t="s">
        <v>421</v>
      </c>
      <c r="C84" s="87">
        <v>5</v>
      </c>
      <c r="D84" s="87">
        <v>5</v>
      </c>
      <c r="E84" s="199" t="s">
        <v>282</v>
      </c>
      <c r="F84" s="87" t="s">
        <v>235</v>
      </c>
    </row>
    <row r="85" spans="1:6" ht="13.15" customHeight="1" x14ac:dyDescent="0.25">
      <c r="A85" s="125" t="s">
        <v>281</v>
      </c>
      <c r="B85" s="87" t="s">
        <v>329</v>
      </c>
      <c r="C85" s="87">
        <v>1814</v>
      </c>
      <c r="D85" s="87">
        <v>1425</v>
      </c>
      <c r="E85" s="199" t="s">
        <v>282</v>
      </c>
      <c r="F85" s="87" t="s">
        <v>330</v>
      </c>
    </row>
    <row r="86" spans="1:6" ht="13.15" customHeight="1" x14ac:dyDescent="0.25">
      <c r="A86" s="125" t="s">
        <v>284</v>
      </c>
      <c r="B86" s="87" t="s">
        <v>77</v>
      </c>
      <c r="C86" s="87">
        <v>1263</v>
      </c>
      <c r="D86" s="87">
        <v>0</v>
      </c>
      <c r="E86" s="199" t="s">
        <v>285</v>
      </c>
      <c r="F86" s="87" t="s">
        <v>78</v>
      </c>
    </row>
    <row r="87" spans="1:6" ht="13.15" customHeight="1" x14ac:dyDescent="0.25">
      <c r="A87" s="125" t="s">
        <v>284</v>
      </c>
      <c r="B87" s="87" t="s">
        <v>384</v>
      </c>
      <c r="C87" s="87">
        <v>1583</v>
      </c>
      <c r="D87" s="87">
        <v>0</v>
      </c>
      <c r="E87" s="199" t="s">
        <v>285</v>
      </c>
      <c r="F87" s="87" t="s">
        <v>102</v>
      </c>
    </row>
    <row r="88" spans="1:6" ht="13.15" customHeight="1" x14ac:dyDescent="0.25">
      <c r="A88" s="125" t="s">
        <v>284</v>
      </c>
      <c r="B88" s="87" t="s">
        <v>119</v>
      </c>
      <c r="C88" s="87">
        <v>111076</v>
      </c>
      <c r="D88" s="87">
        <v>0</v>
      </c>
      <c r="E88" s="199" t="s">
        <v>285</v>
      </c>
      <c r="F88" s="87" t="s">
        <v>120</v>
      </c>
    </row>
    <row r="89" spans="1:6" ht="12.5" x14ac:dyDescent="0.25">
      <c r="A89" s="125" t="s">
        <v>284</v>
      </c>
      <c r="B89" s="87" t="s">
        <v>172</v>
      </c>
      <c r="C89" s="87">
        <v>4241</v>
      </c>
      <c r="D89" s="87">
        <v>0</v>
      </c>
      <c r="E89" s="199" t="s">
        <v>285</v>
      </c>
      <c r="F89" s="87" t="s">
        <v>173</v>
      </c>
    </row>
    <row r="90" spans="1:6" ht="12.5" x14ac:dyDescent="0.25">
      <c r="A90" s="125" t="s">
        <v>284</v>
      </c>
      <c r="B90" s="87" t="s">
        <v>289</v>
      </c>
      <c r="C90" s="87">
        <v>386793</v>
      </c>
      <c r="D90" s="87">
        <v>95536</v>
      </c>
      <c r="E90" s="199" t="s">
        <v>285</v>
      </c>
      <c r="F90" s="87" t="s">
        <v>290</v>
      </c>
    </row>
    <row r="91" spans="1:6" ht="12.5" x14ac:dyDescent="0.25">
      <c r="A91" s="125" t="s">
        <v>284</v>
      </c>
      <c r="B91" s="87" t="s">
        <v>445</v>
      </c>
      <c r="C91" s="87">
        <v>22250</v>
      </c>
      <c r="D91" s="87">
        <v>22250</v>
      </c>
      <c r="E91" s="199" t="s">
        <v>285</v>
      </c>
      <c r="F91" s="87" t="s">
        <v>312</v>
      </c>
    </row>
    <row r="92" spans="1:6" ht="12.5" x14ac:dyDescent="0.25">
      <c r="A92" s="125" t="s">
        <v>287</v>
      </c>
      <c r="B92" s="87" t="s">
        <v>155</v>
      </c>
      <c r="C92" s="87">
        <v>327</v>
      </c>
      <c r="D92" s="87">
        <v>327</v>
      </c>
      <c r="E92" s="199" t="s">
        <v>288</v>
      </c>
      <c r="F92" s="87" t="s">
        <v>156</v>
      </c>
    </row>
    <row r="93" spans="1:6" ht="12.5" x14ac:dyDescent="0.25">
      <c r="A93" s="125" t="s">
        <v>287</v>
      </c>
      <c r="B93" s="87" t="s">
        <v>399</v>
      </c>
      <c r="C93" s="87">
        <v>19</v>
      </c>
      <c r="D93" s="87">
        <v>0</v>
      </c>
      <c r="E93" s="199" t="s">
        <v>288</v>
      </c>
      <c r="F93" s="87" t="s">
        <v>157</v>
      </c>
    </row>
    <row r="94" spans="1:6" ht="12.5" x14ac:dyDescent="0.25">
      <c r="A94" s="125" t="s">
        <v>450</v>
      </c>
      <c r="B94" s="87" t="s">
        <v>368</v>
      </c>
      <c r="C94" s="87">
        <v>6</v>
      </c>
      <c r="D94" s="87">
        <v>0</v>
      </c>
      <c r="E94" s="199" t="s">
        <v>451</v>
      </c>
      <c r="F94" s="87" t="s">
        <v>35</v>
      </c>
    </row>
    <row r="95" spans="1:6" ht="12.5" x14ac:dyDescent="0.25">
      <c r="A95" s="125" t="s">
        <v>289</v>
      </c>
      <c r="B95" s="87" t="s">
        <v>368</v>
      </c>
      <c r="C95" s="87">
        <v>5</v>
      </c>
      <c r="D95" s="87">
        <v>0</v>
      </c>
      <c r="E95" s="199" t="s">
        <v>290</v>
      </c>
      <c r="F95" s="87" t="s">
        <v>35</v>
      </c>
    </row>
    <row r="96" spans="1:6" ht="12.5" x14ac:dyDescent="0.25">
      <c r="A96" s="125" t="s">
        <v>289</v>
      </c>
      <c r="B96" s="87" t="s">
        <v>79</v>
      </c>
      <c r="C96" s="87">
        <v>2050</v>
      </c>
      <c r="D96" s="87">
        <v>2050</v>
      </c>
      <c r="E96" s="199" t="s">
        <v>290</v>
      </c>
      <c r="F96" s="87" t="s">
        <v>80</v>
      </c>
    </row>
    <row r="97" spans="1:6" ht="12.5" x14ac:dyDescent="0.25">
      <c r="A97" s="125" t="s">
        <v>289</v>
      </c>
      <c r="B97" s="87" t="s">
        <v>119</v>
      </c>
      <c r="C97" s="87">
        <v>517</v>
      </c>
      <c r="D97" s="87">
        <v>517</v>
      </c>
      <c r="E97" s="199" t="s">
        <v>290</v>
      </c>
      <c r="F97" s="87" t="s">
        <v>120</v>
      </c>
    </row>
    <row r="98" spans="1:6" ht="12.5" x14ac:dyDescent="0.25">
      <c r="A98" s="125" t="s">
        <v>289</v>
      </c>
      <c r="B98" s="87" t="s">
        <v>402</v>
      </c>
      <c r="C98" s="87">
        <v>11</v>
      </c>
      <c r="D98" s="87">
        <v>0</v>
      </c>
      <c r="E98" s="199" t="s">
        <v>290</v>
      </c>
      <c r="F98" s="87" t="s">
        <v>169</v>
      </c>
    </row>
    <row r="99" spans="1:6" ht="12.5" x14ac:dyDescent="0.25">
      <c r="A99" s="125" t="s">
        <v>289</v>
      </c>
      <c r="B99" s="87" t="s">
        <v>284</v>
      </c>
      <c r="C99" s="87">
        <v>14655</v>
      </c>
      <c r="D99" s="87">
        <v>14655</v>
      </c>
      <c r="E99" s="199" t="s">
        <v>290</v>
      </c>
      <c r="F99" s="87" t="s">
        <v>285</v>
      </c>
    </row>
    <row r="100" spans="1:6" ht="12.5" x14ac:dyDescent="0.25">
      <c r="A100" s="125" t="s">
        <v>438</v>
      </c>
      <c r="B100" s="87" t="s">
        <v>110</v>
      </c>
      <c r="C100" s="87">
        <v>836</v>
      </c>
      <c r="D100" s="87">
        <v>836</v>
      </c>
      <c r="E100" s="199" t="s">
        <v>297</v>
      </c>
      <c r="F100" s="87" t="s">
        <v>111</v>
      </c>
    </row>
    <row r="101" spans="1:6" ht="12.5" x14ac:dyDescent="0.25">
      <c r="A101" s="125" t="s">
        <v>438</v>
      </c>
      <c r="B101" s="87" t="s">
        <v>559</v>
      </c>
      <c r="C101" s="87">
        <v>2338</v>
      </c>
      <c r="D101" s="87">
        <v>2338</v>
      </c>
      <c r="E101" s="199" t="s">
        <v>297</v>
      </c>
      <c r="F101" s="87" t="s">
        <v>159</v>
      </c>
    </row>
    <row r="102" spans="1:6" ht="12.5" x14ac:dyDescent="0.25">
      <c r="A102" s="125" t="s">
        <v>438</v>
      </c>
      <c r="B102" s="87" t="s">
        <v>402</v>
      </c>
      <c r="C102" s="87">
        <v>4383</v>
      </c>
      <c r="D102" s="87">
        <v>4383</v>
      </c>
      <c r="E102" s="199" t="s">
        <v>297</v>
      </c>
      <c r="F102" s="87" t="s">
        <v>169</v>
      </c>
    </row>
    <row r="103" spans="1:6" ht="12.5" x14ac:dyDescent="0.25">
      <c r="A103" s="125" t="s">
        <v>438</v>
      </c>
      <c r="B103" s="87" t="s">
        <v>179</v>
      </c>
      <c r="C103" s="87">
        <v>10130</v>
      </c>
      <c r="D103" s="87">
        <v>10130</v>
      </c>
      <c r="E103" s="199" t="s">
        <v>297</v>
      </c>
      <c r="F103" s="87" t="s">
        <v>180</v>
      </c>
    </row>
    <row r="104" spans="1:6" ht="12.5" x14ac:dyDescent="0.25">
      <c r="A104" s="125" t="s">
        <v>438</v>
      </c>
      <c r="B104" s="87" t="s">
        <v>307</v>
      </c>
      <c r="C104" s="87">
        <v>19865</v>
      </c>
      <c r="D104" s="87">
        <v>19865</v>
      </c>
      <c r="E104" s="199" t="s">
        <v>297</v>
      </c>
      <c r="F104" s="87" t="s">
        <v>308</v>
      </c>
    </row>
    <row r="105" spans="1:6" ht="12.5" x14ac:dyDescent="0.25">
      <c r="A105" s="125" t="s">
        <v>627</v>
      </c>
      <c r="B105" s="87" t="s">
        <v>368</v>
      </c>
      <c r="C105" s="87">
        <v>50</v>
      </c>
      <c r="D105" s="87">
        <v>0</v>
      </c>
      <c r="E105" s="199" t="s">
        <v>313</v>
      </c>
      <c r="F105" s="87" t="s">
        <v>35</v>
      </c>
    </row>
    <row r="106" spans="1:6" ht="12.5" x14ac:dyDescent="0.25">
      <c r="A106" s="125" t="s">
        <v>627</v>
      </c>
      <c r="B106" s="87" t="s">
        <v>36</v>
      </c>
      <c r="C106" s="87">
        <v>5736</v>
      </c>
      <c r="D106" s="87">
        <v>0</v>
      </c>
      <c r="E106" s="199" t="s">
        <v>313</v>
      </c>
      <c r="F106" s="87" t="s">
        <v>37</v>
      </c>
    </row>
    <row r="107" spans="1:6" ht="12.5" x14ac:dyDescent="0.25">
      <c r="A107" s="125" t="s">
        <v>627</v>
      </c>
      <c r="B107" s="87" t="s">
        <v>46</v>
      </c>
      <c r="C107" s="87">
        <v>2500</v>
      </c>
      <c r="D107" s="87">
        <v>0</v>
      </c>
      <c r="E107" s="199" t="s">
        <v>313</v>
      </c>
      <c r="F107" s="87" t="s">
        <v>47</v>
      </c>
    </row>
    <row r="108" spans="1:6" ht="12.5" x14ac:dyDescent="0.25">
      <c r="A108" s="125" t="s">
        <v>627</v>
      </c>
      <c r="B108" s="87" t="s">
        <v>48</v>
      </c>
      <c r="C108" s="87">
        <v>5155</v>
      </c>
      <c r="D108" s="87">
        <v>0</v>
      </c>
      <c r="E108" s="199" t="s">
        <v>313</v>
      </c>
      <c r="F108" s="87" t="s">
        <v>49</v>
      </c>
    </row>
    <row r="109" spans="1:6" ht="12.5" x14ac:dyDescent="0.25">
      <c r="A109" s="125" t="s">
        <v>627</v>
      </c>
      <c r="B109" s="87" t="s">
        <v>374</v>
      </c>
      <c r="C109" s="87">
        <v>4677</v>
      </c>
      <c r="D109" s="87">
        <v>0</v>
      </c>
      <c r="E109" s="199" t="s">
        <v>313</v>
      </c>
      <c r="F109" s="87" t="s">
        <v>63</v>
      </c>
    </row>
    <row r="110" spans="1:6" ht="12.5" x14ac:dyDescent="0.25">
      <c r="A110" s="125" t="s">
        <v>627</v>
      </c>
      <c r="B110" s="87" t="s">
        <v>375</v>
      </c>
      <c r="C110" s="87">
        <v>5122</v>
      </c>
      <c r="D110" s="87">
        <v>0</v>
      </c>
      <c r="E110" s="199" t="s">
        <v>313</v>
      </c>
      <c r="F110" s="87" t="s">
        <v>74</v>
      </c>
    </row>
    <row r="111" spans="1:6" ht="12.5" x14ac:dyDescent="0.25">
      <c r="A111" s="125" t="s">
        <v>627</v>
      </c>
      <c r="B111" s="87" t="s">
        <v>92</v>
      </c>
      <c r="C111" s="87">
        <v>1626</v>
      </c>
      <c r="D111" s="87">
        <v>0</v>
      </c>
      <c r="E111" s="199" t="s">
        <v>313</v>
      </c>
      <c r="F111" s="87" t="s">
        <v>93</v>
      </c>
    </row>
    <row r="112" spans="1:6" ht="12.5" x14ac:dyDescent="0.25">
      <c r="A112" s="125" t="s">
        <v>627</v>
      </c>
      <c r="B112" s="87" t="s">
        <v>98</v>
      </c>
      <c r="C112" s="87">
        <v>1303</v>
      </c>
      <c r="D112" s="87">
        <v>0</v>
      </c>
      <c r="E112" s="199" t="s">
        <v>313</v>
      </c>
      <c r="F112" s="87" t="s">
        <v>99</v>
      </c>
    </row>
    <row r="113" spans="1:6" ht="12.5" x14ac:dyDescent="0.25">
      <c r="A113" s="125" t="s">
        <v>627</v>
      </c>
      <c r="B113" s="87" t="s">
        <v>100</v>
      </c>
      <c r="C113" s="87">
        <v>25634</v>
      </c>
      <c r="D113" s="87">
        <v>0</v>
      </c>
      <c r="E113" s="199" t="s">
        <v>313</v>
      </c>
      <c r="F113" s="87" t="s">
        <v>101</v>
      </c>
    </row>
    <row r="114" spans="1:6" ht="12.5" x14ac:dyDescent="0.25">
      <c r="A114" s="125" t="s">
        <v>627</v>
      </c>
      <c r="B114" s="87" t="s">
        <v>103</v>
      </c>
      <c r="C114" s="87">
        <v>2462</v>
      </c>
      <c r="D114" s="87">
        <v>0</v>
      </c>
      <c r="E114" s="199" t="s">
        <v>313</v>
      </c>
      <c r="F114" s="87" t="s">
        <v>104</v>
      </c>
    </row>
    <row r="115" spans="1:6" ht="12.5" x14ac:dyDescent="0.25">
      <c r="A115" s="125" t="s">
        <v>627</v>
      </c>
      <c r="B115" s="87" t="s">
        <v>390</v>
      </c>
      <c r="C115" s="87">
        <v>2840</v>
      </c>
      <c r="D115" s="87">
        <v>0</v>
      </c>
      <c r="E115" s="199" t="s">
        <v>313</v>
      </c>
      <c r="F115" s="87" t="s">
        <v>116</v>
      </c>
    </row>
    <row r="116" spans="1:6" ht="12.5" x14ac:dyDescent="0.25">
      <c r="A116" s="125" t="s">
        <v>627</v>
      </c>
      <c r="B116" s="87" t="s">
        <v>123</v>
      </c>
      <c r="C116" s="87">
        <v>4350</v>
      </c>
      <c r="D116" s="87">
        <v>0</v>
      </c>
      <c r="E116" s="199" t="s">
        <v>313</v>
      </c>
      <c r="F116" s="87" t="s">
        <v>124</v>
      </c>
    </row>
    <row r="117" spans="1:6" ht="12.5" x14ac:dyDescent="0.25">
      <c r="A117" s="125" t="s">
        <v>627</v>
      </c>
      <c r="B117" s="87" t="s">
        <v>125</v>
      </c>
      <c r="C117" s="87">
        <v>4670</v>
      </c>
      <c r="D117" s="87">
        <v>0</v>
      </c>
      <c r="E117" s="199" t="s">
        <v>313</v>
      </c>
      <c r="F117" s="87" t="s">
        <v>126</v>
      </c>
    </row>
    <row r="118" spans="1:6" ht="12.5" x14ac:dyDescent="0.25">
      <c r="A118" s="125" t="s">
        <v>627</v>
      </c>
      <c r="B118" s="87" t="s">
        <v>131</v>
      </c>
      <c r="C118" s="87">
        <v>1663</v>
      </c>
      <c r="D118" s="87">
        <v>0</v>
      </c>
      <c r="E118" s="199" t="s">
        <v>313</v>
      </c>
      <c r="F118" s="87" t="s">
        <v>132</v>
      </c>
    </row>
    <row r="119" spans="1:6" ht="12.5" x14ac:dyDescent="0.25">
      <c r="A119" s="125" t="s">
        <v>627</v>
      </c>
      <c r="B119" s="87" t="s">
        <v>133</v>
      </c>
      <c r="C119" s="87">
        <v>75175</v>
      </c>
      <c r="D119" s="87">
        <v>0</v>
      </c>
      <c r="E119" s="199" t="s">
        <v>313</v>
      </c>
      <c r="F119" s="87" t="s">
        <v>134</v>
      </c>
    </row>
    <row r="120" spans="1:6" ht="12.5" x14ac:dyDescent="0.25">
      <c r="A120" s="125" t="s">
        <v>627</v>
      </c>
      <c r="B120" s="87" t="s">
        <v>137</v>
      </c>
      <c r="C120" s="87">
        <v>1852</v>
      </c>
      <c r="D120" s="87">
        <v>0</v>
      </c>
      <c r="E120" s="199" t="s">
        <v>313</v>
      </c>
      <c r="F120" s="87" t="s">
        <v>138</v>
      </c>
    </row>
    <row r="121" spans="1:6" ht="12.5" x14ac:dyDescent="0.25">
      <c r="A121" s="125" t="s">
        <v>627</v>
      </c>
      <c r="B121" s="87" t="s">
        <v>151</v>
      </c>
      <c r="C121" s="87">
        <v>3932</v>
      </c>
      <c r="D121" s="87">
        <v>0</v>
      </c>
      <c r="E121" s="199" t="s">
        <v>313</v>
      </c>
      <c r="F121" s="87" t="s">
        <v>152</v>
      </c>
    </row>
    <row r="122" spans="1:6" ht="12.5" x14ac:dyDescent="0.25">
      <c r="A122" s="125" t="s">
        <v>627</v>
      </c>
      <c r="B122" s="87" t="s">
        <v>160</v>
      </c>
      <c r="C122" s="87">
        <v>6887</v>
      </c>
      <c r="D122" s="87">
        <v>0</v>
      </c>
      <c r="E122" s="199" t="s">
        <v>313</v>
      </c>
      <c r="F122" s="87" t="s">
        <v>161</v>
      </c>
    </row>
    <row r="123" spans="1:6" ht="12.5" x14ac:dyDescent="0.25">
      <c r="A123" s="125" t="s">
        <v>627</v>
      </c>
      <c r="B123" s="87" t="s">
        <v>164</v>
      </c>
      <c r="C123" s="87">
        <v>11279</v>
      </c>
      <c r="D123" s="87">
        <v>0</v>
      </c>
      <c r="E123" s="199" t="s">
        <v>313</v>
      </c>
      <c r="F123" s="87" t="s">
        <v>165</v>
      </c>
    </row>
    <row r="124" spans="1:6" ht="12.5" x14ac:dyDescent="0.25">
      <c r="A124" s="125" t="s">
        <v>627</v>
      </c>
      <c r="B124" s="87" t="s">
        <v>407</v>
      </c>
      <c r="C124" s="87">
        <v>3234</v>
      </c>
      <c r="D124" s="87">
        <v>0</v>
      </c>
      <c r="E124" s="199" t="s">
        <v>313</v>
      </c>
      <c r="F124" s="87" t="s">
        <v>178</v>
      </c>
    </row>
    <row r="125" spans="1:6" ht="12.5" x14ac:dyDescent="0.25">
      <c r="A125" s="125" t="s">
        <v>627</v>
      </c>
      <c r="B125" s="87" t="s">
        <v>189</v>
      </c>
      <c r="C125" s="87">
        <v>5297</v>
      </c>
      <c r="D125" s="87">
        <v>0</v>
      </c>
      <c r="E125" s="199" t="s">
        <v>313</v>
      </c>
      <c r="F125" s="87" t="s">
        <v>190</v>
      </c>
    </row>
    <row r="126" spans="1:6" ht="12.5" x14ac:dyDescent="0.25">
      <c r="A126" s="125" t="s">
        <v>627</v>
      </c>
      <c r="B126" s="87" t="s">
        <v>208</v>
      </c>
      <c r="C126" s="87">
        <v>3979</v>
      </c>
      <c r="D126" s="87">
        <v>0</v>
      </c>
      <c r="E126" s="199" t="s">
        <v>313</v>
      </c>
      <c r="F126" s="87" t="s">
        <v>209</v>
      </c>
    </row>
    <row r="127" spans="1:6" ht="12.5" x14ac:dyDescent="0.25">
      <c r="A127" s="125" t="s">
        <v>627</v>
      </c>
      <c r="B127" s="87" t="s">
        <v>418</v>
      </c>
      <c r="C127" s="87">
        <v>7215</v>
      </c>
      <c r="D127" s="87">
        <v>0</v>
      </c>
      <c r="E127" s="199" t="s">
        <v>313</v>
      </c>
      <c r="F127" s="87" t="s">
        <v>220</v>
      </c>
    </row>
    <row r="128" spans="1:6" ht="12.5" x14ac:dyDescent="0.25">
      <c r="A128" s="125" t="s">
        <v>627</v>
      </c>
      <c r="B128" s="87" t="s">
        <v>229</v>
      </c>
      <c r="C128" s="87">
        <v>1253</v>
      </c>
      <c r="D128" s="87">
        <v>0</v>
      </c>
      <c r="E128" s="199" t="s">
        <v>313</v>
      </c>
      <c r="F128" s="87" t="s">
        <v>230</v>
      </c>
    </row>
    <row r="129" spans="1:6" ht="12.5" x14ac:dyDescent="0.25">
      <c r="A129" s="125" t="s">
        <v>627</v>
      </c>
      <c r="B129" s="87" t="s">
        <v>231</v>
      </c>
      <c r="C129" s="87">
        <v>4552</v>
      </c>
      <c r="D129" s="87">
        <v>0</v>
      </c>
      <c r="E129" s="199" t="s">
        <v>313</v>
      </c>
      <c r="F129" s="87" t="s">
        <v>232</v>
      </c>
    </row>
    <row r="130" spans="1:6" ht="12.5" x14ac:dyDescent="0.25">
      <c r="A130" s="125" t="s">
        <v>627</v>
      </c>
      <c r="B130" s="87" t="s">
        <v>246</v>
      </c>
      <c r="C130" s="87">
        <v>65475</v>
      </c>
      <c r="D130" s="87">
        <v>0</v>
      </c>
      <c r="E130" s="199" t="s">
        <v>313</v>
      </c>
      <c r="F130" s="87" t="s">
        <v>247</v>
      </c>
    </row>
    <row r="131" spans="1:6" ht="12.5" x14ac:dyDescent="0.25">
      <c r="A131" s="125" t="s">
        <v>627</v>
      </c>
      <c r="B131" s="87" t="s">
        <v>248</v>
      </c>
      <c r="C131" s="87">
        <v>3532</v>
      </c>
      <c r="D131" s="87">
        <v>0</v>
      </c>
      <c r="E131" s="199" t="s">
        <v>313</v>
      </c>
      <c r="F131" s="87" t="s">
        <v>249</v>
      </c>
    </row>
    <row r="132" spans="1:6" ht="12.5" x14ac:dyDescent="0.25">
      <c r="A132" s="125" t="s">
        <v>627</v>
      </c>
      <c r="B132" s="87" t="s">
        <v>254</v>
      </c>
      <c r="C132" s="87">
        <v>8259</v>
      </c>
      <c r="D132" s="87">
        <v>0</v>
      </c>
      <c r="E132" s="199" t="s">
        <v>313</v>
      </c>
      <c r="F132" s="87" t="s">
        <v>255</v>
      </c>
    </row>
    <row r="133" spans="1:6" ht="12.5" x14ac:dyDescent="0.25">
      <c r="A133" s="125" t="s">
        <v>627</v>
      </c>
      <c r="B133" s="87" t="s">
        <v>256</v>
      </c>
      <c r="C133" s="87">
        <v>5582</v>
      </c>
      <c r="D133" s="87">
        <v>0</v>
      </c>
      <c r="E133" s="199" t="s">
        <v>313</v>
      </c>
      <c r="F133" s="87" t="s">
        <v>257</v>
      </c>
    </row>
    <row r="134" spans="1:6" ht="12.5" x14ac:dyDescent="0.25">
      <c r="A134" s="125" t="s">
        <v>627</v>
      </c>
      <c r="B134" s="87" t="s">
        <v>275</v>
      </c>
      <c r="C134" s="87">
        <v>8559</v>
      </c>
      <c r="D134" s="87">
        <v>0</v>
      </c>
      <c r="E134" s="199" t="s">
        <v>313</v>
      </c>
      <c r="F134" s="87" t="s">
        <v>276</v>
      </c>
    </row>
    <row r="135" spans="1:6" ht="12.5" x14ac:dyDescent="0.25">
      <c r="A135" s="125" t="s">
        <v>627</v>
      </c>
      <c r="B135" s="87" t="s">
        <v>437</v>
      </c>
      <c r="C135" s="87">
        <v>13105</v>
      </c>
      <c r="D135" s="87">
        <v>0</v>
      </c>
      <c r="E135" s="199" t="s">
        <v>313</v>
      </c>
      <c r="F135" s="87" t="s">
        <v>286</v>
      </c>
    </row>
    <row r="136" spans="1:6" ht="12.5" x14ac:dyDescent="0.25">
      <c r="A136" s="125" t="s">
        <v>627</v>
      </c>
      <c r="B136" s="87" t="s">
        <v>293</v>
      </c>
      <c r="C136" s="87">
        <v>2977</v>
      </c>
      <c r="D136" s="87">
        <v>0</v>
      </c>
      <c r="E136" s="199" t="s">
        <v>313</v>
      </c>
      <c r="F136" s="87" t="s">
        <v>294</v>
      </c>
    </row>
    <row r="137" spans="1:6" ht="12.5" x14ac:dyDescent="0.25">
      <c r="A137" s="125" t="s">
        <v>627</v>
      </c>
      <c r="B137" s="87" t="s">
        <v>295</v>
      </c>
      <c r="C137" s="87">
        <v>4549</v>
      </c>
      <c r="D137" s="87">
        <v>0</v>
      </c>
      <c r="E137" s="199" t="s">
        <v>313</v>
      </c>
      <c r="F137" s="87" t="s">
        <v>296</v>
      </c>
    </row>
    <row r="138" spans="1:6" ht="12.5" x14ac:dyDescent="0.25">
      <c r="A138" s="125" t="s">
        <v>627</v>
      </c>
      <c r="B138" s="87" t="s">
        <v>446</v>
      </c>
      <c r="C138" s="87">
        <v>15384</v>
      </c>
      <c r="D138" s="87">
        <v>0</v>
      </c>
      <c r="E138" s="199" t="s">
        <v>313</v>
      </c>
      <c r="F138" s="87" t="s">
        <v>316</v>
      </c>
    </row>
    <row r="139" spans="1:6" ht="12.5" x14ac:dyDescent="0.25">
      <c r="A139" s="125" t="s">
        <v>627</v>
      </c>
      <c r="B139" s="87" t="s">
        <v>639</v>
      </c>
      <c r="C139" s="87">
        <v>4708</v>
      </c>
      <c r="D139" s="87">
        <v>0</v>
      </c>
      <c r="E139" s="199" t="s">
        <v>313</v>
      </c>
      <c r="F139" s="87" t="s">
        <v>453</v>
      </c>
    </row>
    <row r="140" spans="1:6" ht="12.5" x14ac:dyDescent="0.25">
      <c r="A140" s="125" t="s">
        <v>327</v>
      </c>
      <c r="B140" s="87" t="s">
        <v>94</v>
      </c>
      <c r="C140" s="87">
        <v>6</v>
      </c>
      <c r="D140" s="87">
        <v>0</v>
      </c>
      <c r="E140" s="199" t="s">
        <v>328</v>
      </c>
      <c r="F140" s="87" t="s">
        <v>95</v>
      </c>
    </row>
    <row r="141" spans="1:6" ht="12.5" x14ac:dyDescent="0.25">
      <c r="A141" s="125" t="s">
        <v>329</v>
      </c>
      <c r="B141" s="87" t="s">
        <v>402</v>
      </c>
      <c r="C141" s="87">
        <v>11</v>
      </c>
      <c r="D141" s="87">
        <v>0</v>
      </c>
      <c r="E141" s="199" t="s">
        <v>330</v>
      </c>
      <c r="F141" s="87" t="s">
        <v>169</v>
      </c>
    </row>
    <row r="142" spans="1:6" ht="25.5" customHeight="1" x14ac:dyDescent="0.2">
      <c r="A142" s="19" t="s">
        <v>335</v>
      </c>
      <c r="B142" s="19"/>
      <c r="C142" s="185">
        <f>SUM(C9:C141)</f>
        <v>1052074</v>
      </c>
      <c r="D142" s="185">
        <f>SUM(D9:D141)</f>
        <v>310499</v>
      </c>
      <c r="E142" s="185"/>
      <c r="F142" s="185"/>
    </row>
  </sheetData>
  <autoFilter ref="A8:F8" xr:uid="{1EDC032C-435E-4767-B3EF-A225D4C8B9A3}"/>
  <mergeCells count="3">
    <mergeCell ref="A1:F1"/>
    <mergeCell ref="A3:D3"/>
    <mergeCell ref="A6:F6"/>
  </mergeCells>
  <conditionalFormatting sqref="A9:F141">
    <cfRule type="expression" dxfId="7" priority="1">
      <formula>MOD(ROW(),2)=0</formula>
    </cfRule>
  </conditionalFormatting>
  <hyperlinks>
    <hyperlink ref="C5" r:id="rId1" xr:uid="{E933B0AD-CAAB-414E-ADF7-031B873E06B1}"/>
  </hyperlinks>
  <printOptions horizontalCentered="1" gridLines="1"/>
  <pageMargins left="0.74803149606299202" right="0.74803149606299202" top="0.98425196850393704" bottom="0.98425196850393704" header="0.511811023622047" footer="0.511811023622047"/>
  <pageSetup paperSize="9" scale="93" fitToHeight="0" orientation="portrait" r:id="rId2"/>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B95B39CED7B03408537CED8FC1658C4" ma:contentTypeVersion="16" ma:contentTypeDescription="Create a new document." ma:contentTypeScope="" ma:versionID="e855aa0332ab2e79c8a422460083ea9a">
  <xsd:schema xmlns:xsd="http://www.w3.org/2001/XMLSchema" xmlns:xs="http://www.w3.org/2001/XMLSchema" xmlns:p="http://schemas.microsoft.com/office/2006/metadata/properties" xmlns:ns2="19943672-0112-4789-b677-f016a4791e76" xmlns:ns3="a4828c25-174e-4608-b94e-f876c5d10756" targetNamespace="http://schemas.microsoft.com/office/2006/metadata/properties" ma:root="true" ma:fieldsID="a6797ab1e2d9f8b3ab994c5c19fdb557" ns2:_="" ns3:_="">
    <xsd:import namespace="19943672-0112-4789-b677-f016a4791e76"/>
    <xsd:import namespace="a4828c25-174e-4608-b94e-f876c5d1075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lcf76f155ced4ddcb4097134ff3c332f"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9943672-0112-4789-b677-f016a4791e7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f5f3f4cc-79b9-4d17-b8fa-dd7577b1fbe8"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Location" ma:index="19" nillable="true" ma:displayName="Location" ma:internalName="MediaServiceLocation" ma:readOnly="true">
      <xsd:simpleType>
        <xsd:restriction base="dms:Text"/>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4828c25-174e-4608-b94e-f876c5d10756" elementFormDefault="qualified">
    <xsd:import namespace="http://schemas.microsoft.com/office/2006/documentManagement/types"/>
    <xsd:import namespace="http://schemas.microsoft.com/office/infopath/2007/PartnerControls"/>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19943672-0112-4789-b677-f016a4791e76">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6CC8ABA-1E34-4984-B944-82AD7BA3BEF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9943672-0112-4789-b677-f016a4791e76"/>
    <ds:schemaRef ds:uri="a4828c25-174e-4608-b94e-f876c5d1075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F3AC542-83CB-487D-A17F-007D6B8E9D9F}">
  <ds:schemaRefs>
    <ds:schemaRef ds:uri="http://schemas.microsoft.com/office/2006/metadata/properties"/>
    <ds:schemaRef ds:uri="http://schemas.microsoft.com/office/infopath/2007/PartnerControls"/>
    <ds:schemaRef ds:uri="19943672-0112-4789-b677-f016a4791e76"/>
  </ds:schemaRefs>
</ds:datastoreItem>
</file>

<file path=customXml/itemProps3.xml><?xml version="1.0" encoding="utf-8"?>
<ds:datastoreItem xmlns:ds="http://schemas.openxmlformats.org/officeDocument/2006/customXml" ds:itemID="{BB347504-392E-4550-A675-47B1846CEB9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16</vt:i4>
      </vt:variant>
    </vt:vector>
  </HeadingPairs>
  <TitlesOfParts>
    <vt:vector size="16" baseType="lpstr">
      <vt:lpstr>Index</vt:lpstr>
      <vt:lpstr>T1</vt:lpstr>
      <vt:lpstr>T2</vt:lpstr>
      <vt:lpstr>T3</vt:lpstr>
      <vt:lpstr>T4</vt:lpstr>
      <vt:lpstr>T5</vt:lpstr>
      <vt:lpstr>T6</vt:lpstr>
      <vt:lpstr>T7</vt:lpstr>
      <vt:lpstr>T8</vt:lpstr>
      <vt:lpstr>T9</vt:lpstr>
      <vt:lpstr>T10</vt:lpstr>
      <vt:lpstr>T11</vt:lpstr>
      <vt:lpstr>T12</vt:lpstr>
      <vt:lpstr>T13</vt:lpstr>
      <vt:lpstr>T14</vt:lpstr>
      <vt:lpstr>T15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Janis Kreuder</dc:creator>
  <cp:lastModifiedBy>Edgar Scrase</cp:lastModifiedBy>
  <dcterms:created xsi:type="dcterms:W3CDTF">2023-10-03T14:10:36Z</dcterms:created>
  <dcterms:modified xsi:type="dcterms:W3CDTF">2024-06-13T08:27:16Z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0x0101003B95B39CED7B03408537CED8FC1658C4</vt:lpwstr>
  </property>
  <property fmtid="{D5CDD505-2E9C-101B-9397-08002B2CF9AE}" pid="3" name="MediaServiceImageTags">
    <vt:lpwstr/>
  </property>
</Properties>
</file>